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gadca-my.sharepoint.com/personal/bryce_farbstein_dca_ga_gov/Documents/Documents/2025 NOFOs/"/>
    </mc:Choice>
  </mc:AlternateContent>
  <xr:revisionPtr revIDLastSave="0" documentId="8_{B82C2BB9-B4AE-4D90-B3AB-649AD0E9648E}" xr6:coauthVersionLast="47" xr6:coauthVersionMax="47" xr10:uidLastSave="{00000000-0000-0000-0000-000000000000}"/>
  <bookViews>
    <workbookView xWindow="-108" yWindow="-108" windowWidth="23256" windowHeight="12456" xr2:uid="{5AE7A9FE-6FD0-4B81-B2D7-B037ECD7625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 l="1"/>
  <c r="D60" i="1"/>
  <c r="D59" i="1"/>
  <c r="K67" i="1"/>
  <c r="C63" i="1"/>
  <c r="D63" i="1" s="1"/>
  <c r="I63" i="1" s="1"/>
  <c r="C62" i="1"/>
  <c r="D62" i="1" s="1"/>
  <c r="I62" i="1" s="1"/>
  <c r="C58" i="1"/>
  <c r="K53" i="1"/>
  <c r="J19" i="1"/>
  <c r="I58" i="1" l="1"/>
  <c r="J20" i="1"/>
  <c r="J22" i="1"/>
  <c r="G51" i="1" l="1"/>
  <c r="H51" i="1" s="1"/>
  <c r="G50" i="1"/>
  <c r="H50" i="1" s="1"/>
  <c r="G49" i="1"/>
  <c r="H49" i="1" s="1"/>
  <c r="G48" i="1"/>
  <c r="H48" i="1" s="1"/>
  <c r="G47" i="1"/>
  <c r="H47" i="1" s="1"/>
  <c r="G46" i="1"/>
  <c r="H46" i="1" s="1"/>
  <c r="G45" i="1"/>
  <c r="H45" i="1" s="1"/>
  <c r="G44" i="1"/>
  <c r="H44" i="1" s="1"/>
  <c r="G43" i="1"/>
  <c r="H43" i="1" s="1"/>
  <c r="G42" i="1"/>
  <c r="H42" i="1" s="1"/>
  <c r="G41" i="1"/>
  <c r="H41" i="1" s="1"/>
  <c r="G40" i="1"/>
  <c r="H40" i="1" s="1"/>
  <c r="G39" i="1"/>
  <c r="H39" i="1" s="1"/>
  <c r="G38" i="1"/>
  <c r="H38" i="1" s="1"/>
  <c r="G37" i="1"/>
  <c r="H37" i="1" s="1"/>
  <c r="G36" i="1"/>
  <c r="H36" i="1" s="1"/>
  <c r="G35" i="1"/>
  <c r="H35" i="1" s="1"/>
  <c r="C61" i="1" s="1"/>
  <c r="D61" i="1" s="1"/>
  <c r="I61" i="1" s="1"/>
  <c r="G34" i="1"/>
  <c r="H34" i="1" s="1"/>
  <c r="C60" i="1" s="1"/>
  <c r="I60" i="1" s="1"/>
  <c r="G33" i="1"/>
  <c r="H33" i="1" s="1"/>
  <c r="J51" i="1"/>
  <c r="J50" i="1"/>
  <c r="K50" i="1" s="1"/>
  <c r="J49" i="1"/>
  <c r="J48" i="1"/>
  <c r="J47" i="1"/>
  <c r="J46" i="1"/>
  <c r="K46" i="1" s="1"/>
  <c r="J45" i="1"/>
  <c r="J44" i="1"/>
  <c r="J43" i="1"/>
  <c r="J42" i="1"/>
  <c r="K42" i="1" s="1"/>
  <c r="J41" i="1"/>
  <c r="J40" i="1"/>
  <c r="J39" i="1"/>
  <c r="J38" i="1"/>
  <c r="K38" i="1" s="1"/>
  <c r="J37" i="1"/>
  <c r="J36" i="1"/>
  <c r="J35" i="1"/>
  <c r="J34" i="1"/>
  <c r="K34" i="1" s="1"/>
  <c r="J33" i="1"/>
  <c r="K35" i="1" l="1"/>
  <c r="K39" i="1"/>
  <c r="K43" i="1"/>
  <c r="K47" i="1"/>
  <c r="K51" i="1"/>
  <c r="K36" i="1"/>
  <c r="K40" i="1"/>
  <c r="K44" i="1"/>
  <c r="K48" i="1"/>
  <c r="C59" i="1"/>
  <c r="H52" i="1"/>
  <c r="K33" i="1"/>
  <c r="K37" i="1"/>
  <c r="K41" i="1"/>
  <c r="K45" i="1"/>
  <c r="K49" i="1"/>
  <c r="K52" i="1" l="1"/>
  <c r="K54" i="1" s="1"/>
  <c r="K68" i="1" s="1"/>
  <c r="B64" i="1"/>
  <c r="I59" i="1" l="1"/>
  <c r="K64" i="1" s="1"/>
  <c r="K69" i="1" s="1"/>
  <c r="K70" i="1" s="1"/>
  <c r="D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2DC56F-C394-4288-A07C-89A29E71EBF5}">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AC187CF-397B-4984-B7D3-F92CD656D0F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2467F6DD-3809-4C32-92CC-0CBF6E0E193C}">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<sst xmlns="http://schemas.openxmlformats.org/spreadsheetml/2006/main" count="60" uniqueCount="59">
  <si>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</si>
  <si>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</si>
  <si>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</si>
  <si>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</si>
  <si>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</si>
  <si>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</si>
  <si>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</si>
  <si>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</si>
  <si>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</si>
  <si>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</si>
  <si>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</si>
  <si>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</si>
  <si>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</si>
  <si>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</si>
  <si>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</si>
  <si>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</si>
  <si>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No</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</si>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</sst>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00%"/>
    <numFmt numFmtId="166" formatCode="0;\-0;&quot;-&quot;"/>
    <numFmt numFmtId="167" formatCode="0.0"/>
    <numFmt numFmtId="168" formatCode="0.000;\-0.000;&quot;-&quot;"/>
  </numFmts>
  <fonts count="16" x14ac:knownFonts="1">
    <font>
      <sz val="11"/>
      <color theme="1"/>
      <name val="Calibri"/>
      <family val="2"/>
      <scheme val="minor"/>
    </font>
    <font>
      <sz val="11"/>
      <color theme="1"/>
      <name val="Calibri"/>
      <family val="2"/>
      <scheme val="minor"/>
    </font>
    <font>
      <b/>
      <sz val="14"/>
      <color theme="1"/>
      <name val="Arial Narrow"/>
      <family val="2"/>
    </font>
    <font>
      <sz val="11"/>
      <color theme="1"/>
      <name val="Arial Narrow"/>
      <family val="2"/>
    </font>
    <font>
      <sz val="11"/>
      <name val="Arial Narrow"/>
      <family val="2"/>
    </font>
    <font>
      <b/>
      <i/>
      <sz val="11"/>
      <color theme="1"/>
      <name val="Arial Narrow"/>
      <family val="2"/>
    </font>
    <font>
      <b/>
      <sz val="11"/>
      <color theme="1"/>
      <name val="Arial Narrow"/>
      <family val="2"/>
    </font>
    <font>
      <b/>
      <u/>
      <sz val="14"/>
      <color theme="1"/>
      <name val="Arial Narrow"/>
      <family val="2"/>
    </font>
    <font>
      <sz val="10"/>
      <color theme="1"/>
      <name val="Arial Narrow"/>
      <family val="2"/>
    </font>
    <font>
      <u/>
      <sz val="10"/>
      <color theme="1"/>
      <name val="Arial Narrow"/>
      <family val="2"/>
    </font>
    <font>
      <b/>
      <sz val="11"/>
      <name val="Arial Narrow"/>
      <family val="2"/>
    </font>
    <font>
      <sz val="8"/>
      <name val="Arial Narrow"/>
      <family val="2"/>
    </font>
    <font>
      <b/>
      <sz val="16"/>
      <color rgb="FFFF0000"/>
      <name val="Arial Narrow"/>
      <family val="2"/>
    </font>
    <font>
      <b/>
      <i/>
      <sz val="11"/>
      <name val="Arial Narrow"/>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9" tint="0.79998168889431442"/>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auto="1"/>
      </top>
      <bottom style="hair">
        <color auto="1"/>
      </bottom>
      <diagonal/>
    </border>
    <border>
      <left style="thin">
        <color indexed="64"/>
      </left>
      <right style="thin">
        <color indexed="64"/>
      </right>
      <top/>
      <bottom/>
      <diagonal/>
    </border>
    <border>
      <left/>
      <right style="medium">
        <color auto="1"/>
      </right>
      <top style="hair">
        <color auto="1"/>
      </top>
      <bottom style="hair">
        <color auto="1"/>
      </bottom>
      <diagonal/>
    </border>
    <border>
      <left style="thin">
        <color indexed="64"/>
      </left>
      <right style="thin">
        <color indexed="64"/>
      </right>
      <top/>
      <bottom style="thin">
        <color indexed="64"/>
      </bottom>
      <diagonal/>
    </border>
    <border>
      <left/>
      <right style="medium">
        <color auto="1"/>
      </right>
      <top style="hair">
        <color auto="1"/>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0" fontId="2" fillId="0" borderId="0" xfId="1" applyFont="1"/>
    <xf numFmtId="0" fontId="3" fillId="0" borderId="0" xfId="1" applyFont="1"/>
    <xf numFmtId="0" fontId="4" fillId="0" borderId="1" xfId="1" applyFont="1" applyBorder="1" applyAlignment="1">
      <alignment horizontal="left" vertical="center"/>
    </xf>
    <xf numFmtId="0" fontId="4" fillId="0" borderId="2" xfId="1" applyFont="1" applyBorder="1" applyAlignment="1">
      <alignment vertical="center"/>
    </xf>
    <xf numFmtId="0" fontId="3" fillId="0" borderId="3" xfId="1" applyFont="1" applyBorder="1" applyAlignment="1">
      <alignment vertical="center"/>
    </xf>
    <xf numFmtId="0" fontId="4" fillId="0" borderId="8" xfId="1" applyFont="1" applyBorder="1" applyAlignment="1">
      <alignment horizontal="left" vertical="center"/>
    </xf>
    <xf numFmtId="0" fontId="3" fillId="0" borderId="0" xfId="1" applyFont="1" applyAlignment="1">
      <alignment vertical="center"/>
    </xf>
    <xf numFmtId="0" fontId="3" fillId="0" borderId="9" xfId="1" applyFont="1" applyBorder="1" applyAlignment="1">
      <alignment vertical="center"/>
    </xf>
    <xf numFmtId="0" fontId="3" fillId="0" borderId="14" xfId="1" applyFont="1" applyBorder="1" applyAlignment="1">
      <alignment horizontal="left" vertical="center"/>
    </xf>
    <xf numFmtId="0" fontId="3" fillId="0" borderId="15" xfId="1" applyFont="1" applyBorder="1" applyAlignment="1">
      <alignment vertical="center"/>
    </xf>
    <xf numFmtId="0" fontId="3" fillId="0" borderId="16" xfId="1" applyFont="1" applyBorder="1" applyAlignment="1">
      <alignment vertical="center"/>
    </xf>
    <xf numFmtId="0" fontId="3" fillId="4" borderId="24" xfId="1" applyFont="1" applyFill="1" applyBorder="1" applyAlignment="1">
      <alignment horizontal="center" vertical="center"/>
    </xf>
    <xf numFmtId="0" fontId="3" fillId="0" borderId="25" xfId="1" applyFont="1" applyBorder="1" applyAlignment="1">
      <alignment vertical="center"/>
    </xf>
    <xf numFmtId="0" fontId="3" fillId="0" borderId="25" xfId="1" applyFont="1" applyBorder="1" applyAlignment="1">
      <alignment horizontal="center" vertical="center"/>
    </xf>
    <xf numFmtId="164" fontId="3" fillId="0" borderId="25" xfId="2" applyNumberFormat="1" applyFont="1" applyBorder="1" applyAlignment="1">
      <alignment horizontal="center" vertical="center"/>
    </xf>
    <xf numFmtId="0" fontId="6" fillId="0" borderId="25" xfId="1" applyFont="1" applyBorder="1" applyAlignment="1">
      <alignment vertical="center"/>
    </xf>
    <xf numFmtId="0" fontId="3" fillId="4" borderId="29" xfId="1" applyFont="1" applyFill="1" applyBorder="1" applyAlignment="1">
      <alignment horizontal="center" vertical="center"/>
    </xf>
    <xf numFmtId="0" fontId="3" fillId="0" borderId="2" xfId="1" applyFont="1" applyBorder="1" applyAlignment="1">
      <alignment vertical="center"/>
    </xf>
    <xf numFmtId="0" fontId="3" fillId="4" borderId="31" xfId="1" applyFont="1" applyFill="1" applyBorder="1" applyAlignment="1">
      <alignment horizontal="center" vertical="center"/>
    </xf>
    <xf numFmtId="0" fontId="3" fillId="4" borderId="33" xfId="1" applyFont="1" applyFill="1" applyBorder="1" applyAlignment="1">
      <alignment horizontal="center" vertical="center"/>
    </xf>
    <xf numFmtId="0" fontId="3" fillId="0" borderId="35" xfId="1" applyFont="1" applyBorder="1" applyAlignment="1">
      <alignment vertical="center"/>
    </xf>
    <xf numFmtId="0" fontId="3" fillId="0" borderId="0" xfId="1" applyFont="1" applyAlignment="1">
      <alignment horizontal="center"/>
    </xf>
    <xf numFmtId="0" fontId="3" fillId="0" borderId="0" xfId="1" applyFont="1" applyAlignment="1">
      <alignment horizontal="left"/>
    </xf>
    <xf numFmtId="165" fontId="3" fillId="0" borderId="0" xfId="3" applyNumberFormat="1" applyFont="1"/>
    <xf numFmtId="0" fontId="7" fillId="0" borderId="0" xfId="1" applyFont="1" applyAlignment="1">
      <alignment horizontal="left"/>
    </xf>
    <xf numFmtId="0" fontId="8" fillId="0" borderId="0" xfId="1" applyFont="1" applyAlignment="1">
      <alignment horizontal="left"/>
    </xf>
    <xf numFmtId="0" fontId="3" fillId="0" borderId="38" xfId="1" applyFont="1" applyBorder="1"/>
    <xf numFmtId="0" fontId="10" fillId="0" borderId="39" xfId="1" applyFont="1" applyBorder="1" applyAlignment="1">
      <alignment horizontal="center" wrapText="1"/>
    </xf>
    <xf numFmtId="0" fontId="4" fillId="0" borderId="33" xfId="1" applyFont="1" applyBorder="1" applyAlignment="1">
      <alignment horizontal="center" wrapText="1"/>
    </xf>
    <xf numFmtId="0" fontId="10" fillId="0" borderId="33" xfId="1" applyFont="1" applyBorder="1" applyAlignment="1">
      <alignment horizontal="center" wrapText="1"/>
    </xf>
    <xf numFmtId="166" fontId="8" fillId="2" borderId="40" xfId="1" applyNumberFormat="1" applyFont="1" applyFill="1" applyBorder="1" applyAlignment="1" applyProtection="1">
      <alignment horizontal="center" vertical="center"/>
      <protection locked="0"/>
    </xf>
    <xf numFmtId="166" fontId="8" fillId="2" borderId="41" xfId="1" applyNumberFormat="1" applyFont="1" applyFill="1" applyBorder="1" applyAlignment="1" applyProtection="1">
      <alignment horizontal="center" vertical="center"/>
      <protection locked="0"/>
    </xf>
    <xf numFmtId="167" fontId="8" fillId="2" borderId="41" xfId="1" applyNumberFormat="1" applyFont="1" applyFill="1" applyBorder="1" applyAlignment="1" applyProtection="1">
      <alignment horizontal="center" vertical="center"/>
      <protection locked="0"/>
    </xf>
    <xf numFmtId="168" fontId="8" fillId="3" borderId="41" xfId="1" applyNumberFormat="1" applyFont="1" applyFill="1" applyBorder="1" applyAlignment="1">
      <alignment horizontal="center" vertical="center"/>
    </xf>
    <xf numFmtId="166" fontId="8" fillId="3" borderId="41" xfId="1" applyNumberFormat="1" applyFont="1" applyFill="1" applyBorder="1" applyAlignment="1">
      <alignment horizontal="center" vertical="center"/>
    </xf>
    <xf numFmtId="0" fontId="8" fillId="0" borderId="0" xfId="1" applyFont="1"/>
    <xf numFmtId="164" fontId="8" fillId="3" borderId="41" xfId="2" applyNumberFormat="1" applyFont="1" applyFill="1" applyBorder="1" applyAlignment="1">
      <alignment horizontal="center" vertical="center"/>
    </xf>
    <xf numFmtId="166" fontId="8" fillId="2" borderId="43" xfId="1" applyNumberFormat="1" applyFont="1" applyFill="1" applyBorder="1" applyAlignment="1" applyProtection="1">
      <alignment horizontal="center" vertical="center"/>
      <protection locked="0"/>
    </xf>
    <xf numFmtId="166" fontId="8" fillId="2" borderId="44" xfId="1" applyNumberFormat="1" applyFont="1" applyFill="1" applyBorder="1" applyAlignment="1" applyProtection="1">
      <alignment horizontal="center" vertical="center"/>
      <protection locked="0"/>
    </xf>
    <xf numFmtId="167" fontId="8" fillId="2" borderId="44" xfId="1" applyNumberFormat="1" applyFont="1" applyFill="1" applyBorder="1" applyAlignment="1" applyProtection="1">
      <alignment horizontal="center" vertical="center"/>
      <protection locked="0"/>
    </xf>
    <xf numFmtId="168" fontId="8" fillId="3" borderId="44" xfId="1" applyNumberFormat="1" applyFont="1" applyFill="1" applyBorder="1" applyAlignment="1">
      <alignment horizontal="center" vertical="center"/>
    </xf>
    <xf numFmtId="166" fontId="8" fillId="3" borderId="44" xfId="1" applyNumberFormat="1" applyFont="1" applyFill="1" applyBorder="1" applyAlignment="1">
      <alignment horizontal="center" vertical="center"/>
    </xf>
    <xf numFmtId="164" fontId="8" fillId="3" borderId="44" xfId="2" applyNumberFormat="1" applyFont="1" applyFill="1" applyBorder="1" applyAlignment="1">
      <alignment horizontal="center" vertical="center"/>
    </xf>
    <xf numFmtId="164" fontId="3" fillId="0" borderId="0" xfId="1" applyNumberFormat="1" applyFont="1"/>
    <xf numFmtId="166" fontId="8" fillId="2" borderId="46" xfId="1" applyNumberFormat="1" applyFont="1" applyFill="1" applyBorder="1" applyAlignment="1" applyProtection="1">
      <alignment horizontal="center" vertical="center"/>
      <protection locked="0"/>
    </xf>
    <xf numFmtId="166" fontId="8" fillId="2" borderId="47" xfId="1" applyNumberFormat="1" applyFont="1" applyFill="1" applyBorder="1" applyAlignment="1" applyProtection="1">
      <alignment horizontal="center" vertical="center"/>
      <protection locked="0"/>
    </xf>
    <xf numFmtId="167" fontId="8" fillId="2" borderId="47" xfId="1" applyNumberFormat="1" applyFont="1" applyFill="1" applyBorder="1" applyAlignment="1" applyProtection="1">
      <alignment horizontal="center" vertical="center"/>
      <protection locked="0"/>
    </xf>
    <xf numFmtId="168" fontId="8" fillId="3" borderId="47" xfId="1" applyNumberFormat="1" applyFont="1" applyFill="1" applyBorder="1" applyAlignment="1">
      <alignment horizontal="center" vertical="center"/>
    </xf>
    <xf numFmtId="166" fontId="8" fillId="3" borderId="47" xfId="1" applyNumberFormat="1" applyFont="1" applyFill="1" applyBorder="1" applyAlignment="1">
      <alignment horizontal="center" vertical="center"/>
    </xf>
    <xf numFmtId="164" fontId="8" fillId="3" borderId="47" xfId="2" applyNumberFormat="1" applyFont="1" applyFill="1" applyBorder="1" applyAlignment="1">
      <alignment horizontal="center" vertical="center"/>
    </xf>
    <xf numFmtId="0" fontId="3" fillId="0" borderId="2" xfId="1" applyFont="1" applyBorder="1" applyAlignment="1">
      <alignment horizontal="right" vertical="center"/>
    </xf>
    <xf numFmtId="0" fontId="6" fillId="0" borderId="49" xfId="1" applyFont="1" applyBorder="1" applyAlignment="1">
      <alignment horizontal="right"/>
    </xf>
    <xf numFmtId="166" fontId="3" fillId="5" borderId="50" xfId="1" applyNumberFormat="1" applyFont="1" applyFill="1" applyBorder="1" applyAlignment="1">
      <alignment horizontal="center"/>
    </xf>
    <xf numFmtId="164" fontId="3" fillId="3" borderId="49" xfId="2" applyNumberFormat="1" applyFont="1" applyFill="1" applyBorder="1" applyAlignment="1">
      <alignment horizontal="center" vertical="center"/>
    </xf>
    <xf numFmtId="0" fontId="3" fillId="0" borderId="0" xfId="1" applyFont="1" applyAlignment="1">
      <alignment horizontal="right" vertical="center"/>
    </xf>
    <xf numFmtId="164" fontId="3" fillId="3" borderId="51" xfId="2" applyNumberFormat="1" applyFont="1" applyFill="1" applyBorder="1" applyAlignment="1">
      <alignment horizontal="center" vertical="center"/>
    </xf>
    <xf numFmtId="164" fontId="6" fillId="5" borderId="52" xfId="2" applyNumberFormat="1" applyFont="1" applyFill="1" applyBorder="1" applyAlignment="1">
      <alignment horizontal="center" vertical="center"/>
    </xf>
    <xf numFmtId="0" fontId="3" fillId="0" borderId="8" xfId="1" applyFont="1" applyBorder="1" applyAlignment="1">
      <alignment horizontal="center"/>
    </xf>
    <xf numFmtId="0" fontId="3" fillId="0" borderId="22" xfId="1" applyFont="1" applyBorder="1"/>
    <xf numFmtId="0" fontId="3" fillId="0" borderId="1" xfId="1" applyFont="1" applyBorder="1"/>
    <xf numFmtId="0" fontId="3" fillId="0" borderId="3" xfId="1" applyFont="1" applyBorder="1"/>
    <xf numFmtId="0" fontId="10" fillId="0" borderId="24" xfId="1" applyFont="1" applyBorder="1" applyAlignment="1">
      <alignment horizontal="center" wrapText="1"/>
    </xf>
    <xf numFmtId="0" fontId="3" fillId="0" borderId="9" xfId="1" applyFont="1" applyBorder="1"/>
    <xf numFmtId="166" fontId="3" fillId="3" borderId="41" xfId="1" applyNumberFormat="1" applyFont="1" applyFill="1" applyBorder="1" applyAlignment="1">
      <alignment horizontal="center" vertical="center"/>
    </xf>
    <xf numFmtId="166" fontId="3" fillId="3" borderId="44" xfId="1" applyNumberFormat="1" applyFont="1" applyFill="1" applyBorder="1" applyAlignment="1">
      <alignment horizontal="center" vertical="center"/>
    </xf>
    <xf numFmtId="0" fontId="3" fillId="0" borderId="14" xfId="1" applyFont="1" applyBorder="1" applyAlignment="1">
      <alignment horizontal="center"/>
    </xf>
    <xf numFmtId="0" fontId="3" fillId="0" borderId="16" xfId="1" applyFont="1" applyBorder="1"/>
    <xf numFmtId="166" fontId="3" fillId="3" borderId="47" xfId="1" applyNumberFormat="1" applyFont="1" applyFill="1" applyBorder="1" applyAlignment="1">
      <alignment horizontal="center" vertical="center"/>
    </xf>
    <xf numFmtId="0" fontId="3" fillId="0" borderId="13" xfId="1" applyFont="1" applyBorder="1"/>
    <xf numFmtId="0" fontId="6" fillId="0" borderId="19" xfId="1" applyFont="1" applyBorder="1" applyAlignment="1">
      <alignment horizontal="center"/>
    </xf>
    <xf numFmtId="166" fontId="3" fillId="0" borderId="35" xfId="1" applyNumberFormat="1" applyFont="1" applyBorder="1" applyAlignment="1">
      <alignment horizontal="center"/>
    </xf>
    <xf numFmtId="0" fontId="6" fillId="0" borderId="35" xfId="1" applyFont="1" applyBorder="1" applyAlignment="1">
      <alignment horizontal="center"/>
    </xf>
    <xf numFmtId="0" fontId="6" fillId="0" borderId="35" xfId="1" applyFont="1" applyBorder="1"/>
    <xf numFmtId="0" fontId="6" fillId="0" borderId="35" xfId="1" applyFont="1" applyBorder="1" applyAlignment="1">
      <alignment horizontal="right"/>
    </xf>
    <xf numFmtId="164" fontId="6" fillId="5" borderId="52" xfId="2" applyNumberFormat="1" applyFont="1" applyFill="1" applyBorder="1" applyAlignment="1">
      <alignment horizontal="center"/>
    </xf>
    <xf numFmtId="0" fontId="3" fillId="0" borderId="54" xfId="1" applyFont="1" applyBorder="1" applyAlignment="1">
      <alignment horizontal="center"/>
    </xf>
    <xf numFmtId="0" fontId="3" fillId="0" borderId="2" xfId="1" applyFont="1" applyBorder="1"/>
    <xf numFmtId="0" fontId="3" fillId="0" borderId="55" xfId="1" applyFont="1" applyBorder="1" applyAlignment="1">
      <alignment horizontal="center"/>
    </xf>
    <xf numFmtId="0" fontId="3" fillId="0" borderId="12" xfId="1" applyFont="1" applyBorder="1" applyAlignment="1">
      <alignment horizontal="center"/>
    </xf>
    <xf numFmtId="0" fontId="3" fillId="0" borderId="15" xfId="1" applyFont="1" applyBorder="1"/>
    <xf numFmtId="0" fontId="3" fillId="0" borderId="19" xfId="1" applyFont="1" applyBorder="1" applyAlignment="1">
      <alignment horizontal="center"/>
    </xf>
    <xf numFmtId="0" fontId="3" fillId="0" borderId="35" xfId="1" applyFont="1" applyBorder="1"/>
    <xf numFmtId="164" fontId="13" fillId="5" borderId="56" xfId="2" applyNumberFormat="1" applyFont="1" applyFill="1" applyBorder="1" applyAlignment="1">
      <alignment horizontal="center" vertical="center"/>
    </xf>
    <xf numFmtId="164" fontId="3" fillId="0" borderId="0" xfId="2" applyNumberFormat="1" applyFont="1"/>
    <xf numFmtId="0" fontId="6" fillId="0" borderId="0" xfId="1" applyFont="1" applyAlignment="1">
      <alignment horizontal="center" wrapText="1"/>
    </xf>
    <xf numFmtId="0" fontId="3" fillId="0" borderId="41" xfId="1" applyFont="1" applyBorder="1" applyAlignment="1">
      <alignment horizontal="center"/>
    </xf>
    <xf numFmtId="0" fontId="3" fillId="0" borderId="44" xfId="1" applyFont="1" applyBorder="1" applyAlignment="1">
      <alignment horizontal="center"/>
    </xf>
    <xf numFmtId="0" fontId="3" fillId="0" borderId="47" xfId="1" applyFont="1" applyBorder="1" applyAlignment="1">
      <alignment horizontal="center"/>
    </xf>
    <xf numFmtId="164" fontId="3" fillId="0" borderId="51" xfId="2" applyNumberFormat="1" applyFont="1" applyFill="1" applyBorder="1"/>
    <xf numFmtId="164" fontId="3" fillId="0" borderId="49" xfId="2" applyNumberFormat="1" applyFont="1" applyFill="1" applyBorder="1"/>
    <xf numFmtId="0" fontId="6" fillId="0" borderId="0" xfId="1" applyFont="1"/>
    <xf numFmtId="0" fontId="6" fillId="0" borderId="0" xfId="1" applyFont="1" applyAlignment="1">
      <alignment horizontal="center"/>
    </xf>
    <xf numFmtId="9" fontId="6" fillId="0" borderId="0" xfId="1" applyNumberFormat="1" applyFont="1" applyAlignment="1">
      <alignment horizontal="center"/>
    </xf>
    <xf numFmtId="0" fontId="6" fillId="0" borderId="21" xfId="1" applyFont="1" applyBorder="1" applyAlignment="1">
      <alignment horizontal="left" vertical="center"/>
    </xf>
    <xf numFmtId="0" fontId="6" fillId="0" borderId="22" xfId="1" applyFont="1" applyBorder="1" applyAlignment="1">
      <alignment horizontal="left" vertical="center"/>
    </xf>
    <xf numFmtId="0" fontId="6" fillId="0" borderId="23" xfId="1" applyFont="1" applyBorder="1" applyAlignment="1">
      <alignment horizontal="left" vertical="center"/>
    </xf>
    <xf numFmtId="164" fontId="3" fillId="0" borderId="4" xfId="2" applyNumberFormat="1" applyFont="1" applyBorder="1" applyAlignment="1">
      <alignment horizontal="left" vertical="center"/>
    </xf>
    <xf numFmtId="164" fontId="3" fillId="0" borderId="5" xfId="2" applyNumberFormat="1" applyFont="1" applyBorder="1" applyAlignment="1">
      <alignment horizontal="left" vertical="center"/>
    </xf>
    <xf numFmtId="0" fontId="5" fillId="2" borderId="6" xfId="1" applyFont="1" applyFill="1" applyBorder="1" applyAlignment="1">
      <alignment horizontal="center"/>
    </xf>
    <xf numFmtId="0" fontId="5" fillId="2" borderId="7" xfId="1" applyFont="1" applyFill="1" applyBorder="1" applyAlignment="1">
      <alignment horizontal="center"/>
    </xf>
    <xf numFmtId="164" fontId="3" fillId="0" borderId="10" xfId="2" applyNumberFormat="1" applyFont="1" applyBorder="1" applyAlignment="1">
      <alignment horizontal="left" vertical="center"/>
    </xf>
    <xf numFmtId="164" fontId="3" fillId="0" borderId="11" xfId="2" applyNumberFormat="1" applyFont="1" applyBorder="1" applyAlignment="1">
      <alignment horizontal="left" vertical="center"/>
    </xf>
    <xf numFmtId="0" fontId="5" fillId="3" borderId="12" xfId="1" applyFont="1" applyFill="1" applyBorder="1" applyAlignment="1">
      <alignment horizontal="center" wrapText="1"/>
    </xf>
    <xf numFmtId="0" fontId="5" fillId="3" borderId="13" xfId="1" applyFont="1" applyFill="1" applyBorder="1" applyAlignment="1">
      <alignment horizontal="center" wrapText="1"/>
    </xf>
    <xf numFmtId="0" fontId="5" fillId="3" borderId="19" xfId="1" applyFont="1" applyFill="1" applyBorder="1" applyAlignment="1">
      <alignment horizontal="center" wrapText="1"/>
    </xf>
    <xf numFmtId="0" fontId="5" fillId="3" borderId="20" xfId="1" applyFont="1" applyFill="1" applyBorder="1" applyAlignment="1">
      <alignment horizontal="center" wrapText="1"/>
    </xf>
    <xf numFmtId="14" fontId="3" fillId="0" borderId="17" xfId="2" applyNumberFormat="1" applyFont="1" applyBorder="1" applyAlignment="1">
      <alignment horizontal="left" vertical="center"/>
    </xf>
    <xf numFmtId="14" fontId="3" fillId="0" borderId="18" xfId="2" applyNumberFormat="1" applyFont="1" applyBorder="1" applyAlignment="1">
      <alignment horizontal="left" vertical="center"/>
    </xf>
    <xf numFmtId="164" fontId="3" fillId="3" borderId="4" xfId="2" applyNumberFormat="1" applyFont="1" applyFill="1" applyBorder="1" applyAlignment="1">
      <alignment horizontal="center" vertical="center"/>
    </xf>
    <xf numFmtId="164" fontId="3" fillId="3" borderId="30" xfId="2" applyNumberFormat="1" applyFont="1" applyFill="1" applyBorder="1" applyAlignment="1">
      <alignment horizontal="center" vertical="center"/>
    </xf>
    <xf numFmtId="164" fontId="3" fillId="2" borderId="26" xfId="2" applyNumberFormat="1" applyFont="1" applyFill="1" applyBorder="1" applyAlignment="1" applyProtection="1">
      <alignment horizontal="center" vertical="center"/>
      <protection locked="0"/>
    </xf>
    <xf numFmtId="164" fontId="3" fillId="2" borderId="27" xfId="2" applyNumberFormat="1" applyFont="1" applyFill="1" applyBorder="1" applyAlignment="1" applyProtection="1">
      <alignment horizontal="center" vertical="center"/>
      <protection locked="0"/>
    </xf>
    <xf numFmtId="0" fontId="3" fillId="0" borderId="15" xfId="1" applyFont="1" applyBorder="1" applyAlignment="1">
      <alignment horizontal="center" vertical="center"/>
    </xf>
    <xf numFmtId="0" fontId="3" fillId="0" borderId="25" xfId="1" applyFont="1" applyBorder="1" applyAlignment="1">
      <alignment horizontal="center" vertical="center"/>
    </xf>
    <xf numFmtId="0" fontId="6" fillId="0" borderId="28" xfId="1" applyFont="1" applyBorder="1" applyAlignment="1">
      <alignment horizontal="left" vertical="center"/>
    </xf>
    <xf numFmtId="0" fontId="6" fillId="0" borderId="25" xfId="1" applyFont="1" applyBorder="1" applyAlignment="1">
      <alignment horizontal="left" vertical="center"/>
    </xf>
    <xf numFmtId="0" fontId="6" fillId="0" borderId="27" xfId="1" applyFont="1" applyBorder="1" applyAlignment="1">
      <alignment horizontal="left" vertical="center"/>
    </xf>
    <xf numFmtId="164" fontId="6" fillId="2" borderId="26" xfId="2" applyNumberFormat="1" applyFont="1" applyFill="1" applyBorder="1" applyAlignment="1" applyProtection="1">
      <alignment horizontal="center" vertical="center"/>
      <protection locked="0"/>
    </xf>
    <xf numFmtId="164" fontId="6" fillId="2" borderId="27" xfId="2" applyNumberFormat="1" applyFont="1" applyFill="1" applyBorder="1" applyAlignment="1" applyProtection="1">
      <alignment horizontal="center" vertical="center"/>
      <protection locked="0"/>
    </xf>
    <xf numFmtId="164" fontId="3" fillId="2" borderId="4" xfId="2" applyNumberFormat="1" applyFont="1" applyFill="1" applyBorder="1" applyAlignment="1" applyProtection="1">
      <alignment horizontal="center" vertical="center"/>
      <protection locked="0"/>
    </xf>
    <xf numFmtId="164" fontId="3" fillId="2" borderId="30" xfId="2" applyNumberFormat="1" applyFont="1" applyFill="1" applyBorder="1" applyAlignment="1" applyProtection="1">
      <alignment horizontal="center" vertical="center"/>
      <protection locked="0"/>
    </xf>
    <xf numFmtId="164" fontId="3" fillId="2" borderId="10" xfId="2" applyNumberFormat="1" applyFont="1" applyFill="1" applyBorder="1" applyAlignment="1" applyProtection="1">
      <alignment horizontal="center" vertical="center"/>
      <protection locked="0"/>
    </xf>
    <xf numFmtId="164" fontId="3" fillId="2" borderId="32" xfId="2" applyNumberFormat="1" applyFont="1" applyFill="1" applyBorder="1" applyAlignment="1" applyProtection="1">
      <alignment horizontal="center" vertical="center"/>
      <protection locked="0"/>
    </xf>
    <xf numFmtId="0" fontId="3" fillId="2" borderId="17" xfId="1" applyFont="1" applyFill="1" applyBorder="1" applyAlignment="1" applyProtection="1">
      <alignment horizontal="center" vertical="center"/>
      <protection locked="0"/>
    </xf>
    <xf numFmtId="0" fontId="3" fillId="2" borderId="34" xfId="1" applyFont="1" applyFill="1" applyBorder="1" applyAlignment="1" applyProtection="1">
      <alignment horizontal="center" vertical="center"/>
      <protection locked="0"/>
    </xf>
    <xf numFmtId="43" fontId="3" fillId="3" borderId="17" xfId="2" applyFont="1" applyFill="1" applyBorder="1" applyAlignment="1">
      <alignment horizontal="center" vertical="center"/>
    </xf>
    <xf numFmtId="43" fontId="3" fillId="3" borderId="34" xfId="2" applyFont="1" applyFill="1" applyBorder="1" applyAlignment="1">
      <alignment horizontal="center" vertical="center"/>
    </xf>
    <xf numFmtId="165" fontId="3" fillId="3" borderId="36" xfId="3" applyNumberFormat="1" applyFont="1" applyFill="1" applyBorder="1" applyAlignment="1">
      <alignment horizontal="center" vertical="center"/>
    </xf>
    <xf numFmtId="165" fontId="3" fillId="3" borderId="20" xfId="3" applyNumberFormat="1" applyFont="1" applyFill="1" applyBorder="1" applyAlignment="1">
      <alignment horizontal="center" vertical="center"/>
    </xf>
    <xf numFmtId="0" fontId="5" fillId="0" borderId="26" xfId="1" applyFont="1" applyBorder="1" applyAlignment="1">
      <alignment horizontal="left"/>
    </xf>
    <xf numFmtId="0" fontId="5" fillId="0" borderId="25" xfId="1" applyFont="1" applyBorder="1" applyAlignment="1">
      <alignment horizontal="left"/>
    </xf>
    <xf numFmtId="0" fontId="5" fillId="0" borderId="37" xfId="1" applyFont="1" applyBorder="1" applyAlignment="1">
      <alignment horizontal="left"/>
    </xf>
    <xf numFmtId="0" fontId="5" fillId="2" borderId="24" xfId="1" applyFont="1" applyFill="1" applyBorder="1" applyAlignment="1">
      <alignment horizontal="center"/>
    </xf>
    <xf numFmtId="0" fontId="5" fillId="3" borderId="26" xfId="1" applyFont="1" applyFill="1" applyBorder="1" applyAlignment="1">
      <alignment horizontal="center"/>
    </xf>
    <xf numFmtId="0" fontId="5" fillId="3" borderId="25" xfId="1" applyFont="1" applyFill="1" applyBorder="1" applyAlignment="1">
      <alignment horizontal="center"/>
    </xf>
    <xf numFmtId="0" fontId="5" fillId="3" borderId="37" xfId="1" applyFont="1" applyFill="1" applyBorder="1" applyAlignment="1">
      <alignment horizontal="center"/>
    </xf>
    <xf numFmtId="164" fontId="10" fillId="0" borderId="1" xfId="2" applyNumberFormat="1" applyFont="1" applyFill="1" applyBorder="1" applyAlignment="1">
      <alignment horizontal="center" wrapText="1"/>
    </xf>
    <xf numFmtId="164" fontId="10" fillId="0" borderId="3" xfId="2" applyNumberFormat="1" applyFont="1" applyFill="1" applyBorder="1" applyAlignment="1">
      <alignment horizontal="center" wrapText="1"/>
    </xf>
    <xf numFmtId="0" fontId="12" fillId="0" borderId="0" xfId="1" applyFont="1" applyAlignment="1">
      <alignment horizontal="center" vertical="center" wrapText="1"/>
    </xf>
    <xf numFmtId="37" fontId="8" fillId="2" borderId="4" xfId="2" applyNumberFormat="1" applyFont="1" applyFill="1" applyBorder="1" applyAlignment="1" applyProtection="1">
      <alignment horizontal="center" vertical="center"/>
      <protection locked="0"/>
    </xf>
    <xf numFmtId="37" fontId="8" fillId="2" borderId="42" xfId="2" applyNumberFormat="1" applyFont="1" applyFill="1" applyBorder="1" applyAlignment="1" applyProtection="1">
      <alignment horizontal="center" vertical="center"/>
      <protection locked="0"/>
    </xf>
    <xf numFmtId="37" fontId="8" fillId="2" borderId="10" xfId="2" applyNumberFormat="1" applyFont="1" applyFill="1" applyBorder="1" applyAlignment="1" applyProtection="1">
      <alignment horizontal="center" vertical="center"/>
      <protection locked="0"/>
    </xf>
    <xf numFmtId="37" fontId="8" fillId="2" borderId="45" xfId="2" applyNumberFormat="1" applyFont="1" applyFill="1" applyBorder="1" applyAlignment="1" applyProtection="1">
      <alignment horizontal="center" vertical="center"/>
      <protection locked="0"/>
    </xf>
    <xf numFmtId="0" fontId="3" fillId="0" borderId="0" xfId="1" applyFont="1" applyAlignment="1">
      <alignment horizontal="right" vertical="center"/>
    </xf>
    <xf numFmtId="0" fontId="3" fillId="0" borderId="9" xfId="1" applyFont="1" applyBorder="1" applyAlignment="1">
      <alignment horizontal="right" vertical="center"/>
    </xf>
    <xf numFmtId="37" fontId="8" fillId="2" borderId="17" xfId="2" applyNumberFormat="1" applyFont="1" applyFill="1" applyBorder="1" applyAlignment="1" applyProtection="1">
      <alignment horizontal="center" vertical="center"/>
      <protection locked="0"/>
    </xf>
    <xf numFmtId="37" fontId="8" fillId="2" borderId="48" xfId="2" applyNumberFormat="1" applyFont="1" applyFill="1" applyBorder="1" applyAlignment="1" applyProtection="1">
      <alignment horizontal="center" vertical="center"/>
      <protection locked="0"/>
    </xf>
    <xf numFmtId="0" fontId="6" fillId="0" borderId="0" xfId="1" applyFont="1" applyAlignment="1">
      <alignment horizontal="right" vertical="center"/>
    </xf>
    <xf numFmtId="0" fontId="6" fillId="0" borderId="9" xfId="1" applyFont="1" applyBorder="1" applyAlignment="1">
      <alignment horizontal="right" vertical="center"/>
    </xf>
    <xf numFmtId="0" fontId="3" fillId="0" borderId="8" xfId="1" applyFont="1" applyBorder="1" applyAlignment="1">
      <alignment horizontal="center"/>
    </xf>
    <xf numFmtId="0" fontId="3" fillId="0" borderId="0" xfId="1" applyFont="1" applyAlignment="1">
      <alignment horizontal="center"/>
    </xf>
    <xf numFmtId="0" fontId="6" fillId="5" borderId="26" xfId="1" applyFont="1" applyFill="1" applyBorder="1" applyAlignment="1">
      <alignment horizontal="left"/>
    </xf>
    <xf numFmtId="0" fontId="6" fillId="5" borderId="25" xfId="1" applyFont="1" applyFill="1" applyBorder="1" applyAlignment="1">
      <alignment horizontal="left"/>
    </xf>
    <xf numFmtId="0" fontId="6" fillId="5" borderId="37" xfId="1" applyFont="1" applyFill="1" applyBorder="1" applyAlignment="1">
      <alignment horizontal="left"/>
    </xf>
    <xf numFmtId="0" fontId="10" fillId="0" borderId="26" xfId="1" applyFont="1" applyBorder="1" applyAlignment="1">
      <alignment horizontal="center" wrapText="1"/>
    </xf>
    <xf numFmtId="0" fontId="10" fillId="0" borderId="37" xfId="1" applyFont="1" applyBorder="1" applyAlignment="1">
      <alignment horizontal="center" wrapText="1"/>
    </xf>
    <xf numFmtId="164" fontId="10" fillId="4" borderId="25" xfId="2" applyNumberFormat="1" applyFont="1" applyFill="1" applyBorder="1" applyAlignment="1">
      <alignment horizontal="center" wrapText="1"/>
    </xf>
    <xf numFmtId="164" fontId="10" fillId="4" borderId="37" xfId="2" applyNumberFormat="1" applyFont="1" applyFill="1" applyBorder="1" applyAlignment="1">
      <alignment horizontal="center" wrapText="1"/>
    </xf>
    <xf numFmtId="0" fontId="3" fillId="0" borderId="53" xfId="1" applyFont="1" applyBorder="1"/>
    <xf numFmtId="0" fontId="3" fillId="0" borderId="38" xfId="1" applyFont="1" applyBorder="1"/>
    <xf numFmtId="0" fontId="3" fillId="3" borderId="5" xfId="1" applyFont="1" applyFill="1" applyBorder="1" applyAlignment="1">
      <alignment horizontal="center" vertical="center"/>
    </xf>
    <xf numFmtId="0" fontId="3" fillId="3" borderId="42" xfId="1" applyFont="1" applyFill="1" applyBorder="1" applyAlignment="1">
      <alignment horizontal="center" vertical="center"/>
    </xf>
    <xf numFmtId="37" fontId="3" fillId="4" borderId="5" xfId="2" applyNumberFormat="1" applyFont="1" applyFill="1" applyBorder="1" applyAlignment="1" applyProtection="1">
      <alignment horizontal="center" vertical="center"/>
      <protection locked="0"/>
    </xf>
    <xf numFmtId="37" fontId="3" fillId="4" borderId="42" xfId="2" applyNumberFormat="1" applyFont="1" applyFill="1" applyBorder="1" applyAlignment="1" applyProtection="1">
      <alignment horizontal="center" vertical="center"/>
      <protection locked="0"/>
    </xf>
    <xf numFmtId="37" fontId="3" fillId="3" borderId="41" xfId="1" applyNumberFormat="1" applyFont="1" applyFill="1" applyBorder="1" applyAlignment="1">
      <alignment horizontal="center" vertical="center"/>
    </xf>
    <xf numFmtId="0" fontId="3" fillId="3" borderId="11" xfId="1" applyFont="1" applyFill="1" applyBorder="1" applyAlignment="1">
      <alignment horizontal="center" vertical="center"/>
    </xf>
    <xf numFmtId="0" fontId="3" fillId="3" borderId="45" xfId="1" applyFont="1" applyFill="1" applyBorder="1" applyAlignment="1">
      <alignment horizontal="center" vertical="center"/>
    </xf>
    <xf numFmtId="37" fontId="3" fillId="4" borderId="11" xfId="2" applyNumberFormat="1" applyFont="1" applyFill="1" applyBorder="1" applyAlignment="1" applyProtection="1">
      <alignment horizontal="center" vertical="center"/>
      <protection locked="0"/>
    </xf>
    <xf numFmtId="37" fontId="3" fillId="4" borderId="45" xfId="2" applyNumberFormat="1" applyFont="1" applyFill="1" applyBorder="1" applyAlignment="1" applyProtection="1">
      <alignment horizontal="center" vertical="center"/>
      <protection locked="0"/>
    </xf>
    <xf numFmtId="37" fontId="3" fillId="3" borderId="44" xfId="1" applyNumberFormat="1" applyFont="1" applyFill="1" applyBorder="1" applyAlignment="1">
      <alignment horizontal="center" vertical="center"/>
    </xf>
    <xf numFmtId="0" fontId="6" fillId="0" borderId="35" xfId="1" applyFont="1" applyBorder="1" applyAlignment="1">
      <alignment horizontal="right" vertical="center"/>
    </xf>
    <xf numFmtId="0" fontId="3" fillId="3" borderId="18" xfId="1" applyFont="1" applyFill="1" applyBorder="1" applyAlignment="1">
      <alignment horizontal="center" vertical="center"/>
    </xf>
    <xf numFmtId="0" fontId="3" fillId="3" borderId="48" xfId="1" applyFont="1" applyFill="1" applyBorder="1" applyAlignment="1">
      <alignment horizontal="center" vertical="center"/>
    </xf>
    <xf numFmtId="37" fontId="3" fillId="4" borderId="18" xfId="2" applyNumberFormat="1" applyFont="1" applyFill="1" applyBorder="1" applyAlignment="1" applyProtection="1">
      <alignment horizontal="center" vertical="center"/>
      <protection locked="0"/>
    </xf>
    <xf numFmtId="37" fontId="3" fillId="4" borderId="48" xfId="2" applyNumberFormat="1" applyFont="1" applyFill="1" applyBorder="1" applyAlignment="1" applyProtection="1">
      <alignment horizontal="center" vertical="center"/>
      <protection locked="0"/>
    </xf>
    <xf numFmtId="37" fontId="3" fillId="3" borderId="47" xfId="1" applyNumberFormat="1" applyFont="1" applyFill="1" applyBorder="1" applyAlignment="1">
      <alignment horizontal="center" vertical="center"/>
    </xf>
  </cellXfs>
  <cellStyles count="4">
    <cellStyle name="Comma 4" xfId="2" xr:uid="{17427CC2-B167-4C27-B67D-F02D96DE05A1}"/>
    <cellStyle name="Normal" xfId="0" builtinId="0"/>
    <cellStyle name="Normal 6" xfId="1" xr:uid="{4B491B2E-255B-475D-94B2-D690AD250501}"/>
    <cellStyle name="Percent 4" xfId="3" xr:uid="{DC104A5F-D60D-42D3-B0D5-8E0930F724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6A402187-F48F-4214-8B5F-59185B39339B}"/>
            </a:ext>
          </a:extLst>
        </xdr:cNvPr>
        <xdr:cNvSpPr txBox="1"/>
      </xdr:nvSpPr>
      <xdr:spPr>
        <a:xfrm>
          <a:off x="8001000" y="9525"/>
          <a:ext cx="6486525" cy="24585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FF99A-B443-44ED-BF56-DC97D08B862E}">
  <dimension ref="A1:N86"/>
  <sheetViews>
    <sheetView tabSelected="1" topLeftCell="A48" zoomScale="130" zoomScaleNormal="130" workbookViewId="0">
      <selection activeCell="G63" sqref="G63:H63"/>
    </sheetView>
  </sheetViews>
  <sheetFormatPr defaultColWidth="9.109375" defaultRowHeight="13.8" x14ac:dyDescent="0.25"/>
  <cols>
    <col min="1" max="1" width="5.44140625" style="2" customWidth="1"/>
    <col min="2" max="2" width="6.21875" style="2" customWidth="1"/>
    <col min="3" max="3" width="9.88671875" style="2" customWidth="1"/>
    <col min="4" max="4" width="10.44140625" style="2" customWidth="1"/>
    <col min="5" max="5" width="7.77734375" style="84" customWidth="1"/>
    <col min="6" max="6" width="8" style="2" customWidth="1"/>
    <col min="7" max="7" width="8.77734375" style="2" customWidth="1"/>
    <col min="8" max="8" width="10.21875" style="2" customWidth="1"/>
    <col min="9" max="9" width="10.77734375" style="2" customWidth="1"/>
    <col min="10" max="10" width="11.77734375" style="2" customWidth="1"/>
    <col min="11" max="11" width="11.88671875" style="2" customWidth="1"/>
    <col min="12" max="16384" width="9.109375" style="2"/>
  </cols>
  <sheetData>
    <row r="1" spans="1:11" ht="18" x14ac:dyDescent="0.35">
      <c r="A1" s="1" t="s">
        <v>0</v>
      </c>
      <c r="B1" s="1"/>
      <c r="C1" s="1"/>
      <c r="D1" s="1"/>
      <c r="E1" s="1"/>
      <c r="F1" s="1"/>
      <c r="G1" s="1"/>
      <c r="H1" s="1"/>
    </row>
    <row r="2" spans="1:11" ht="18.600000000000001" thickBot="1" x14ac:dyDescent="0.4">
      <c r="A2" s="1" t="s">
        <v>1</v>
      </c>
      <c r="B2" s="1"/>
      <c r="C2" s="1"/>
      <c r="D2" s="1"/>
      <c r="E2" s="1"/>
      <c r="F2" s="1"/>
      <c r="G2" s="1"/>
      <c r="H2" s="1"/>
    </row>
    <row r="3" spans="1:11" ht="15" customHeight="1" thickBot="1" x14ac:dyDescent="0.3">
      <c r="A3" s="3" t="s">
        <v>2</v>
      </c>
      <c r="B3" s="4"/>
      <c r="C3" s="5"/>
      <c r="D3" s="97"/>
      <c r="E3" s="98"/>
      <c r="F3" s="98"/>
      <c r="G3" s="98"/>
      <c r="H3" s="98"/>
      <c r="I3" s="98"/>
      <c r="J3" s="99" t="s">
        <v>3</v>
      </c>
      <c r="K3" s="100"/>
    </row>
    <row r="4" spans="1:11" ht="15" customHeight="1" x14ac:dyDescent="0.25">
      <c r="A4" s="6" t="s">
        <v>4</v>
      </c>
      <c r="B4" s="7"/>
      <c r="C4" s="8"/>
      <c r="D4" s="101"/>
      <c r="E4" s="102"/>
      <c r="F4" s="102"/>
      <c r="G4" s="102"/>
      <c r="H4" s="102"/>
      <c r="I4" s="102"/>
      <c r="J4" s="103" t="s">
        <v>5</v>
      </c>
      <c r="K4" s="104"/>
    </row>
    <row r="5" spans="1:11" ht="15" customHeight="1" thickBot="1" x14ac:dyDescent="0.3">
      <c r="A5" s="9" t="s">
        <v>6</v>
      </c>
      <c r="B5" s="10"/>
      <c r="C5" s="11"/>
      <c r="D5" s="107"/>
      <c r="E5" s="108"/>
      <c r="F5" s="108"/>
      <c r="G5" s="108"/>
      <c r="H5" s="108"/>
      <c r="I5" s="108"/>
      <c r="J5" s="105"/>
      <c r="K5" s="106"/>
    </row>
    <row r="6" spans="1:11" ht="9" customHeight="1" thickBot="1" x14ac:dyDescent="0.3">
      <c r="E6" s="2"/>
    </row>
    <row r="7" spans="1:11" x14ac:dyDescent="0.25">
      <c r="A7" s="94" t="s">
        <v>7</v>
      </c>
      <c r="B7" s="95"/>
      <c r="C7" s="95"/>
      <c r="D7" s="95"/>
      <c r="E7" s="95"/>
      <c r="F7" s="95"/>
      <c r="G7" s="95"/>
      <c r="H7" s="95"/>
      <c r="I7" s="95"/>
      <c r="J7" s="95"/>
      <c r="K7" s="96"/>
    </row>
    <row r="8" spans="1:11" ht="14.25" customHeight="1" x14ac:dyDescent="0.25">
      <c r="A8" s="7"/>
      <c r="B8" s="7"/>
      <c r="C8" s="12">
        <v>1</v>
      </c>
      <c r="D8" s="13" t="s">
        <v>8</v>
      </c>
      <c r="E8" s="13"/>
      <c r="F8" s="13"/>
      <c r="G8" s="13"/>
      <c r="H8" s="13"/>
      <c r="I8" s="13"/>
      <c r="J8" s="111"/>
      <c r="K8" s="112"/>
    </row>
    <row r="9" spans="1:11" ht="7.2" customHeight="1" x14ac:dyDescent="0.25">
      <c r="A9" s="113"/>
      <c r="B9" s="113"/>
      <c r="C9" s="113"/>
      <c r="D9" s="114"/>
      <c r="E9" s="114"/>
      <c r="F9" s="114"/>
      <c r="G9" s="114"/>
      <c r="H9" s="114"/>
      <c r="I9" s="114"/>
      <c r="J9" s="114"/>
      <c r="K9" s="15"/>
    </row>
    <row r="10" spans="1:11" x14ac:dyDescent="0.25">
      <c r="A10" s="115" t="s">
        <v>9</v>
      </c>
      <c r="B10" s="116"/>
      <c r="C10" s="116"/>
      <c r="D10" s="116"/>
      <c r="E10" s="116"/>
      <c r="F10" s="116"/>
      <c r="G10" s="116"/>
      <c r="H10" s="116"/>
      <c r="I10" s="116"/>
      <c r="J10" s="116"/>
      <c r="K10" s="117"/>
    </row>
    <row r="11" spans="1:11" ht="14.25" customHeight="1" x14ac:dyDescent="0.25">
      <c r="A11" s="7"/>
      <c r="B11" s="7"/>
      <c r="C11" s="12">
        <v>2</v>
      </c>
      <c r="D11" s="13" t="s">
        <v>10</v>
      </c>
      <c r="E11" s="16"/>
      <c r="F11" s="16"/>
      <c r="G11" s="16"/>
      <c r="H11" s="16"/>
      <c r="I11" s="16"/>
      <c r="J11" s="118"/>
      <c r="K11" s="119"/>
    </row>
    <row r="12" spans="1:11" ht="7.2" customHeight="1" x14ac:dyDescent="0.25">
      <c r="A12" s="113"/>
      <c r="B12" s="113"/>
      <c r="C12" s="113"/>
      <c r="D12" s="114"/>
      <c r="E12" s="114"/>
      <c r="F12" s="114"/>
      <c r="G12" s="114"/>
      <c r="H12" s="114"/>
      <c r="I12" s="114"/>
      <c r="J12" s="114"/>
      <c r="K12" s="14"/>
    </row>
    <row r="13" spans="1:11" x14ac:dyDescent="0.25">
      <c r="A13" s="115" t="s">
        <v>11</v>
      </c>
      <c r="B13" s="116"/>
      <c r="C13" s="116"/>
      <c r="D13" s="116"/>
      <c r="E13" s="116"/>
      <c r="F13" s="116"/>
      <c r="G13" s="116"/>
      <c r="H13" s="116"/>
      <c r="I13" s="116"/>
      <c r="J13" s="116"/>
      <c r="K13" s="117"/>
    </row>
    <row r="14" spans="1:11" ht="14.25" customHeight="1" x14ac:dyDescent="0.25">
      <c r="A14" s="7"/>
      <c r="B14" s="7"/>
      <c r="C14" s="17">
        <v>3</v>
      </c>
      <c r="D14" s="18" t="s">
        <v>12</v>
      </c>
      <c r="E14" s="18"/>
      <c r="F14" s="18"/>
      <c r="G14" s="18"/>
      <c r="H14" s="18"/>
      <c r="I14" s="18"/>
      <c r="J14" s="120"/>
      <c r="K14" s="121"/>
    </row>
    <row r="15" spans="1:11" ht="14.25" customHeight="1" x14ac:dyDescent="0.25">
      <c r="A15" s="7"/>
      <c r="B15" s="7"/>
      <c r="C15" s="19">
        <v>4</v>
      </c>
      <c r="D15" s="7" t="s">
        <v>13</v>
      </c>
      <c r="E15" s="7"/>
      <c r="F15" s="7"/>
      <c r="G15" s="7"/>
      <c r="H15" s="7"/>
      <c r="I15" s="7"/>
      <c r="J15" s="122"/>
      <c r="K15" s="123"/>
    </row>
    <row r="16" spans="1:11" ht="14.25" customHeight="1" x14ac:dyDescent="0.25">
      <c r="A16" s="7"/>
      <c r="B16" s="7"/>
      <c r="C16" s="19">
        <v>5</v>
      </c>
      <c r="D16" s="7" t="s">
        <v>14</v>
      </c>
      <c r="E16" s="7"/>
      <c r="F16" s="7"/>
      <c r="G16" s="7"/>
      <c r="H16" s="7"/>
      <c r="I16" s="7"/>
      <c r="J16" s="122"/>
      <c r="K16" s="123"/>
    </row>
    <row r="17" spans="1:13" ht="14.25" customHeight="1" x14ac:dyDescent="0.25">
      <c r="A17" s="7"/>
      <c r="B17" s="7"/>
      <c r="C17" s="20">
        <v>6</v>
      </c>
      <c r="D17" s="10" t="s">
        <v>15</v>
      </c>
      <c r="E17" s="10"/>
      <c r="F17" s="10"/>
      <c r="G17" s="10"/>
      <c r="H17" s="10"/>
      <c r="I17" s="10"/>
      <c r="J17" s="124" t="s">
        <v>16</v>
      </c>
      <c r="K17" s="125"/>
    </row>
    <row r="18" spans="1:13" ht="7.2" customHeight="1" x14ac:dyDescent="0.25">
      <c r="A18" s="113"/>
      <c r="B18" s="113"/>
      <c r="C18" s="113"/>
      <c r="D18" s="114"/>
      <c r="E18" s="114"/>
      <c r="F18" s="114"/>
      <c r="G18" s="114"/>
      <c r="H18" s="114"/>
      <c r="I18" s="114"/>
      <c r="J18" s="114"/>
      <c r="K18" s="14"/>
    </row>
    <row r="19" spans="1:13" ht="14.25" customHeight="1" x14ac:dyDescent="0.25">
      <c r="A19" s="7"/>
      <c r="B19" s="7"/>
      <c r="C19" s="17">
        <v>7</v>
      </c>
      <c r="D19" s="18" t="s">
        <v>17</v>
      </c>
      <c r="E19" s="18"/>
      <c r="F19" s="18"/>
      <c r="G19" s="18"/>
      <c r="H19" s="18"/>
      <c r="I19" s="18"/>
      <c r="J19" s="109">
        <f>IF(J17="No",J14-J15,IF(J17="Yes",J14-J15-J16,"Error"))</f>
        <v>0</v>
      </c>
      <c r="K19" s="110"/>
    </row>
    <row r="20" spans="1:13" ht="14.25" customHeight="1" x14ac:dyDescent="0.25">
      <c r="A20" s="7"/>
      <c r="B20" s="7"/>
      <c r="C20" s="20">
        <v>8</v>
      </c>
      <c r="D20" s="10" t="s">
        <v>18</v>
      </c>
      <c r="E20" s="10"/>
      <c r="F20" s="10"/>
      <c r="G20" s="10"/>
      <c r="H20" s="10"/>
      <c r="I20" s="10"/>
      <c r="J20" s="126" t="e">
        <f>ROUNDDOWN(J19/J8,2)</f>
        <v>#DIV/0!</v>
      </c>
      <c r="K20" s="127"/>
    </row>
    <row r="21" spans="1:13" ht="7.2" customHeight="1" x14ac:dyDescent="0.25">
      <c r="A21" s="113"/>
      <c r="B21" s="113"/>
      <c r="C21" s="113"/>
      <c r="D21" s="114"/>
      <c r="E21" s="114"/>
      <c r="F21" s="114"/>
      <c r="G21" s="114"/>
      <c r="H21" s="114"/>
      <c r="I21" s="114"/>
      <c r="J21" s="114"/>
      <c r="K21" s="14"/>
    </row>
    <row r="22" spans="1:13" ht="14.25" customHeight="1" thickBot="1" x14ac:dyDescent="0.3">
      <c r="A22" s="7"/>
      <c r="B22" s="7"/>
      <c r="C22" s="12">
        <v>9</v>
      </c>
      <c r="D22" s="21" t="s">
        <v>19</v>
      </c>
      <c r="E22" s="21"/>
      <c r="F22" s="21"/>
      <c r="G22" s="21"/>
      <c r="H22" s="21"/>
      <c r="I22" s="21"/>
      <c r="J22" s="128" t="e">
        <f>J11/J19</f>
        <v>#DIV/0!</v>
      </c>
      <c r="K22" s="129"/>
    </row>
    <row r="23" spans="1:13" ht="9" customHeight="1" x14ac:dyDescent="0.25">
      <c r="A23" s="22"/>
      <c r="C23" s="23"/>
      <c r="D23" s="23"/>
      <c r="E23" s="23"/>
      <c r="F23" s="23"/>
      <c r="G23" s="23"/>
      <c r="H23" s="23"/>
      <c r="I23" s="23"/>
      <c r="J23" s="23"/>
      <c r="K23" s="24"/>
    </row>
    <row r="24" spans="1:13" ht="18" x14ac:dyDescent="0.35">
      <c r="A24" s="25" t="s">
        <v>20</v>
      </c>
      <c r="C24" s="23"/>
      <c r="D24" s="23"/>
      <c r="E24" s="23"/>
      <c r="F24" s="23"/>
      <c r="G24" s="23"/>
      <c r="H24" s="23"/>
      <c r="I24" s="23"/>
      <c r="J24" s="23"/>
      <c r="K24" s="24"/>
    </row>
    <row r="25" spans="1:13" ht="14.25" customHeight="1" x14ac:dyDescent="0.3">
      <c r="A25" s="26" t="s">
        <v>21</v>
      </c>
      <c r="C25" s="23"/>
      <c r="D25" s="23"/>
      <c r="E25" s="23"/>
      <c r="F25" s="23"/>
      <c r="G25" s="23"/>
      <c r="H25" s="23"/>
      <c r="I25" s="23"/>
      <c r="J25" s="23"/>
      <c r="K25" s="24"/>
    </row>
    <row r="26" spans="1:13" ht="14.25" customHeight="1" x14ac:dyDescent="0.3">
      <c r="A26" s="26" t="s">
        <v>22</v>
      </c>
      <c r="C26" s="23"/>
      <c r="D26" s="23"/>
      <c r="E26" s="23"/>
      <c r="F26" s="23"/>
      <c r="G26" s="23"/>
      <c r="H26" s="23"/>
      <c r="I26" s="23"/>
      <c r="J26" s="23"/>
      <c r="K26" s="24"/>
    </row>
    <row r="27" spans="1:13" ht="14.25" customHeight="1" x14ac:dyDescent="0.3">
      <c r="A27" s="26" t="s">
        <v>23</v>
      </c>
      <c r="C27" s="23"/>
      <c r="D27" s="23"/>
      <c r="E27" s="23"/>
      <c r="F27" s="23"/>
      <c r="G27" s="23"/>
      <c r="H27" s="23"/>
      <c r="I27" s="23"/>
      <c r="J27" s="23"/>
      <c r="K27" s="24"/>
    </row>
    <row r="28" spans="1:13" ht="14.25" customHeight="1" x14ac:dyDescent="0.3">
      <c r="A28" s="26" t="s">
        <v>24</v>
      </c>
      <c r="C28" s="23"/>
      <c r="D28" s="23"/>
      <c r="E28" s="23"/>
      <c r="F28" s="23"/>
      <c r="G28" s="23"/>
      <c r="H28" s="23"/>
      <c r="I28" s="23"/>
      <c r="J28" s="23"/>
      <c r="K28" s="24"/>
    </row>
    <row r="29" spans="1:13" ht="9" customHeight="1" x14ac:dyDescent="0.25">
      <c r="A29" s="23"/>
      <c r="C29" s="23"/>
      <c r="D29" s="23"/>
      <c r="E29" s="23"/>
      <c r="F29" s="23"/>
      <c r="G29" s="23"/>
      <c r="H29" s="23"/>
      <c r="I29" s="23"/>
      <c r="J29" s="23"/>
      <c r="K29" s="24"/>
    </row>
    <row r="30" spans="1:13" x14ac:dyDescent="0.25">
      <c r="A30" s="130" t="s">
        <v>25</v>
      </c>
      <c r="B30" s="131"/>
      <c r="C30" s="131"/>
      <c r="D30" s="131"/>
      <c r="E30" s="131"/>
      <c r="F30" s="131"/>
      <c r="G30" s="131"/>
      <c r="H30" s="131"/>
      <c r="I30" s="131"/>
      <c r="J30" s="131"/>
      <c r="K30" s="132"/>
    </row>
    <row r="31" spans="1:13" x14ac:dyDescent="0.25">
      <c r="B31" s="133" t="s">
        <v>3</v>
      </c>
      <c r="C31" s="133"/>
      <c r="D31" s="133"/>
      <c r="E31" s="133"/>
      <c r="F31" s="133"/>
      <c r="G31" s="134" t="s">
        <v>26</v>
      </c>
      <c r="H31" s="135"/>
      <c r="I31" s="135"/>
      <c r="J31" s="135"/>
      <c r="K31" s="136"/>
    </row>
    <row r="32" spans="1:13" ht="56.25" customHeight="1" x14ac:dyDescent="0.25">
      <c r="A32" s="27"/>
      <c r="B32" s="28" t="s">
        <v>27</v>
      </c>
      <c r="C32" s="29" t="s">
        <v>28</v>
      </c>
      <c r="D32" s="29" t="s">
        <v>29</v>
      </c>
      <c r="E32" s="137" t="s">
        <v>30</v>
      </c>
      <c r="F32" s="138"/>
      <c r="G32" s="30" t="s">
        <v>31</v>
      </c>
      <c r="H32" s="30" t="s">
        <v>32</v>
      </c>
      <c r="J32" s="30" t="s">
        <v>33</v>
      </c>
      <c r="K32" s="30" t="s">
        <v>34</v>
      </c>
      <c r="L32" s="139" t="s">
        <v>35</v>
      </c>
      <c r="M32" s="139"/>
    </row>
    <row r="33" spans="2:14" ht="12.75" customHeight="1" x14ac:dyDescent="0.3">
      <c r="B33" s="31"/>
      <c r="C33" s="32"/>
      <c r="D33" s="33"/>
      <c r="E33" s="140"/>
      <c r="F33" s="141"/>
      <c r="G33" s="34" t="e">
        <f t="shared" ref="G33:G51" si="0">$J$22*B33</f>
        <v>#DIV/0!</v>
      </c>
      <c r="H33" s="35" t="e">
        <f>ROUNDUP(G33,0)</f>
        <v>#DIV/0!</v>
      </c>
      <c r="I33" s="36"/>
      <c r="J33" s="37" t="e">
        <f t="shared" ref="J33:J51" si="1">$J$20*E33</f>
        <v>#DIV/0!</v>
      </c>
      <c r="K33" s="37" t="e">
        <f t="shared" ref="K33:K51" si="2">ROUNDDOWN(J33*H33,0)</f>
        <v>#DIV/0!</v>
      </c>
      <c r="L33" s="139"/>
      <c r="M33" s="139"/>
    </row>
    <row r="34" spans="2:14" ht="12.75" customHeight="1" x14ac:dyDescent="0.3">
      <c r="B34" s="38"/>
      <c r="C34" s="39"/>
      <c r="D34" s="40"/>
      <c r="E34" s="142"/>
      <c r="F34" s="143"/>
      <c r="G34" s="41" t="e">
        <f t="shared" si="0"/>
        <v>#DIV/0!</v>
      </c>
      <c r="H34" s="42" t="e">
        <f t="shared" ref="H34:H51" si="3">ROUNDUP(G34,0)</f>
        <v>#DIV/0!</v>
      </c>
      <c r="I34" s="36"/>
      <c r="J34" s="43" t="e">
        <f t="shared" si="1"/>
        <v>#DIV/0!</v>
      </c>
      <c r="K34" s="43" t="e">
        <f t="shared" si="2"/>
        <v>#DIV/0!</v>
      </c>
      <c r="L34" s="139"/>
      <c r="M34" s="139"/>
    </row>
    <row r="35" spans="2:14" ht="12.75" customHeight="1" x14ac:dyDescent="0.3">
      <c r="B35" s="38"/>
      <c r="C35" s="39"/>
      <c r="D35" s="40"/>
      <c r="E35" s="142"/>
      <c r="F35" s="143"/>
      <c r="G35" s="41" t="e">
        <f t="shared" si="0"/>
        <v>#DIV/0!</v>
      </c>
      <c r="H35" s="42" t="e">
        <f t="shared" si="3"/>
        <v>#DIV/0!</v>
      </c>
      <c r="I35" s="36"/>
      <c r="J35" s="43" t="e">
        <f t="shared" si="1"/>
        <v>#DIV/0!</v>
      </c>
      <c r="K35" s="43" t="e">
        <f t="shared" si="2"/>
        <v>#DIV/0!</v>
      </c>
      <c r="L35" s="139"/>
      <c r="M35" s="139"/>
    </row>
    <row r="36" spans="2:14" ht="12.75" customHeight="1" x14ac:dyDescent="0.3">
      <c r="B36" s="38"/>
      <c r="C36" s="39"/>
      <c r="D36" s="40"/>
      <c r="E36" s="142"/>
      <c r="F36" s="143"/>
      <c r="G36" s="41" t="e">
        <f t="shared" si="0"/>
        <v>#DIV/0!</v>
      </c>
      <c r="H36" s="42" t="e">
        <f t="shared" si="3"/>
        <v>#DIV/0!</v>
      </c>
      <c r="I36" s="36"/>
      <c r="J36" s="43" t="e">
        <f t="shared" si="1"/>
        <v>#DIV/0!</v>
      </c>
      <c r="K36" s="43" t="e">
        <f t="shared" si="2"/>
        <v>#DIV/0!</v>
      </c>
      <c r="L36" s="139"/>
      <c r="M36" s="139"/>
      <c r="N36" s="44"/>
    </row>
    <row r="37" spans="2:14" ht="12.75" customHeight="1" x14ac:dyDescent="0.3">
      <c r="B37" s="38"/>
      <c r="C37" s="39"/>
      <c r="D37" s="40"/>
      <c r="E37" s="142"/>
      <c r="F37" s="143"/>
      <c r="G37" s="41" t="e">
        <f t="shared" si="0"/>
        <v>#DIV/0!</v>
      </c>
      <c r="H37" s="42" t="e">
        <f t="shared" si="3"/>
        <v>#DIV/0!</v>
      </c>
      <c r="I37" s="36"/>
      <c r="J37" s="43" t="e">
        <f t="shared" si="1"/>
        <v>#DIV/0!</v>
      </c>
      <c r="K37" s="43" t="e">
        <f t="shared" si="2"/>
        <v>#DIV/0!</v>
      </c>
      <c r="L37" s="139"/>
      <c r="M37" s="139"/>
    </row>
    <row r="38" spans="2:14" ht="12.75" customHeight="1" x14ac:dyDescent="0.3">
      <c r="B38" s="38"/>
      <c r="C38" s="39"/>
      <c r="D38" s="40"/>
      <c r="E38" s="142"/>
      <c r="F38" s="143"/>
      <c r="G38" s="41" t="e">
        <f t="shared" si="0"/>
        <v>#DIV/0!</v>
      </c>
      <c r="H38" s="42" t="e">
        <f t="shared" si="3"/>
        <v>#DIV/0!</v>
      </c>
      <c r="I38" s="36"/>
      <c r="J38" s="43" t="e">
        <f t="shared" si="1"/>
        <v>#DIV/0!</v>
      </c>
      <c r="K38" s="43" t="e">
        <f t="shared" si="2"/>
        <v>#DIV/0!</v>
      </c>
      <c r="L38" s="139"/>
      <c r="M38" s="139"/>
    </row>
    <row r="39" spans="2:14" ht="12.75" customHeight="1" x14ac:dyDescent="0.3">
      <c r="B39" s="38"/>
      <c r="C39" s="39"/>
      <c r="D39" s="40"/>
      <c r="E39" s="142"/>
      <c r="F39" s="143"/>
      <c r="G39" s="41" t="e">
        <f t="shared" si="0"/>
        <v>#DIV/0!</v>
      </c>
      <c r="H39" s="42" t="e">
        <f t="shared" si="3"/>
        <v>#DIV/0!</v>
      </c>
      <c r="I39" s="36"/>
      <c r="J39" s="43" t="e">
        <f t="shared" si="1"/>
        <v>#DIV/0!</v>
      </c>
      <c r="K39" s="43" t="e">
        <f t="shared" si="2"/>
        <v>#DIV/0!</v>
      </c>
      <c r="L39" s="139"/>
      <c r="M39" s="139"/>
    </row>
    <row r="40" spans="2:14" ht="12.75" customHeight="1" x14ac:dyDescent="0.3">
      <c r="B40" s="38"/>
      <c r="C40" s="39"/>
      <c r="D40" s="40"/>
      <c r="E40" s="142"/>
      <c r="F40" s="143"/>
      <c r="G40" s="41" t="e">
        <f t="shared" si="0"/>
        <v>#DIV/0!</v>
      </c>
      <c r="H40" s="42" t="e">
        <f t="shared" si="3"/>
        <v>#DIV/0!</v>
      </c>
      <c r="I40" s="36"/>
      <c r="J40" s="43" t="e">
        <f t="shared" si="1"/>
        <v>#DIV/0!</v>
      </c>
      <c r="K40" s="43" t="e">
        <f t="shared" si="2"/>
        <v>#DIV/0!</v>
      </c>
      <c r="L40" s="139"/>
      <c r="M40" s="139"/>
    </row>
    <row r="41" spans="2:14" ht="12.75" customHeight="1" x14ac:dyDescent="0.3">
      <c r="B41" s="38"/>
      <c r="C41" s="39"/>
      <c r="D41" s="40"/>
      <c r="E41" s="142"/>
      <c r="F41" s="143"/>
      <c r="G41" s="41" t="e">
        <f t="shared" si="0"/>
        <v>#DIV/0!</v>
      </c>
      <c r="H41" s="42" t="e">
        <f t="shared" si="3"/>
        <v>#DIV/0!</v>
      </c>
      <c r="I41" s="36"/>
      <c r="J41" s="43" t="e">
        <f t="shared" si="1"/>
        <v>#DIV/0!</v>
      </c>
      <c r="K41" s="43" t="e">
        <f t="shared" si="2"/>
        <v>#DIV/0!</v>
      </c>
      <c r="L41" s="139"/>
      <c r="M41" s="139"/>
    </row>
    <row r="42" spans="2:14" ht="12.75" customHeight="1" x14ac:dyDescent="0.3">
      <c r="B42" s="38"/>
      <c r="C42" s="39"/>
      <c r="D42" s="40"/>
      <c r="E42" s="142"/>
      <c r="F42" s="143"/>
      <c r="G42" s="41" t="e">
        <f t="shared" si="0"/>
        <v>#DIV/0!</v>
      </c>
      <c r="H42" s="42" t="e">
        <f>ROUNDUP(G42,0)</f>
        <v>#DIV/0!</v>
      </c>
      <c r="I42" s="36"/>
      <c r="J42" s="43" t="e">
        <f t="shared" si="1"/>
        <v>#DIV/0!</v>
      </c>
      <c r="K42" s="43" t="e">
        <f t="shared" si="2"/>
        <v>#DIV/0!</v>
      </c>
      <c r="L42" s="139"/>
      <c r="M42" s="139"/>
    </row>
    <row r="43" spans="2:14" ht="12.75" customHeight="1" x14ac:dyDescent="0.3">
      <c r="B43" s="38"/>
      <c r="C43" s="39"/>
      <c r="D43" s="40"/>
      <c r="E43" s="142"/>
      <c r="F43" s="143"/>
      <c r="G43" s="41" t="e">
        <f t="shared" si="0"/>
        <v>#DIV/0!</v>
      </c>
      <c r="H43" s="42" t="e">
        <f>ROUNDUP(G43,0)</f>
        <v>#DIV/0!</v>
      </c>
      <c r="I43" s="36"/>
      <c r="J43" s="43" t="e">
        <f t="shared" si="1"/>
        <v>#DIV/0!</v>
      </c>
      <c r="K43" s="43" t="e">
        <f t="shared" si="2"/>
        <v>#DIV/0!</v>
      </c>
      <c r="L43" s="139"/>
      <c r="M43" s="139"/>
    </row>
    <row r="44" spans="2:14" ht="12.75" customHeight="1" x14ac:dyDescent="0.3">
      <c r="B44" s="38"/>
      <c r="C44" s="39"/>
      <c r="D44" s="40"/>
      <c r="E44" s="142"/>
      <c r="F44" s="143"/>
      <c r="G44" s="41" t="e">
        <f t="shared" si="0"/>
        <v>#DIV/0!</v>
      </c>
      <c r="H44" s="42" t="e">
        <f>ROUNDUP(G44,0)</f>
        <v>#DIV/0!</v>
      </c>
      <c r="I44" s="36"/>
      <c r="J44" s="43" t="e">
        <f t="shared" si="1"/>
        <v>#DIV/0!</v>
      </c>
      <c r="K44" s="43" t="e">
        <f t="shared" si="2"/>
        <v>#DIV/0!</v>
      </c>
      <c r="L44" s="139"/>
      <c r="M44" s="139"/>
    </row>
    <row r="45" spans="2:14" ht="12.75" customHeight="1" x14ac:dyDescent="0.3">
      <c r="B45" s="38"/>
      <c r="C45" s="39"/>
      <c r="D45" s="40"/>
      <c r="E45" s="142"/>
      <c r="F45" s="143"/>
      <c r="G45" s="41" t="e">
        <f t="shared" si="0"/>
        <v>#DIV/0!</v>
      </c>
      <c r="H45" s="42" t="e">
        <f>ROUNDUP(G45,0)</f>
        <v>#DIV/0!</v>
      </c>
      <c r="I45" s="36"/>
      <c r="J45" s="43" t="e">
        <f t="shared" si="1"/>
        <v>#DIV/0!</v>
      </c>
      <c r="K45" s="43" t="e">
        <f t="shared" si="2"/>
        <v>#DIV/0!</v>
      </c>
      <c r="L45" s="139"/>
      <c r="M45" s="139"/>
    </row>
    <row r="46" spans="2:14" ht="12.75" customHeight="1" x14ac:dyDescent="0.3">
      <c r="B46" s="38"/>
      <c r="C46" s="39"/>
      <c r="D46" s="40"/>
      <c r="E46" s="142"/>
      <c r="F46" s="143"/>
      <c r="G46" s="41" t="e">
        <f t="shared" si="0"/>
        <v>#DIV/0!</v>
      </c>
      <c r="H46" s="42" t="e">
        <f t="shared" si="3"/>
        <v>#DIV/0!</v>
      </c>
      <c r="I46" s="36"/>
      <c r="J46" s="43" t="e">
        <f t="shared" si="1"/>
        <v>#DIV/0!</v>
      </c>
      <c r="K46" s="43" t="e">
        <f t="shared" si="2"/>
        <v>#DIV/0!</v>
      </c>
      <c r="L46" s="139"/>
      <c r="M46" s="139"/>
    </row>
    <row r="47" spans="2:14" ht="12.75" customHeight="1" x14ac:dyDescent="0.3">
      <c r="B47" s="38"/>
      <c r="C47" s="39"/>
      <c r="D47" s="40"/>
      <c r="E47" s="142"/>
      <c r="F47" s="143"/>
      <c r="G47" s="41" t="e">
        <f t="shared" si="0"/>
        <v>#DIV/0!</v>
      </c>
      <c r="H47" s="42" t="e">
        <f t="shared" si="3"/>
        <v>#DIV/0!</v>
      </c>
      <c r="I47" s="36"/>
      <c r="J47" s="43" t="e">
        <f t="shared" si="1"/>
        <v>#DIV/0!</v>
      </c>
      <c r="K47" s="43" t="e">
        <f t="shared" si="2"/>
        <v>#DIV/0!</v>
      </c>
      <c r="L47" s="139"/>
      <c r="M47" s="139"/>
    </row>
    <row r="48" spans="2:14" ht="12.75" customHeight="1" x14ac:dyDescent="0.3">
      <c r="B48" s="38"/>
      <c r="C48" s="39"/>
      <c r="D48" s="40"/>
      <c r="E48" s="142"/>
      <c r="F48" s="143"/>
      <c r="G48" s="41" t="e">
        <f t="shared" si="0"/>
        <v>#DIV/0!</v>
      </c>
      <c r="H48" s="42" t="e">
        <f>ROUNDUP(G48,0)</f>
        <v>#DIV/0!</v>
      </c>
      <c r="I48" s="36"/>
      <c r="J48" s="43" t="e">
        <f t="shared" si="1"/>
        <v>#DIV/0!</v>
      </c>
      <c r="K48" s="43" t="e">
        <f t="shared" si="2"/>
        <v>#DIV/0!</v>
      </c>
      <c r="L48" s="139"/>
      <c r="M48" s="139"/>
    </row>
    <row r="49" spans="1:13" ht="12.75" customHeight="1" x14ac:dyDescent="0.3">
      <c r="B49" s="38"/>
      <c r="C49" s="39"/>
      <c r="D49" s="40"/>
      <c r="E49" s="142"/>
      <c r="F49" s="143"/>
      <c r="G49" s="41" t="e">
        <f t="shared" si="0"/>
        <v>#DIV/0!</v>
      </c>
      <c r="H49" s="42" t="e">
        <f t="shared" si="3"/>
        <v>#DIV/0!</v>
      </c>
      <c r="I49" s="36"/>
      <c r="J49" s="43" t="e">
        <f t="shared" si="1"/>
        <v>#DIV/0!</v>
      </c>
      <c r="K49" s="43" t="e">
        <f t="shared" si="2"/>
        <v>#DIV/0!</v>
      </c>
      <c r="L49" s="139"/>
      <c r="M49" s="139"/>
    </row>
    <row r="50" spans="1:13" ht="12.75" customHeight="1" x14ac:dyDescent="0.3">
      <c r="B50" s="38"/>
      <c r="C50" s="39"/>
      <c r="D50" s="40"/>
      <c r="E50" s="142"/>
      <c r="F50" s="143"/>
      <c r="G50" s="41" t="e">
        <f t="shared" si="0"/>
        <v>#DIV/0!</v>
      </c>
      <c r="H50" s="42" t="e">
        <f t="shared" si="3"/>
        <v>#DIV/0!</v>
      </c>
      <c r="I50" s="36"/>
      <c r="J50" s="43" t="e">
        <f t="shared" si="1"/>
        <v>#DIV/0!</v>
      </c>
      <c r="K50" s="43" t="e">
        <f t="shared" si="2"/>
        <v>#DIV/0!</v>
      </c>
      <c r="L50" s="139"/>
      <c r="M50" s="139"/>
    </row>
    <row r="51" spans="1:13" ht="12.75" customHeight="1" thickBot="1" x14ac:dyDescent="0.35">
      <c r="B51" s="45"/>
      <c r="C51" s="46"/>
      <c r="D51" s="47"/>
      <c r="E51" s="146"/>
      <c r="F51" s="147"/>
      <c r="G51" s="48" t="e">
        <f t="shared" si="0"/>
        <v>#DIV/0!</v>
      </c>
      <c r="H51" s="49" t="e">
        <f t="shared" si="3"/>
        <v>#DIV/0!</v>
      </c>
      <c r="I51" s="36"/>
      <c r="J51" s="50" t="e">
        <f t="shared" si="1"/>
        <v>#DIV/0!</v>
      </c>
      <c r="K51" s="50" t="e">
        <f t="shared" si="2"/>
        <v>#DIV/0!</v>
      </c>
      <c r="L51" s="139"/>
      <c r="M51" s="139"/>
    </row>
    <row r="52" spans="1:13" ht="15" customHeight="1" thickBot="1" x14ac:dyDescent="0.3">
      <c r="B52" s="51"/>
      <c r="D52" s="18"/>
      <c r="E52" s="18"/>
      <c r="F52" s="18"/>
      <c r="G52" s="52" t="s">
        <v>36</v>
      </c>
      <c r="H52" s="53" t="e">
        <f>SUM(H33:H51)</f>
        <v>#DIV/0!</v>
      </c>
      <c r="I52" s="18"/>
      <c r="J52" s="51" t="s">
        <v>37</v>
      </c>
      <c r="K52" s="54" t="e">
        <f>SUM(K33:K51)</f>
        <v>#DIV/0!</v>
      </c>
      <c r="L52" s="139"/>
      <c r="M52" s="139"/>
    </row>
    <row r="53" spans="1:13" ht="15" customHeight="1" x14ac:dyDescent="0.25">
      <c r="B53" s="55"/>
      <c r="C53" s="144" t="s">
        <v>38</v>
      </c>
      <c r="D53" s="144"/>
      <c r="E53" s="144"/>
      <c r="F53" s="144"/>
      <c r="G53" s="144"/>
      <c r="H53" s="144"/>
      <c r="I53" s="144"/>
      <c r="J53" s="145"/>
      <c r="K53" s="56">
        <f>IF(J17="no",0,IF(J17="yes",J16,"Error"))</f>
        <v>0</v>
      </c>
      <c r="L53" s="139"/>
      <c r="M53" s="139"/>
    </row>
    <row r="54" spans="1:13" ht="15" customHeight="1" thickBot="1" x14ac:dyDescent="0.3">
      <c r="B54" s="55"/>
      <c r="C54" s="148" t="s">
        <v>39</v>
      </c>
      <c r="D54" s="148"/>
      <c r="E54" s="148"/>
      <c r="F54" s="148"/>
      <c r="G54" s="148"/>
      <c r="H54" s="148"/>
      <c r="I54" s="148"/>
      <c r="J54" s="149"/>
      <c r="K54" s="57" t="e">
        <f>K52+K53</f>
        <v>#DIV/0!</v>
      </c>
    </row>
    <row r="55" spans="1:13" ht="7.95" customHeight="1" x14ac:dyDescent="0.25">
      <c r="A55" s="150"/>
      <c r="B55" s="151"/>
      <c r="C55" s="151"/>
      <c r="D55" s="151"/>
      <c r="E55" s="151"/>
      <c r="F55" s="151"/>
      <c r="G55" s="151"/>
      <c r="H55" s="151"/>
      <c r="I55" s="151"/>
      <c r="J55" s="151"/>
      <c r="K55" s="59"/>
    </row>
    <row r="56" spans="1:13" ht="15" customHeight="1" x14ac:dyDescent="0.25">
      <c r="A56" s="152" t="s">
        <v>40</v>
      </c>
      <c r="B56" s="153"/>
      <c r="C56" s="153"/>
      <c r="D56" s="153"/>
      <c r="E56" s="153"/>
      <c r="F56" s="153"/>
      <c r="G56" s="153"/>
      <c r="H56" s="153"/>
      <c r="I56" s="153"/>
      <c r="J56" s="153"/>
      <c r="K56" s="154"/>
    </row>
    <row r="57" spans="1:13" ht="48" customHeight="1" x14ac:dyDescent="0.25">
      <c r="A57" s="60"/>
      <c r="B57" s="61"/>
      <c r="C57" s="62" t="s">
        <v>41</v>
      </c>
      <c r="D57" s="85" t="s">
        <v>42</v>
      </c>
      <c r="E57" s="155" t="s">
        <v>43</v>
      </c>
      <c r="F57" s="156"/>
      <c r="G57" s="157" t="s">
        <v>44</v>
      </c>
      <c r="H57" s="158"/>
      <c r="I57" s="155" t="s">
        <v>45</v>
      </c>
      <c r="J57" s="156"/>
      <c r="K57" s="159"/>
    </row>
    <row r="58" spans="1:13" ht="15" customHeight="1" x14ac:dyDescent="0.25">
      <c r="A58" s="58"/>
      <c r="B58" s="63"/>
      <c r="C58" s="64">
        <f>SUMIF(C33:C51, "0", H33:H51)</f>
        <v>0</v>
      </c>
      <c r="D58" s="86">
        <f>ROUNDUP(C58*1.1,0)</f>
        <v>0</v>
      </c>
      <c r="E58" s="161" t="s">
        <v>46</v>
      </c>
      <c r="F58" s="162"/>
      <c r="G58" s="163">
        <v>211116</v>
      </c>
      <c r="H58" s="164"/>
      <c r="I58" s="165">
        <f t="shared" ref="I58:I63" si="4">D58*G58</f>
        <v>0</v>
      </c>
      <c r="J58" s="165"/>
      <c r="K58" s="160"/>
    </row>
    <row r="59" spans="1:13" x14ac:dyDescent="0.25">
      <c r="A59" s="58"/>
      <c r="B59" s="63"/>
      <c r="C59" s="65">
        <f>SUMIF(C33:C51, "1", H33:H51)</f>
        <v>0</v>
      </c>
      <c r="D59" s="87">
        <f>ROUNDUP(C59*1.1,0)</f>
        <v>0</v>
      </c>
      <c r="E59" s="166" t="s">
        <v>47</v>
      </c>
      <c r="F59" s="167"/>
      <c r="G59" s="168">
        <v>242012</v>
      </c>
      <c r="H59" s="169"/>
      <c r="I59" s="170">
        <f t="shared" si="4"/>
        <v>0</v>
      </c>
      <c r="J59" s="170"/>
      <c r="K59" s="160"/>
    </row>
    <row r="60" spans="1:13" ht="15" customHeight="1" x14ac:dyDescent="0.25">
      <c r="A60" s="58"/>
      <c r="B60" s="63"/>
      <c r="C60" s="65">
        <f>SUMIF(C33:C51, "2", H33:H51)</f>
        <v>0</v>
      </c>
      <c r="D60" s="87">
        <f>ROUNDUP(C60*1.1,0)</f>
        <v>0</v>
      </c>
      <c r="E60" s="166" t="s">
        <v>48</v>
      </c>
      <c r="F60" s="167"/>
      <c r="G60" s="168">
        <v>294295</v>
      </c>
      <c r="H60" s="169"/>
      <c r="I60" s="170">
        <f t="shared" si="4"/>
        <v>0</v>
      </c>
      <c r="J60" s="170"/>
      <c r="K60" s="160"/>
    </row>
    <row r="61" spans="1:13" x14ac:dyDescent="0.25">
      <c r="A61" s="58"/>
      <c r="B61" s="63"/>
      <c r="C61" s="65">
        <f>SUMIF(C33:C51, "3", H33:H51)</f>
        <v>0</v>
      </c>
      <c r="D61" s="87">
        <f t="shared" ref="D61:D63" si="5">ROUNDUP(C61*1.1,0)</f>
        <v>0</v>
      </c>
      <c r="E61" s="166" t="s">
        <v>49</v>
      </c>
      <c r="F61" s="167"/>
      <c r="G61" s="168">
        <v>380722</v>
      </c>
      <c r="H61" s="169"/>
      <c r="I61" s="170">
        <f t="shared" si="4"/>
        <v>0</v>
      </c>
      <c r="J61" s="170"/>
      <c r="K61" s="160"/>
    </row>
    <row r="62" spans="1:13" x14ac:dyDescent="0.25">
      <c r="A62" s="58"/>
      <c r="B62" s="63"/>
      <c r="C62" s="65">
        <f>SUMIF(C33:C51, "4", H33:H51)</f>
        <v>0</v>
      </c>
      <c r="D62" s="87">
        <f t="shared" si="5"/>
        <v>0</v>
      </c>
      <c r="E62" s="166" t="s">
        <v>50</v>
      </c>
      <c r="F62" s="167"/>
      <c r="G62" s="168">
        <v>417911</v>
      </c>
      <c r="H62" s="169"/>
      <c r="I62" s="170">
        <f t="shared" si="4"/>
        <v>0</v>
      </c>
      <c r="J62" s="170"/>
      <c r="K62" s="160"/>
    </row>
    <row r="63" spans="1:13" x14ac:dyDescent="0.25">
      <c r="A63" s="66"/>
      <c r="B63" s="67"/>
      <c r="C63" s="68">
        <f>SUMIF(C33:C51, "5", H33:H51)</f>
        <v>0</v>
      </c>
      <c r="D63" s="88">
        <f t="shared" si="5"/>
        <v>0</v>
      </c>
      <c r="E63" s="172" t="s">
        <v>51</v>
      </c>
      <c r="F63" s="173"/>
      <c r="G63" s="174">
        <v>417911</v>
      </c>
      <c r="H63" s="175"/>
      <c r="I63" s="176">
        <f t="shared" si="4"/>
        <v>0</v>
      </c>
      <c r="J63" s="176"/>
      <c r="K63" s="69"/>
    </row>
    <row r="64" spans="1:13" ht="14.4" thickBot="1" x14ac:dyDescent="0.3">
      <c r="A64" s="70" t="s">
        <v>52</v>
      </c>
      <c r="B64" s="71">
        <f>SUM(C58:C63)</f>
        <v>0</v>
      </c>
      <c r="C64" s="72"/>
      <c r="D64" s="72">
        <f>SUM(D58:D63)</f>
        <v>0</v>
      </c>
      <c r="E64" s="73"/>
      <c r="F64" s="73"/>
      <c r="G64" s="73"/>
      <c r="H64" s="73"/>
      <c r="I64" s="73"/>
      <c r="J64" s="74" t="s">
        <v>53</v>
      </c>
      <c r="K64" s="75">
        <f>SUM(I58:I62)</f>
        <v>0</v>
      </c>
    </row>
    <row r="65" spans="1:11" x14ac:dyDescent="0.25">
      <c r="A65" s="151"/>
      <c r="B65" s="151"/>
      <c r="C65" s="151"/>
      <c r="D65" s="151"/>
      <c r="E65" s="151"/>
      <c r="F65" s="151"/>
      <c r="G65" s="151"/>
      <c r="H65" s="151"/>
      <c r="I65" s="151"/>
      <c r="J65" s="151"/>
    </row>
    <row r="66" spans="1:11" x14ac:dyDescent="0.25">
      <c r="A66" s="152" t="s">
        <v>54</v>
      </c>
      <c r="B66" s="153"/>
      <c r="C66" s="153"/>
      <c r="D66" s="153"/>
      <c r="E66" s="153"/>
      <c r="F66" s="153"/>
      <c r="G66" s="153"/>
      <c r="H66" s="153"/>
      <c r="I66" s="153"/>
      <c r="J66" s="153"/>
      <c r="K66" s="154"/>
    </row>
    <row r="67" spans="1:11" ht="15" customHeight="1" x14ac:dyDescent="0.25">
      <c r="A67" s="76"/>
      <c r="B67" s="77"/>
      <c r="C67" s="77"/>
      <c r="D67" s="77"/>
      <c r="E67" s="77" t="s">
        <v>55</v>
      </c>
      <c r="F67" s="77"/>
      <c r="G67" s="77"/>
      <c r="H67" s="77"/>
      <c r="I67" s="77"/>
      <c r="J67" s="61"/>
      <c r="K67" s="89">
        <f>J11</f>
        <v>0</v>
      </c>
    </row>
    <row r="68" spans="1:11" x14ac:dyDescent="0.25">
      <c r="A68" s="78"/>
      <c r="E68" s="2" t="s">
        <v>56</v>
      </c>
      <c r="J68" s="63"/>
      <c r="K68" s="89" t="e">
        <f>K54</f>
        <v>#DIV/0!</v>
      </c>
    </row>
    <row r="69" spans="1:11" ht="14.4" thickBot="1" x14ac:dyDescent="0.3">
      <c r="A69" s="79"/>
      <c r="B69" s="80"/>
      <c r="C69" s="80"/>
      <c r="D69" s="80"/>
      <c r="E69" s="80" t="s">
        <v>57</v>
      </c>
      <c r="F69" s="80"/>
      <c r="G69" s="80"/>
      <c r="H69" s="80"/>
      <c r="I69" s="80"/>
      <c r="J69" s="67"/>
      <c r="K69" s="90">
        <f>K64</f>
        <v>0</v>
      </c>
    </row>
    <row r="70" spans="1:11" ht="14.4" thickBot="1" x14ac:dyDescent="0.3">
      <c r="A70" s="81"/>
      <c r="B70" s="82"/>
      <c r="C70" s="171" t="s">
        <v>58</v>
      </c>
      <c r="D70" s="171"/>
      <c r="E70" s="171"/>
      <c r="F70" s="171"/>
      <c r="G70" s="171"/>
      <c r="H70" s="171"/>
      <c r="I70" s="171"/>
      <c r="J70" s="171"/>
      <c r="K70" s="83" t="e">
        <f>IF(ISBLANK(J11),MIN(K68:K69),MIN(K67:K69))</f>
        <v>#DIV/0!</v>
      </c>
    </row>
    <row r="71" spans="1:11" x14ac:dyDescent="0.25">
      <c r="E71" s="2"/>
    </row>
    <row r="72" spans="1:11" x14ac:dyDescent="0.25">
      <c r="E72" s="2"/>
    </row>
    <row r="73" spans="1:11" x14ac:dyDescent="0.25">
      <c r="E73" s="2"/>
      <c r="H73" s="22"/>
      <c r="I73" s="93"/>
      <c r="J73" s="93"/>
      <c r="K73" s="92"/>
    </row>
    <row r="74" spans="1:11" x14ac:dyDescent="0.25">
      <c r="E74" s="2"/>
      <c r="H74" s="22"/>
      <c r="I74" s="22"/>
      <c r="J74" s="22"/>
      <c r="K74" s="92"/>
    </row>
    <row r="75" spans="1:11" x14ac:dyDescent="0.25">
      <c r="E75" s="2"/>
      <c r="H75" s="22"/>
      <c r="I75" s="22"/>
      <c r="J75" s="22"/>
      <c r="K75" s="92"/>
    </row>
    <row r="76" spans="1:11" x14ac:dyDescent="0.25">
      <c r="E76" s="2"/>
      <c r="H76" s="22"/>
      <c r="I76" s="22"/>
      <c r="J76" s="22"/>
      <c r="K76" s="92"/>
    </row>
    <row r="77" spans="1:11" x14ac:dyDescent="0.25">
      <c r="E77" s="2"/>
      <c r="H77" s="92"/>
      <c r="I77" s="92"/>
      <c r="J77" s="92"/>
      <c r="K77" s="92"/>
    </row>
    <row r="78" spans="1:11" x14ac:dyDescent="0.25">
      <c r="E78" s="2"/>
      <c r="I78" s="22"/>
      <c r="J78" s="22"/>
    </row>
    <row r="79" spans="1:11" x14ac:dyDescent="0.25">
      <c r="E79" s="2"/>
    </row>
    <row r="81" spans="8:11" x14ac:dyDescent="0.25">
      <c r="H81" s="91"/>
      <c r="I81" s="91"/>
      <c r="J81" s="91"/>
    </row>
    <row r="82" spans="8:11" x14ac:dyDescent="0.25">
      <c r="H82" s="22"/>
      <c r="I82" s="92"/>
      <c r="J82" s="92"/>
      <c r="K82" s="92"/>
    </row>
    <row r="83" spans="8:11" x14ac:dyDescent="0.25">
      <c r="H83" s="22"/>
      <c r="I83" s="22"/>
      <c r="J83" s="22"/>
      <c r="K83" s="22"/>
    </row>
    <row r="84" spans="8:11" x14ac:dyDescent="0.25">
      <c r="H84" s="22"/>
      <c r="I84" s="22"/>
      <c r="J84" s="22"/>
      <c r="K84" s="22"/>
    </row>
    <row r="85" spans="8:11" x14ac:dyDescent="0.25">
      <c r="H85" s="22"/>
      <c r="I85" s="22"/>
      <c r="J85" s="22"/>
      <c r="K85" s="22"/>
    </row>
    <row r="86" spans="8:11" x14ac:dyDescent="0.25">
      <c r="H86" s="92"/>
      <c r="I86" s="92"/>
      <c r="J86" s="92"/>
      <c r="K86" s="92"/>
    </row>
  </sheetData>
  <mergeCells count="74">
    <mergeCell ref="I60:J60"/>
    <mergeCell ref="C70:J70"/>
    <mergeCell ref="E61:F61"/>
    <mergeCell ref="G61:H61"/>
    <mergeCell ref="I61:J61"/>
    <mergeCell ref="E62:F62"/>
    <mergeCell ref="G62:H62"/>
    <mergeCell ref="I62:J62"/>
    <mergeCell ref="E63:F63"/>
    <mergeCell ref="G63:H63"/>
    <mergeCell ref="I63:J63"/>
    <mergeCell ref="A65:J65"/>
    <mergeCell ref="A66:K66"/>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E46:F46"/>
    <mergeCell ref="E47:F47"/>
    <mergeCell ref="E48:F48"/>
    <mergeCell ref="E49:F49"/>
    <mergeCell ref="E50:F50"/>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J20:K20"/>
    <mergeCell ref="A21:J21"/>
    <mergeCell ref="J22:K22"/>
    <mergeCell ref="A30:K30"/>
    <mergeCell ref="B31:F31"/>
    <mergeCell ref="G31:K31"/>
    <mergeCell ref="J19:K19"/>
    <mergeCell ref="J8:K8"/>
    <mergeCell ref="A9:J9"/>
    <mergeCell ref="A10:K10"/>
    <mergeCell ref="J11:K11"/>
    <mergeCell ref="A12:J12"/>
    <mergeCell ref="A13:K13"/>
    <mergeCell ref="J14:K14"/>
    <mergeCell ref="J15:K15"/>
    <mergeCell ref="J16:K16"/>
    <mergeCell ref="J17:K17"/>
    <mergeCell ref="A18:J18"/>
    <mergeCell ref="A7:K7"/>
    <mergeCell ref="D3:I3"/>
    <mergeCell ref="J3:K3"/>
    <mergeCell ref="D4:I4"/>
    <mergeCell ref="J4:K5"/>
    <mergeCell ref="D5:I5"/>
  </mergeCells>
  <dataValidations count="2">
    <dataValidation type="list" showInputMessage="1" showErrorMessage="1" promptTitle="Response Required" prompt="To treat relocation as common cost of project, choose No.  To treat relocation as a cost exclusive to the HOME-assisted units, enter Yes." sqref="J17" xr:uid="{17C8D437-239A-4858-A162-B7675F67E401}">
      <formula1>"No,Yes"</formula1>
    </dataValidation>
    <dataValidation type="list" allowBlank="1" showInputMessage="1" showErrorMessage="1" sqref="C33:C51" xr:uid="{4A57A417-9C6F-4B48-B33D-EDD9763EAECC}">
      <formula1>"0,1,2,3,4,5"</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Garner</dc:creator>
  <cp:lastModifiedBy>Bryce Farbstein</cp:lastModifiedBy>
  <dcterms:created xsi:type="dcterms:W3CDTF">2024-01-24T16:04:18Z</dcterms:created>
  <dcterms:modified xsi:type="dcterms:W3CDTF">2026-03-09T18:32:16Z</dcterms:modified>
</cp:coreProperties>
</file>