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ethan_foote_dca_ga_gov/Documents/Desktop/Seller Guide &amp; Forms/Seller Guide Final 2025-10-23/"/>
    </mc:Choice>
  </mc:AlternateContent>
  <xr:revisionPtr revIDLastSave="153" documentId="13_ncr:1_{34A13FCA-698F-4C80-89D2-79847F4BFFB9}" xr6:coauthVersionLast="47" xr6:coauthVersionMax="47" xr10:uidLastSave="{722C1E2F-061F-4D30-BE00-2A5F13221BFC}"/>
  <bookViews>
    <workbookView xWindow="71880" yWindow="2385" windowWidth="29040" windowHeight="15720" tabRatio="500" xr2:uid="{00000000-000D-0000-FFFF-FFFF00000000}"/>
  </bookViews>
  <sheets>
    <sheet name="Income Worksheet" sheetId="1" r:id="rId1"/>
    <sheet name="Lookups" sheetId="2" state="hidden" r:id="rId2"/>
  </sheets>
  <definedNames>
    <definedName name="AtlantaMSA">#REF!</definedName>
    <definedName name="CountyList">Lookups!$B$3:$B$161</definedName>
    <definedName name="CountyName">'Income Worksheet'!$C$6</definedName>
    <definedName name="HouseholdSize">'Income Worksheet'!$K$6</definedName>
    <definedName name="HouseholdSizeList">Lookups!$C$2:$J$2</definedName>
    <definedName name="IncomeLimits">Lookups!$C$3:$J$161</definedName>
    <definedName name="_xlnm.Print_Area" localSheetId="0">'Income Worksheet'!$A$1:$N$46</definedName>
    <definedName name="rng1People" localSheetId="0">#REF!</definedName>
    <definedName name="rng2People" localSheetId="0">#REF!</definedName>
    <definedName name="rng3People" localSheetId="0">#REF!</definedName>
    <definedName name="rng4People" localSheetId="0">#REF!</definedName>
    <definedName name="rng5People" localSheetId="0">#REF!</definedName>
    <definedName name="rng6People" localSheetId="0">#REF!</definedName>
    <definedName name="rng7People" localSheetId="0">#REF!</definedName>
    <definedName name="rng8People" localSheetId="0">#REF!</definedName>
    <definedName name="rngCounty" localSheetId="0">#REF!</definedName>
    <definedName name="rngHouseholdSize" localSheetId="0">#REF!</definedName>
    <definedName name="Statewid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M32" i="1"/>
  <c r="M31" i="1"/>
  <c r="M30" i="1"/>
  <c r="K25" i="1"/>
  <c r="E25" i="1"/>
  <c r="J9" i="1"/>
  <c r="M33" i="1" l="1"/>
  <c r="N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27" authorId="0" shapeId="0" xr:uid="{00000000-0006-0000-0000-000001000000}">
      <text>
        <r>
          <rPr>
            <sz val="10"/>
            <rFont val="Arial"/>
          </rPr>
          <t>Cynthia Harrison:
This title should be Other Income/Child Support and Non-Applicant Income</t>
        </r>
      </text>
    </comment>
    <comment ref="D35" authorId="0" shapeId="0" xr:uid="{00000000-0006-0000-0000-000002000000}">
      <text>
        <r>
          <rPr>
            <sz val="10"/>
            <rFont val="Arial"/>
          </rPr>
          <t>Cynthia Harrison:
Change title to Non-Payroll Deposits-over 1% of sales price.</t>
        </r>
      </text>
    </comment>
    <comment ref="D46" authorId="0" shapeId="0" xr:uid="{00000000-0006-0000-0000-000004000000}">
      <text>
        <r>
          <rPr>
            <sz val="10"/>
            <rFont val="Arial"/>
          </rPr>
          <t>Cynthia Harrison:
Change to read SG Update 2018-1  in center of page type Total Household Income Worksheet and in right hand corner Page 1.  Please bold everything in this line.</t>
        </r>
      </text>
    </comment>
  </commentList>
</comments>
</file>

<file path=xl/sharedStrings.xml><?xml version="1.0" encoding="utf-8"?>
<sst xmlns="http://schemas.openxmlformats.org/spreadsheetml/2006/main" count="242" uniqueCount="209">
  <si>
    <t>Peach Plus Total Household Income Worksheet</t>
  </si>
  <si>
    <t>Input Total Income for Applicant, Co-Applicant, and Adult Non-Applicant pursuant to Chapter 3 of the Seller Guide.</t>
  </si>
  <si>
    <t>County:</t>
  </si>
  <si>
    <t>Appling</t>
  </si>
  <si>
    <t>Family Size:</t>
  </si>
  <si>
    <t>1 Person</t>
  </si>
  <si>
    <t>Maximum Household Income Limit:</t>
  </si>
  <si>
    <t>The maximum purchase price for all properties must be equal to or less than the following:</t>
  </si>
  <si>
    <t>For Purchase Price Limits, please refer to Chapter 7 of the Seller Guide.</t>
  </si>
  <si>
    <t>or click this link to go to our website.</t>
  </si>
  <si>
    <t xml:space="preserve">Employment Income </t>
  </si>
  <si>
    <t>Name of Person Employed</t>
  </si>
  <si>
    <t xml:space="preserve">Company Name </t>
  </si>
  <si>
    <t>Applicant 1</t>
  </si>
  <si>
    <t>Applicant 2</t>
  </si>
  <si>
    <t>UW’s Gross Monthly Income from 1003, AUS, FHA-LT or VA Loan Analysis or FNMA 1008 where all match</t>
  </si>
  <si>
    <t>Enter Final Gross Monthly Underwritten Income:</t>
  </si>
  <si>
    <t>Line 1 Multiplied by Line 2:</t>
  </si>
  <si>
    <t>Other Income / Child Support and Non-Applicant Income</t>
  </si>
  <si>
    <t>Amount Received</t>
  </si>
  <si>
    <t>Number of Periods in Year</t>
  </si>
  <si>
    <t>Recipient</t>
  </si>
  <si>
    <t>Source</t>
  </si>
  <si>
    <t>Totals</t>
  </si>
  <si>
    <t xml:space="preserve">SubTotal   </t>
  </si>
  <si>
    <t>Non-Payroll Deposits - more than 50% of each borrower's gross monthly income</t>
  </si>
  <si>
    <t>Total deposits divided by</t>
  </si>
  <si>
    <t>Total of Deposits Not</t>
  </si>
  <si>
    <t>Enter Number of</t>
  </si>
  <si>
    <t xml:space="preserve"> number of statements</t>
  </si>
  <si>
    <t>Bank Name &amp; Account Number</t>
  </si>
  <si>
    <t xml:space="preserve">Included Above </t>
  </si>
  <si>
    <t>Monthly Statements</t>
  </si>
  <si>
    <t>multiplied by 12</t>
  </si>
  <si>
    <t>GRAND TOTAL</t>
  </si>
  <si>
    <t>Total Household Income Worksheet</t>
  </si>
  <si>
    <t>Page 1</t>
  </si>
  <si>
    <t>Income Limits</t>
  </si>
  <si>
    <t>MSA?</t>
  </si>
  <si>
    <t>County</t>
  </si>
  <si>
    <t>2 People</t>
  </si>
  <si>
    <t>3 People</t>
  </si>
  <si>
    <t>4 People</t>
  </si>
  <si>
    <t>5 People</t>
  </si>
  <si>
    <t>6 People</t>
  </si>
  <si>
    <t>7 People</t>
  </si>
  <si>
    <t>8 People</t>
  </si>
  <si>
    <t xml:space="preserve">Atkinson </t>
  </si>
  <si>
    <t xml:space="preserve">Bacon </t>
  </si>
  <si>
    <t xml:space="preserve">Baker </t>
  </si>
  <si>
    <t xml:space="preserve">Baldwin </t>
  </si>
  <si>
    <t xml:space="preserve">Banks </t>
  </si>
  <si>
    <t>x</t>
  </si>
  <si>
    <t xml:space="preserve">Barrow </t>
  </si>
  <si>
    <t xml:space="preserve">Bartow </t>
  </si>
  <si>
    <t xml:space="preserve">Ben Hill </t>
  </si>
  <si>
    <t xml:space="preserve">Berrien </t>
  </si>
  <si>
    <t xml:space="preserve">Bibb </t>
  </si>
  <si>
    <t xml:space="preserve">Bleckley </t>
  </si>
  <si>
    <t xml:space="preserve">Brantley </t>
  </si>
  <si>
    <t xml:space="preserve">Brooks </t>
  </si>
  <si>
    <t xml:space="preserve">Bryan </t>
  </si>
  <si>
    <t xml:space="preserve">Bulloch </t>
  </si>
  <si>
    <t xml:space="preserve">Burke </t>
  </si>
  <si>
    <t xml:space="preserve">Butts </t>
  </si>
  <si>
    <t xml:space="preserve">Calhoun </t>
  </si>
  <si>
    <t xml:space="preserve">Camden </t>
  </si>
  <si>
    <t xml:space="preserve">Candler </t>
  </si>
  <si>
    <t xml:space="preserve">Carroll </t>
  </si>
  <si>
    <t xml:space="preserve">Catoosa </t>
  </si>
  <si>
    <t xml:space="preserve">Charlton </t>
  </si>
  <si>
    <t xml:space="preserve">Chatham </t>
  </si>
  <si>
    <t xml:space="preserve">Chattahoochee </t>
  </si>
  <si>
    <t xml:space="preserve">Chattooga </t>
  </si>
  <si>
    <t xml:space="preserve">Cherokee </t>
  </si>
  <si>
    <t xml:space="preserve">Clarke </t>
  </si>
  <si>
    <t xml:space="preserve">Clay </t>
  </si>
  <si>
    <t xml:space="preserve">Clayton </t>
  </si>
  <si>
    <t xml:space="preserve">Clinch </t>
  </si>
  <si>
    <t xml:space="preserve">Cobb </t>
  </si>
  <si>
    <t xml:space="preserve">Coffee </t>
  </si>
  <si>
    <t xml:space="preserve">Colquitt </t>
  </si>
  <si>
    <t xml:space="preserve">Columbia </t>
  </si>
  <si>
    <t xml:space="preserve">Cook </t>
  </si>
  <si>
    <t xml:space="preserve">Coweta </t>
  </si>
  <si>
    <t xml:space="preserve">Crawford </t>
  </si>
  <si>
    <t xml:space="preserve">Crisp </t>
  </si>
  <si>
    <t xml:space="preserve">Dade </t>
  </si>
  <si>
    <t xml:space="preserve">Dawson </t>
  </si>
  <si>
    <t xml:space="preserve">Decatur </t>
  </si>
  <si>
    <t xml:space="preserve">DeKalb </t>
  </si>
  <si>
    <t xml:space="preserve">Dodge </t>
  </si>
  <si>
    <t xml:space="preserve">Dooly </t>
  </si>
  <si>
    <t xml:space="preserve">Dougherty </t>
  </si>
  <si>
    <t xml:space="preserve">Douglas </t>
  </si>
  <si>
    <t xml:space="preserve">Early </t>
  </si>
  <si>
    <t xml:space="preserve">Echols </t>
  </si>
  <si>
    <t xml:space="preserve">Effingham </t>
  </si>
  <si>
    <t xml:space="preserve">Elbert </t>
  </si>
  <si>
    <t xml:space="preserve">Emanuel </t>
  </si>
  <si>
    <t xml:space="preserve">Evans </t>
  </si>
  <si>
    <t xml:space="preserve">Fannin </t>
  </si>
  <si>
    <t xml:space="preserve">Fayette </t>
  </si>
  <si>
    <t xml:space="preserve">Floyd </t>
  </si>
  <si>
    <t xml:space="preserve">Forsyth </t>
  </si>
  <si>
    <t xml:space="preserve">Franklin </t>
  </si>
  <si>
    <t xml:space="preserve">Fulton </t>
  </si>
  <si>
    <t xml:space="preserve">Gilmer </t>
  </si>
  <si>
    <t xml:space="preserve">Glascock </t>
  </si>
  <si>
    <t xml:space="preserve">Glynn </t>
  </si>
  <si>
    <t xml:space="preserve">Gordon </t>
  </si>
  <si>
    <t xml:space="preserve">Grady </t>
  </si>
  <si>
    <t xml:space="preserve">Greene </t>
  </si>
  <si>
    <t xml:space="preserve">Gwinnett </t>
  </si>
  <si>
    <t xml:space="preserve">Habersham </t>
  </si>
  <si>
    <t xml:space="preserve">Hall </t>
  </si>
  <si>
    <t xml:space="preserve">Hancock </t>
  </si>
  <si>
    <t xml:space="preserve">Haralson </t>
  </si>
  <si>
    <t xml:space="preserve">Harris </t>
  </si>
  <si>
    <t xml:space="preserve">Hart </t>
  </si>
  <si>
    <t xml:space="preserve">Heard </t>
  </si>
  <si>
    <t xml:space="preserve">Henry </t>
  </si>
  <si>
    <t xml:space="preserve">Houston </t>
  </si>
  <si>
    <t xml:space="preserve">Irwin </t>
  </si>
  <si>
    <t xml:space="preserve">Jackson </t>
  </si>
  <si>
    <t xml:space="preserve">Jasper </t>
  </si>
  <si>
    <t xml:space="preserve">Jeff Davis </t>
  </si>
  <si>
    <t xml:space="preserve">Jefferson </t>
  </si>
  <si>
    <t xml:space="preserve">Jenkins </t>
  </si>
  <si>
    <t xml:space="preserve">Johnson </t>
  </si>
  <si>
    <t xml:space="preserve">Jones </t>
  </si>
  <si>
    <t xml:space="preserve">Lamar </t>
  </si>
  <si>
    <t xml:space="preserve">Lanier </t>
  </si>
  <si>
    <t xml:space="preserve">Laurens </t>
  </si>
  <si>
    <t xml:space="preserve">Lee </t>
  </si>
  <si>
    <t xml:space="preserve">Liberty </t>
  </si>
  <si>
    <t xml:space="preserve">Lincoln </t>
  </si>
  <si>
    <t xml:space="preserve">Long </t>
  </si>
  <si>
    <t xml:space="preserve">Lowndes </t>
  </si>
  <si>
    <t xml:space="preserve">Lumpkin </t>
  </si>
  <si>
    <t xml:space="preserve">Macon </t>
  </si>
  <si>
    <t xml:space="preserve">Madison </t>
  </si>
  <si>
    <t xml:space="preserve">Marion </t>
  </si>
  <si>
    <t xml:space="preserve">McDuffie </t>
  </si>
  <si>
    <t xml:space="preserve">McIntosh </t>
  </si>
  <si>
    <t xml:space="preserve">Meriwether </t>
  </si>
  <si>
    <t xml:space="preserve">Miller </t>
  </si>
  <si>
    <t xml:space="preserve">Mitchell </t>
  </si>
  <si>
    <t xml:space="preserve">Monroe </t>
  </si>
  <si>
    <t xml:space="preserve">Montgomery </t>
  </si>
  <si>
    <t xml:space="preserve">Morgan </t>
  </si>
  <si>
    <t xml:space="preserve">Murray </t>
  </si>
  <si>
    <t xml:space="preserve">Muscogee </t>
  </si>
  <si>
    <t xml:space="preserve">Newton </t>
  </si>
  <si>
    <t xml:space="preserve">Oconee </t>
  </si>
  <si>
    <t xml:space="preserve">Oglethorpe </t>
  </si>
  <si>
    <t xml:space="preserve">Paulding </t>
  </si>
  <si>
    <t xml:space="preserve">Peach </t>
  </si>
  <si>
    <t xml:space="preserve">Pickens </t>
  </si>
  <si>
    <t xml:space="preserve">Pierce </t>
  </si>
  <si>
    <t xml:space="preserve">Pike </t>
  </si>
  <si>
    <t xml:space="preserve">Polk </t>
  </si>
  <si>
    <t xml:space="preserve">Pulaski </t>
  </si>
  <si>
    <t>Putnam</t>
  </si>
  <si>
    <t xml:space="preserve">Quitman </t>
  </si>
  <si>
    <t xml:space="preserve">Rabun </t>
  </si>
  <si>
    <t xml:space="preserve">Randolph </t>
  </si>
  <si>
    <t xml:space="preserve">Richmond </t>
  </si>
  <si>
    <t xml:space="preserve">Rockdale </t>
  </si>
  <si>
    <t xml:space="preserve">Schley </t>
  </si>
  <si>
    <t xml:space="preserve">Screven </t>
  </si>
  <si>
    <t xml:space="preserve">Seminole </t>
  </si>
  <si>
    <t xml:space="preserve">Spalding </t>
  </si>
  <si>
    <t xml:space="preserve">Stephens </t>
  </si>
  <si>
    <t xml:space="preserve">Stewart </t>
  </si>
  <si>
    <t xml:space="preserve">Sumter </t>
  </si>
  <si>
    <t xml:space="preserve">Talbot </t>
  </si>
  <si>
    <t xml:space="preserve">Taliaferro </t>
  </si>
  <si>
    <t xml:space="preserve">Tattnall </t>
  </si>
  <si>
    <t xml:space="preserve">Taylor </t>
  </si>
  <si>
    <t xml:space="preserve">Telfair </t>
  </si>
  <si>
    <t xml:space="preserve">Terrell </t>
  </si>
  <si>
    <t xml:space="preserve">Thomas </t>
  </si>
  <si>
    <t xml:space="preserve">Tift </t>
  </si>
  <si>
    <t xml:space="preserve">Toombs </t>
  </si>
  <si>
    <t xml:space="preserve">Towns </t>
  </si>
  <si>
    <t xml:space="preserve">Treutlen </t>
  </si>
  <si>
    <t xml:space="preserve">Troup </t>
  </si>
  <si>
    <t xml:space="preserve">Turner </t>
  </si>
  <si>
    <t xml:space="preserve">Twiggs </t>
  </si>
  <si>
    <t xml:space="preserve">Union </t>
  </si>
  <si>
    <t>Upson</t>
  </si>
  <si>
    <t xml:space="preserve">Walker </t>
  </si>
  <si>
    <t xml:space="preserve">Walton </t>
  </si>
  <si>
    <t xml:space="preserve">Ware </t>
  </si>
  <si>
    <t xml:space="preserve">Warren </t>
  </si>
  <si>
    <t xml:space="preserve">Washington </t>
  </si>
  <si>
    <t xml:space="preserve">Wayne </t>
  </si>
  <si>
    <t xml:space="preserve">Webster </t>
  </si>
  <si>
    <t>Wheeler</t>
  </si>
  <si>
    <t xml:space="preserve">White </t>
  </si>
  <si>
    <t xml:space="preserve">Whitfield </t>
  </si>
  <si>
    <t xml:space="preserve">Wilcox </t>
  </si>
  <si>
    <t xml:space="preserve">Wilkes </t>
  </si>
  <si>
    <t xml:space="preserve">Wilkinson </t>
  </si>
  <si>
    <t xml:space="preserve">Worth </t>
  </si>
  <si>
    <r>
      <t xml:space="preserve">Enter </t>
    </r>
    <r>
      <rPr>
        <b/>
        <sz val="9"/>
        <rFont val="Arial"/>
        <family val="2"/>
      </rPr>
      <t>12</t>
    </r>
    <r>
      <rPr>
        <sz val="9"/>
        <rFont val="Arial"/>
        <family val="2"/>
      </rPr>
      <t xml:space="preserve"> Pay Periods per Year:</t>
    </r>
  </si>
  <si>
    <t xml:space="preserve">Grand Total Can Not Exceed Program Income Limits.  
Green is acceptable and Red is over the limit. </t>
  </si>
  <si>
    <t>Applicants Incomes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</si>
</sst>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"/>
    <numFmt numFmtId="165" formatCode="\$#,##0_);[Red]&quot;($&quot;#,##0\)"/>
    <numFmt numFmtId="166" formatCode="[$-409]m/d/yyyy"/>
    <numFmt numFmtId="167" formatCode="_(* #,##0_);_(* \(#,##0\);_(* \-??_);_(@_)"/>
    <numFmt numFmtId="168" formatCode="_(* #,##0.00_);_(* \(#,##0.00\);_(* \-??_);_(@_)"/>
    <numFmt numFmtId="169" formatCode="\$#,##0.00"/>
  </numFmts>
  <fonts count="23">
    <font>
      <sz val="10"/>
      <name val="Arial"/>
    </font>
    <font>
      <sz val="12"/>
      <name val="Arial"/>
      <family val="2"/>
    </font>
    <font>
      <sz val="12"/>
      <color rgb="FF96969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20"/>
      <name val="Arial"/>
      <family val="2"/>
    </font>
    <font>
      <u/>
      <sz val="12"/>
      <color rgb="FF0000FF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rgb="FF969696"/>
      <name val="Arial"/>
      <family val="2"/>
    </font>
    <font>
      <b/>
      <i/>
      <sz val="10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/>
    </xf>
    <xf numFmtId="164" fontId="8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0" fontId="13" fillId="2" borderId="0" xfId="0" applyFont="1" applyFill="1"/>
    <xf numFmtId="49" fontId="1" fillId="2" borderId="0" xfId="0" applyNumberFormat="1" applyFont="1" applyFill="1"/>
    <xf numFmtId="0" fontId="14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left" wrapText="1"/>
    </xf>
    <xf numFmtId="4" fontId="18" fillId="2" borderId="0" xfId="0" applyNumberFormat="1" applyFont="1" applyFill="1" applyAlignment="1">
      <alignment wrapText="1"/>
    </xf>
    <xf numFmtId="0" fontId="19" fillId="2" borderId="0" xfId="0" applyFont="1" applyFill="1"/>
    <xf numFmtId="0" fontId="18" fillId="2" borderId="0" xfId="0" applyFont="1" applyFill="1"/>
    <xf numFmtId="0" fontId="16" fillId="2" borderId="0" xfId="0" applyFont="1" applyFill="1" applyAlignment="1">
      <alignment wrapText="1"/>
    </xf>
    <xf numFmtId="0" fontId="18" fillId="2" borderId="7" xfId="0" applyFont="1" applyFill="1" applyBorder="1" applyAlignment="1">
      <alignment horizontal="right"/>
    </xf>
    <xf numFmtId="0" fontId="18" fillId="2" borderId="8" xfId="0" applyFont="1" applyFill="1" applyBorder="1" applyAlignment="1">
      <alignment horizontal="right"/>
    </xf>
    <xf numFmtId="0" fontId="20" fillId="2" borderId="0" xfId="0" applyFont="1" applyFill="1"/>
    <xf numFmtId="0" fontId="16" fillId="2" borderId="5" xfId="0" applyFont="1" applyFill="1" applyBorder="1"/>
    <xf numFmtId="0" fontId="18" fillId="2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3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8" fillId="0" borderId="0" xfId="0" applyFont="1"/>
    <xf numFmtId="0" fontId="21" fillId="2" borderId="0" xfId="0" applyFont="1" applyFill="1" applyAlignment="1">
      <alignment horizontal="right"/>
    </xf>
    <xf numFmtId="0" fontId="1" fillId="2" borderId="0" xfId="0" applyFont="1" applyFill="1"/>
    <xf numFmtId="0" fontId="16" fillId="2" borderId="0" xfId="0" applyFont="1" applyFill="1" applyAlignment="1">
      <alignment horizontal="center" wrapText="1"/>
    </xf>
    <xf numFmtId="4" fontId="16" fillId="2" borderId="1" xfId="0" applyNumberFormat="1" applyFont="1" applyFill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169" fontId="6" fillId="2" borderId="5" xfId="0" applyNumberFormat="1" applyFont="1" applyFill="1" applyBorder="1"/>
    <xf numFmtId="166" fontId="18" fillId="2" borderId="0" xfId="0" applyNumberFormat="1" applyFont="1" applyFill="1"/>
    <xf numFmtId="167" fontId="16" fillId="0" borderId="0" xfId="0" applyNumberFormat="1" applyFont="1"/>
    <xf numFmtId="168" fontId="18" fillId="0" borderId="0" xfId="0" applyNumberFormat="1" applyFont="1"/>
    <xf numFmtId="167" fontId="18" fillId="0" borderId="0" xfId="0" applyNumberFormat="1" applyFont="1"/>
    <xf numFmtId="167" fontId="16" fillId="3" borderId="0" xfId="0" applyNumberFormat="1" applyFont="1" applyFill="1"/>
    <xf numFmtId="167" fontId="16" fillId="4" borderId="0" xfId="0" applyNumberFormat="1" applyFont="1" applyFill="1"/>
    <xf numFmtId="4" fontId="18" fillId="2" borderId="9" xfId="0" applyNumberFormat="1" applyFont="1" applyFill="1" applyBorder="1" applyAlignment="1">
      <alignment wrapText="1"/>
    </xf>
    <xf numFmtId="0" fontId="0" fillId="0" borderId="9" xfId="0" applyBorder="1"/>
    <xf numFmtId="0" fontId="5" fillId="2" borderId="0" xfId="0" applyFont="1" applyFill="1" applyAlignment="1">
      <alignment horizontal="left" wrapText="1"/>
    </xf>
    <xf numFmtId="0" fontId="1" fillId="2" borderId="0" xfId="0" applyFont="1" applyFill="1"/>
    <xf numFmtId="0" fontId="16" fillId="2" borderId="2" xfId="0" applyFont="1" applyFill="1" applyBorder="1" applyAlignment="1">
      <alignment horizontal="center" wrapText="1"/>
    </xf>
    <xf numFmtId="0" fontId="0" fillId="0" borderId="2" xfId="0" applyBorder="1"/>
    <xf numFmtId="0" fontId="16" fillId="2" borderId="0" xfId="0" applyFont="1" applyFill="1" applyAlignment="1">
      <alignment horizontal="center" wrapText="1"/>
    </xf>
    <xf numFmtId="0" fontId="16" fillId="2" borderId="1" xfId="0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4" fontId="16" fillId="2" borderId="1" xfId="0" applyNumberFormat="1" applyFont="1" applyFill="1" applyBorder="1" applyAlignment="1" applyProtection="1">
      <alignment horizontal="center" wrapText="1"/>
      <protection locked="0"/>
    </xf>
    <xf numFmtId="0" fontId="16" fillId="2" borderId="1" xfId="0" applyFont="1" applyFill="1" applyBorder="1" applyAlignment="1" applyProtection="1">
      <alignment horizontal="center" wrapText="1"/>
      <protection locked="0"/>
    </xf>
    <xf numFmtId="4" fontId="16" fillId="2" borderId="1" xfId="0" applyNumberFormat="1" applyFont="1" applyFill="1" applyBorder="1" applyAlignment="1">
      <alignment wrapText="1"/>
    </xf>
    <xf numFmtId="0" fontId="0" fillId="0" borderId="13" xfId="0" applyBorder="1"/>
    <xf numFmtId="0" fontId="16" fillId="2" borderId="0" xfId="0" applyFont="1" applyFill="1" applyAlignment="1">
      <alignment horizontal="center"/>
    </xf>
    <xf numFmtId="0" fontId="16" fillId="2" borderId="6" xfId="0" applyFont="1" applyFill="1" applyBorder="1" applyAlignment="1" applyProtection="1">
      <alignment wrapText="1"/>
      <protection locked="0"/>
    </xf>
    <xf numFmtId="0" fontId="17" fillId="2" borderId="0" xfId="0" applyFont="1" applyFill="1" applyAlignment="1">
      <alignment wrapText="1"/>
    </xf>
    <xf numFmtId="0" fontId="16" fillId="2" borderId="3" xfId="0" applyFont="1" applyFill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7" fillId="2" borderId="4" xfId="0" applyFont="1" applyFill="1" applyBorder="1" applyAlignment="1">
      <alignment horizontal="left" wrapText="1"/>
    </xf>
    <xf numFmtId="0" fontId="0" fillId="0" borderId="4" xfId="0" applyBorder="1"/>
    <xf numFmtId="4" fontId="18" fillId="2" borderId="5" xfId="0" applyNumberFormat="1" applyFont="1" applyFill="1" applyBorder="1" applyAlignment="1">
      <alignment wrapText="1"/>
    </xf>
    <xf numFmtId="0" fontId="0" fillId="0" borderId="8" xfId="0" applyBorder="1"/>
    <xf numFmtId="49" fontId="1" fillId="2" borderId="1" xfId="0" applyNumberFormat="1" applyFont="1" applyFill="1" applyBorder="1" applyAlignment="1" applyProtection="1">
      <alignment wrapText="1"/>
      <protection locked="0"/>
    </xf>
    <xf numFmtId="0" fontId="15" fillId="5" borderId="0" xfId="0" applyFont="1" applyFill="1" applyAlignment="1">
      <alignment vertical="top" wrapText="1"/>
    </xf>
    <xf numFmtId="0" fontId="1" fillId="5" borderId="0" xfId="0" applyFont="1" applyFill="1"/>
    <xf numFmtId="0" fontId="0" fillId="0" borderId="0" xfId="0"/>
    <xf numFmtId="4" fontId="16" fillId="2" borderId="1" xfId="0" applyNumberFormat="1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2" borderId="0" xfId="0" applyFont="1" applyFill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167" fontId="16" fillId="0" borderId="0" xfId="0" applyNumberFormat="1" applyFont="1"/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ca.ga.gov/safe-affordable-housing/homeownership/georgia-dream/homebuyer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99"/>
  <sheetViews>
    <sheetView tabSelected="1" zoomScale="91" zoomScaleNormal="91" workbookViewId="0">
      <selection activeCell="T9" sqref="T9"/>
    </sheetView>
  </sheetViews>
  <sheetFormatPr defaultColWidth="9.265625" defaultRowHeight="15.4" customHeight="1"/>
  <cols>
    <col min="1" max="1" width="6" style="35" customWidth="1"/>
    <col min="2" max="2" width="10.59765625" style="35" customWidth="1"/>
    <col min="3" max="3" width="9.265625" style="35" customWidth="1"/>
    <col min="4" max="4" width="19.73046875" style="35" customWidth="1"/>
    <col min="5" max="5" width="6.265625" style="35" customWidth="1"/>
    <col min="6" max="7" width="4.3984375" style="35" customWidth="1"/>
    <col min="8" max="8" width="6.265625" style="35" customWidth="1"/>
    <col min="9" max="9" width="14.59765625" style="35" customWidth="1"/>
    <col min="10" max="10" width="6.3984375" style="35" customWidth="1"/>
    <col min="11" max="11" width="6.59765625" style="35" customWidth="1"/>
    <col min="12" max="12" width="3.59765625" style="35" customWidth="1"/>
    <col min="13" max="13" width="8.59765625" style="35" customWidth="1"/>
    <col min="14" max="14" width="16.86328125" style="35" customWidth="1"/>
    <col min="15" max="22" width="9.265625" style="1" customWidth="1"/>
    <col min="23" max="257" width="9.265625" style="35" customWidth="1"/>
  </cols>
  <sheetData>
    <row r="1" spans="1:22" ht="3.6" customHeight="1"/>
    <row r="2" spans="1:22" ht="26.65" customHeight="1">
      <c r="B2" s="7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2" ht="14.25" customHeight="1">
      <c r="A3" s="80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2" ht="12" customHeight="1">
      <c r="H4" s="2"/>
    </row>
    <row r="5" spans="1:22" ht="9" customHeight="1">
      <c r="B5" s="81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2" ht="25.5" customHeight="1">
      <c r="A6" s="82" t="s">
        <v>2</v>
      </c>
      <c r="B6" s="49"/>
      <c r="C6" s="83" t="s">
        <v>3</v>
      </c>
      <c r="D6" s="54"/>
      <c r="E6" s="54"/>
      <c r="F6" s="55"/>
      <c r="G6" s="3"/>
      <c r="H6" s="82" t="s">
        <v>4</v>
      </c>
      <c r="I6" s="49"/>
      <c r="J6" s="49"/>
      <c r="K6" s="83" t="s">
        <v>5</v>
      </c>
      <c r="L6" s="54"/>
      <c r="M6" s="54"/>
      <c r="N6" s="55"/>
    </row>
    <row r="7" spans="1:22" ht="17.25" customHeight="1"/>
    <row r="8" spans="1:22" ht="8.65" customHeight="1">
      <c r="A8" s="4"/>
      <c r="B8" s="4"/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5"/>
    </row>
    <row r="9" spans="1:22" ht="25.5" customHeight="1">
      <c r="A9" s="6"/>
      <c r="B9" s="76" t="s">
        <v>6</v>
      </c>
      <c r="C9" s="49"/>
      <c r="D9" s="49"/>
      <c r="E9" s="49"/>
      <c r="F9" s="49"/>
      <c r="G9" s="49"/>
      <c r="H9" s="49"/>
      <c r="I9" s="49"/>
      <c r="J9" s="77">
        <f>SUMPRODUCT((CountyList=CountyName)*(HouseholdSizeList=HouseholdSize)*IncomeLimits)</f>
        <v>147600</v>
      </c>
      <c r="K9" s="51"/>
      <c r="L9" s="51"/>
      <c r="M9" s="51"/>
      <c r="N9" s="6"/>
    </row>
    <row r="10" spans="1:22" ht="11.25" customHeight="1">
      <c r="A10" s="7"/>
      <c r="B10" s="8"/>
      <c r="C10" s="9"/>
      <c r="D10" s="10"/>
      <c r="E10" s="10"/>
      <c r="F10" s="10"/>
      <c r="G10" s="10"/>
      <c r="H10" s="10"/>
      <c r="I10" s="11"/>
      <c r="J10" s="11"/>
      <c r="K10" s="11"/>
      <c r="L10" s="11"/>
      <c r="M10" s="7"/>
      <c r="N10" s="7"/>
      <c r="O10" s="35"/>
      <c r="P10" s="35"/>
      <c r="Q10" s="35"/>
      <c r="R10" s="35"/>
      <c r="S10" s="35"/>
      <c r="T10" s="35"/>
      <c r="U10" s="35"/>
      <c r="V10" s="35"/>
    </row>
    <row r="11" spans="1:22" ht="2.65" customHeight="1">
      <c r="A11" s="7"/>
      <c r="B11" s="8"/>
      <c r="C11" s="9"/>
      <c r="D11" s="12"/>
      <c r="E11" s="12"/>
      <c r="F11" s="12"/>
      <c r="G11" s="12"/>
      <c r="H11" s="12"/>
      <c r="I11" s="13"/>
      <c r="J11" s="13"/>
      <c r="K11" s="13"/>
      <c r="L11" s="13"/>
      <c r="M11" s="7"/>
      <c r="N11" s="7"/>
      <c r="O11" s="35"/>
      <c r="P11" s="35"/>
      <c r="Q11" s="35"/>
      <c r="R11" s="35"/>
      <c r="S11" s="35"/>
      <c r="T11" s="35"/>
      <c r="U11" s="35"/>
      <c r="V11" s="35"/>
    </row>
    <row r="12" spans="1:22" ht="15.6" customHeight="1">
      <c r="A12" s="78" t="s">
        <v>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2" ht="23.1" customHeight="1">
      <c r="D13" s="35" t="s">
        <v>8</v>
      </c>
      <c r="O13" s="35"/>
      <c r="P13" s="35"/>
      <c r="Q13" s="35"/>
      <c r="R13" s="35"/>
      <c r="S13" s="35"/>
      <c r="T13" s="35"/>
      <c r="U13" s="35"/>
      <c r="V13" s="35"/>
    </row>
    <row r="14" spans="1:22" ht="15.4" customHeight="1">
      <c r="G14" s="14" t="s">
        <v>9</v>
      </c>
      <c r="O14" s="35"/>
      <c r="P14" s="35"/>
      <c r="Q14" s="35"/>
      <c r="R14" s="35"/>
      <c r="S14" s="35"/>
      <c r="T14" s="35"/>
      <c r="U14" s="35"/>
      <c r="V14" s="35"/>
    </row>
    <row r="15" spans="1:22" ht="13.5" customHeight="1">
      <c r="O15" s="35"/>
      <c r="P15" s="35"/>
      <c r="Q15" s="35"/>
      <c r="R15" s="35"/>
      <c r="S15" s="35"/>
      <c r="T15" s="35"/>
      <c r="U15" s="35"/>
      <c r="V15" s="35"/>
    </row>
    <row r="16" spans="1:22" ht="15.75" customHeight="1">
      <c r="B16" s="15" t="s">
        <v>10</v>
      </c>
      <c r="E16" s="33" t="s">
        <v>13</v>
      </c>
      <c r="K16" s="33" t="s">
        <v>14</v>
      </c>
    </row>
    <row r="17" spans="1:22" ht="4.9000000000000004" customHeight="1"/>
    <row r="18" spans="1:22" ht="18" customHeight="1">
      <c r="B18" s="35" t="s">
        <v>11</v>
      </c>
      <c r="E18" s="70"/>
      <c r="F18" s="54"/>
      <c r="G18" s="54"/>
      <c r="H18" s="54"/>
      <c r="I18" s="55"/>
      <c r="J18" s="16"/>
      <c r="K18" s="70"/>
      <c r="L18" s="54"/>
      <c r="M18" s="54"/>
      <c r="N18" s="55"/>
    </row>
    <row r="19" spans="1:22" ht="15.4" customHeight="1">
      <c r="B19" s="35" t="s">
        <v>12</v>
      </c>
      <c r="E19" s="70"/>
      <c r="F19" s="54"/>
      <c r="G19" s="54"/>
      <c r="H19" s="54"/>
      <c r="I19" s="55"/>
      <c r="J19" s="16"/>
      <c r="K19" s="70"/>
      <c r="L19" s="54"/>
      <c r="M19" s="54"/>
      <c r="N19" s="55"/>
    </row>
    <row r="20" spans="1:22" ht="14.1" customHeight="1"/>
    <row r="21" spans="1:22" ht="39.6" customHeight="1">
      <c r="B21" s="17" t="s">
        <v>208</v>
      </c>
      <c r="E21" s="33" t="s">
        <v>13</v>
      </c>
      <c r="K21" s="33" t="s">
        <v>14</v>
      </c>
    </row>
    <row r="22" spans="1:22" ht="25.15" customHeight="1">
      <c r="B22" s="71" t="s">
        <v>15</v>
      </c>
      <c r="C22" s="72"/>
      <c r="D22" s="72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22" ht="15.4" customHeight="1">
      <c r="B23" s="66" t="s">
        <v>16</v>
      </c>
      <c r="C23" s="49"/>
      <c r="D23" s="73"/>
      <c r="E23" s="74"/>
      <c r="F23" s="75"/>
      <c r="G23" s="75"/>
      <c r="H23" s="75"/>
      <c r="I23" s="75"/>
      <c r="J23" s="18"/>
      <c r="K23" s="74"/>
      <c r="L23" s="54"/>
      <c r="M23" s="54"/>
      <c r="N23" s="55"/>
    </row>
    <row r="24" spans="1:22" ht="16.149999999999999" customHeight="1">
      <c r="B24" s="62" t="s">
        <v>206</v>
      </c>
      <c r="C24" s="49"/>
      <c r="D24" s="49"/>
      <c r="E24" s="63"/>
      <c r="F24" s="64"/>
      <c r="G24" s="64"/>
      <c r="H24" s="64"/>
      <c r="I24" s="65"/>
      <c r="J24" s="18"/>
      <c r="K24" s="63"/>
      <c r="L24" s="64"/>
      <c r="M24" s="64"/>
      <c r="N24" s="65"/>
    </row>
    <row r="25" spans="1:22" ht="16.5" customHeight="1">
      <c r="B25" s="66" t="s">
        <v>17</v>
      </c>
      <c r="C25" s="49"/>
      <c r="D25" s="67"/>
      <c r="E25" s="68">
        <f>SUM(E23*E24)</f>
        <v>0</v>
      </c>
      <c r="F25" s="69"/>
      <c r="G25" s="69"/>
      <c r="H25" s="69"/>
      <c r="I25" s="47"/>
      <c r="J25" s="18"/>
      <c r="K25" s="68">
        <f>SUM(K23*K24)</f>
        <v>0</v>
      </c>
      <c r="L25" s="69"/>
      <c r="M25" s="69"/>
      <c r="N25" s="47"/>
    </row>
    <row r="26" spans="1:22" ht="31.5" customHeight="1">
      <c r="B26" s="19"/>
      <c r="C26" s="19"/>
      <c r="D26" s="19"/>
      <c r="E26" s="20"/>
      <c r="F26" s="20"/>
      <c r="G26" s="20"/>
      <c r="H26" s="20"/>
      <c r="I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</row>
    <row r="27" spans="1:22" ht="16.149999999999999" customHeight="1">
      <c r="A27" s="18"/>
      <c r="B27" s="22" t="s">
        <v>18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22" ht="16.5" customHeight="1">
      <c r="A28" s="18"/>
      <c r="B28" s="22"/>
      <c r="C28" s="18"/>
      <c r="D28" s="18"/>
      <c r="E28" s="18"/>
      <c r="F28" s="18"/>
      <c r="G28" s="18"/>
      <c r="H28" s="18"/>
      <c r="I28" s="50" t="s">
        <v>19</v>
      </c>
      <c r="J28" s="50" t="s">
        <v>20</v>
      </c>
      <c r="K28" s="49"/>
      <c r="L28" s="49"/>
      <c r="M28" s="18"/>
      <c r="N28" s="18"/>
    </row>
    <row r="29" spans="1:22" ht="16.5" customHeight="1">
      <c r="A29" s="18"/>
      <c r="B29" s="50" t="s">
        <v>21</v>
      </c>
      <c r="C29" s="51"/>
      <c r="D29" s="51"/>
      <c r="E29" s="52" t="s">
        <v>22</v>
      </c>
      <c r="F29" s="49"/>
      <c r="G29" s="49"/>
      <c r="H29" s="49"/>
      <c r="I29" s="51"/>
      <c r="J29" s="51"/>
      <c r="K29" s="51"/>
      <c r="L29" s="51"/>
      <c r="M29" s="52" t="s">
        <v>23</v>
      </c>
      <c r="N29" s="49"/>
    </row>
    <row r="30" spans="1:22" ht="16.5" customHeight="1">
      <c r="A30" s="18"/>
      <c r="B30" s="53"/>
      <c r="C30" s="54"/>
      <c r="D30" s="55"/>
      <c r="E30" s="53"/>
      <c r="F30" s="54"/>
      <c r="G30" s="54"/>
      <c r="H30" s="55"/>
      <c r="I30" s="37"/>
      <c r="J30" s="57"/>
      <c r="K30" s="54"/>
      <c r="L30" s="55"/>
      <c r="M30" s="58">
        <f>I30*J30</f>
        <v>0</v>
      </c>
      <c r="N30" s="59"/>
    </row>
    <row r="31" spans="1:22" ht="16.5" customHeight="1">
      <c r="A31" s="18"/>
      <c r="B31" s="53"/>
      <c r="C31" s="54"/>
      <c r="D31" s="55"/>
      <c r="E31" s="53"/>
      <c r="F31" s="54"/>
      <c r="G31" s="54"/>
      <c r="H31" s="55"/>
      <c r="I31" s="37">
        <v>0</v>
      </c>
      <c r="J31" s="57">
        <v>0</v>
      </c>
      <c r="K31" s="54"/>
      <c r="L31" s="55"/>
      <c r="M31" s="58">
        <f>I31*J31</f>
        <v>0</v>
      </c>
      <c r="N31" s="59"/>
    </row>
    <row r="32" spans="1:22" ht="16.5" customHeight="1">
      <c r="A32" s="18"/>
      <c r="B32" s="53"/>
      <c r="C32" s="54"/>
      <c r="D32" s="55"/>
      <c r="E32" s="61"/>
      <c r="F32" s="54"/>
      <c r="G32" s="54"/>
      <c r="H32" s="54"/>
      <c r="I32" s="37">
        <v>0</v>
      </c>
      <c r="J32" s="57">
        <v>0</v>
      </c>
      <c r="K32" s="54"/>
      <c r="L32" s="55"/>
      <c r="M32" s="58">
        <f>I32*J32</f>
        <v>0</v>
      </c>
      <c r="N32" s="59"/>
    </row>
    <row r="33" spans="1:22" ht="16.5" customHeight="1">
      <c r="A33" s="18"/>
      <c r="B33" s="23"/>
      <c r="C33" s="23"/>
      <c r="D33" s="23"/>
      <c r="E33" s="23"/>
      <c r="F33" s="23"/>
      <c r="G33" s="23"/>
      <c r="H33" s="23"/>
      <c r="I33" s="18"/>
      <c r="J33" s="24"/>
      <c r="K33" s="25"/>
      <c r="L33" s="24" t="s">
        <v>24</v>
      </c>
      <c r="M33" s="46">
        <f>SUM(M30:M32)</f>
        <v>0</v>
      </c>
      <c r="N33" s="47"/>
    </row>
    <row r="34" spans="1:22" ht="16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22" ht="16.5" customHeight="1">
      <c r="A35" s="18"/>
      <c r="B35" s="26" t="s">
        <v>25</v>
      </c>
      <c r="C35" s="18"/>
      <c r="D35" s="18"/>
      <c r="E35" s="18"/>
      <c r="F35" s="18"/>
      <c r="G35" s="18"/>
      <c r="H35" s="18"/>
      <c r="I35" s="52"/>
      <c r="J35" s="49"/>
      <c r="K35" s="49"/>
      <c r="L35" s="49"/>
      <c r="M35" s="60"/>
      <c r="N35" s="49"/>
    </row>
    <row r="36" spans="1:22" ht="16.5" customHeight="1">
      <c r="A36" s="18"/>
      <c r="B36" s="26"/>
      <c r="C36" s="18"/>
      <c r="D36" s="18"/>
      <c r="E36" s="18"/>
      <c r="F36" s="18"/>
      <c r="G36" s="18"/>
      <c r="H36" s="18"/>
      <c r="I36" s="36"/>
      <c r="J36" s="36"/>
      <c r="K36" s="36"/>
      <c r="L36" s="36"/>
      <c r="M36" s="60" t="s">
        <v>26</v>
      </c>
      <c r="N36" s="49"/>
    </row>
    <row r="37" spans="1:22" ht="15.4" customHeight="1">
      <c r="A37" s="18"/>
      <c r="B37" s="22"/>
      <c r="C37" s="18"/>
      <c r="D37" s="18"/>
      <c r="E37" s="52" t="s">
        <v>27</v>
      </c>
      <c r="F37" s="49"/>
      <c r="G37" s="49"/>
      <c r="H37" s="49"/>
      <c r="I37" s="52" t="s">
        <v>28</v>
      </c>
      <c r="J37" s="49"/>
      <c r="K37" s="49"/>
      <c r="L37" s="49"/>
      <c r="M37" s="60" t="s">
        <v>29</v>
      </c>
      <c r="N37" s="49"/>
    </row>
    <row r="38" spans="1:22" ht="16.5" customHeight="1">
      <c r="A38" s="18"/>
      <c r="B38" s="50" t="s">
        <v>30</v>
      </c>
      <c r="C38" s="51"/>
      <c r="D38" s="51"/>
      <c r="E38" s="52" t="s">
        <v>31</v>
      </c>
      <c r="F38" s="49"/>
      <c r="G38" s="49"/>
      <c r="H38" s="49"/>
      <c r="I38" s="52" t="s">
        <v>32</v>
      </c>
      <c r="J38" s="49"/>
      <c r="K38" s="49"/>
      <c r="L38" s="49"/>
      <c r="M38" s="52" t="s">
        <v>33</v>
      </c>
      <c r="N38" s="49"/>
    </row>
    <row r="39" spans="1:22" ht="16.5" customHeight="1">
      <c r="A39" s="18"/>
      <c r="B39" s="53"/>
      <c r="C39" s="54"/>
      <c r="D39" s="55"/>
      <c r="E39" s="56">
        <v>0</v>
      </c>
      <c r="F39" s="54"/>
      <c r="G39" s="54"/>
      <c r="H39" s="55"/>
      <c r="I39" s="57">
        <v>0</v>
      </c>
      <c r="J39" s="54"/>
      <c r="K39" s="54"/>
      <c r="L39" s="55"/>
      <c r="M39" s="58">
        <f>IF(I39=0,0,E39/I39*12)</f>
        <v>0</v>
      </c>
      <c r="N39" s="59"/>
    </row>
    <row r="40" spans="1:22" ht="16.149999999999999" customHeight="1">
      <c r="A40" s="18"/>
      <c r="B40" s="23"/>
      <c r="C40" s="23"/>
      <c r="D40" s="23"/>
      <c r="E40" s="23"/>
      <c r="F40" s="23"/>
      <c r="G40" s="23"/>
      <c r="H40" s="23"/>
      <c r="I40" s="18"/>
      <c r="J40" s="24"/>
      <c r="K40" s="27"/>
      <c r="L40" s="25" t="s">
        <v>24</v>
      </c>
      <c r="M40" s="46">
        <f>SUM(M39)</f>
        <v>0</v>
      </c>
      <c r="N40" s="47"/>
    </row>
    <row r="41" spans="1:22" ht="15.4" customHeight="1">
      <c r="A41" s="18"/>
      <c r="B41" s="23"/>
      <c r="C41" s="23"/>
      <c r="D41" s="23"/>
      <c r="E41" s="23"/>
      <c r="F41" s="23"/>
      <c r="G41" s="23"/>
      <c r="H41" s="23"/>
      <c r="I41" s="18"/>
      <c r="J41" s="28"/>
      <c r="K41" s="18"/>
      <c r="L41" s="28"/>
      <c r="M41" s="20"/>
      <c r="N41" s="20"/>
    </row>
    <row r="42" spans="1:22" ht="3.6" customHeight="1">
      <c r="E42" s="18"/>
      <c r="F42" s="18"/>
      <c r="G42" s="18"/>
      <c r="H42" s="18"/>
    </row>
    <row r="43" spans="1:22" ht="32.25" customHeight="1">
      <c r="B43" s="48" t="s">
        <v>207</v>
      </c>
      <c r="C43" s="49"/>
      <c r="D43" s="49"/>
      <c r="E43" s="49"/>
      <c r="F43" s="49"/>
      <c r="G43" s="49"/>
      <c r="H43" s="49"/>
      <c r="I43" s="49"/>
      <c r="K43" s="18"/>
      <c r="M43" s="34" t="s">
        <v>34</v>
      </c>
      <c r="N43" s="39">
        <f>SUM(E25)+(K25)+(M33)+(M40)</f>
        <v>0</v>
      </c>
    </row>
    <row r="45" spans="1:22" ht="12.4" customHeight="1">
      <c r="O45" s="21"/>
      <c r="P45" s="21"/>
      <c r="Q45" s="21"/>
      <c r="R45" s="21"/>
      <c r="S45" s="21"/>
      <c r="T45" s="21"/>
      <c r="U45" s="21"/>
      <c r="V45" s="21"/>
    </row>
    <row r="46" spans="1:22" ht="13.15" customHeight="1">
      <c r="B46" s="40">
        <v>45953</v>
      </c>
      <c r="D46"/>
      <c r="F46" s="22" t="s">
        <v>35</v>
      </c>
      <c r="N46" s="22" t="s">
        <v>36</v>
      </c>
      <c r="O46" s="21"/>
      <c r="P46" s="21"/>
      <c r="Q46" s="21"/>
      <c r="R46" s="21"/>
      <c r="S46" s="21"/>
      <c r="T46" s="21"/>
      <c r="U46" s="21"/>
      <c r="V46" s="21"/>
    </row>
    <row r="48" spans="1:22" ht="15.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</sheetData>
  <sheetProtection algorithmName="SHA-512" hashValue="DapwLZK9D98wH1rAGL5eWT9UMdoYy4rMpf6tlR8V1JEW3VBocizUs+ABz8VkM1qjQehD6AwYfH086P0+zo0dGA==" saltValue="3ymGfxUCEtT5QtUzUL5gQA==" spinCount="100000" sheet="1" formatColumns="0" formatRows="0"/>
  <mergeCells count="58">
    <mergeCell ref="B2:N2"/>
    <mergeCell ref="A3:N3"/>
    <mergeCell ref="B5:N5"/>
    <mergeCell ref="A6:B6"/>
    <mergeCell ref="C6:F6"/>
    <mergeCell ref="H6:J6"/>
    <mergeCell ref="K6:N6"/>
    <mergeCell ref="B9:I9"/>
    <mergeCell ref="J9:M9"/>
    <mergeCell ref="A12:N12"/>
    <mergeCell ref="E18:I18"/>
    <mergeCell ref="K18:N18"/>
    <mergeCell ref="E19:I19"/>
    <mergeCell ref="K19:N19"/>
    <mergeCell ref="B22:D22"/>
    <mergeCell ref="B23:D23"/>
    <mergeCell ref="E23:I23"/>
    <mergeCell ref="K23:N23"/>
    <mergeCell ref="B24:D24"/>
    <mergeCell ref="E24:I24"/>
    <mergeCell ref="K24:N24"/>
    <mergeCell ref="B25:D25"/>
    <mergeCell ref="E25:I25"/>
    <mergeCell ref="K25:N25"/>
    <mergeCell ref="I28:I29"/>
    <mergeCell ref="J28:L29"/>
    <mergeCell ref="B29:D29"/>
    <mergeCell ref="E29:H29"/>
    <mergeCell ref="M29:N29"/>
    <mergeCell ref="B30:D30"/>
    <mergeCell ref="E30:H30"/>
    <mergeCell ref="J30:L30"/>
    <mergeCell ref="M30:N30"/>
    <mergeCell ref="B31:D31"/>
    <mergeCell ref="E31:H31"/>
    <mergeCell ref="J31:L31"/>
    <mergeCell ref="M31:N31"/>
    <mergeCell ref="B32:D32"/>
    <mergeCell ref="E32:H32"/>
    <mergeCell ref="J32:L32"/>
    <mergeCell ref="M32:N32"/>
    <mergeCell ref="M33:N33"/>
    <mergeCell ref="I35:L35"/>
    <mergeCell ref="M35:N35"/>
    <mergeCell ref="M36:N36"/>
    <mergeCell ref="E37:H37"/>
    <mergeCell ref="I37:L37"/>
    <mergeCell ref="M37:N37"/>
    <mergeCell ref="M40:N40"/>
    <mergeCell ref="B43:I43"/>
    <mergeCell ref="B38:D38"/>
    <mergeCell ref="E38:H38"/>
    <mergeCell ref="I38:L38"/>
    <mergeCell ref="M38:N38"/>
    <mergeCell ref="B39:D39"/>
    <mergeCell ref="E39:H39"/>
    <mergeCell ref="I39:L39"/>
    <mergeCell ref="M39:N39"/>
  </mergeCells>
  <conditionalFormatting sqref="N43">
    <cfRule type="expression" dxfId="1" priority="1">
      <formula>N43&lt;=$J$9</formula>
    </cfRule>
    <cfRule type="expression" dxfId="0" priority="2">
      <formula>N43&gt;$J$9</formula>
    </cfRule>
  </conditionalFormatting>
  <dataValidations count="2">
    <dataValidation type="list" allowBlank="1" showInputMessage="1" showErrorMessage="1" sqref="C6:F6" xr:uid="{00000000-0002-0000-0000-000000000000}">
      <formula1>CountyList</formula1>
      <formula2>0</formula2>
    </dataValidation>
    <dataValidation type="list" allowBlank="1" showInputMessage="1" showErrorMessage="1" sqref="K6:N6" xr:uid="{00000000-0002-0000-0000-000001000000}">
      <formula1>HouseholdSizeList</formula1>
      <formula2>0</formula2>
    </dataValidation>
  </dataValidations>
  <hyperlinks>
    <hyperlink ref="G14" r:id="rId1" xr:uid="{00000000-0004-0000-0000-000000000000}"/>
  </hyperlinks>
  <printOptions horizontalCentered="1" verticalCentered="1"/>
  <pageMargins left="0.7" right="0.7" top="0.75" bottom="0.75" header="0.511811023622047" footer="0.511811023622047"/>
  <pageSetup scale="75" orientation="portrait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61"/>
  <sheetViews>
    <sheetView zoomScaleNormal="100" workbookViewId="0">
      <selection activeCell="M144" sqref="M144"/>
    </sheetView>
  </sheetViews>
  <sheetFormatPr defaultColWidth="9.265625" defaultRowHeight="12.4" customHeight="1"/>
  <cols>
    <col min="1" max="1" width="9.265625" style="29" customWidth="1"/>
    <col min="2" max="2" width="15.3984375" style="30" customWidth="1"/>
    <col min="3" max="10" width="11.59765625" style="41" customWidth="1"/>
    <col min="11" max="257" width="9.265625" style="30" customWidth="1"/>
  </cols>
  <sheetData>
    <row r="1" spans="1:10" ht="13.15" customHeight="1">
      <c r="B1" s="84" t="s">
        <v>37</v>
      </c>
      <c r="C1" s="85"/>
      <c r="D1" s="85"/>
      <c r="E1" s="85"/>
      <c r="F1" s="85"/>
      <c r="G1" s="85"/>
      <c r="H1" s="85"/>
      <c r="I1" s="85"/>
      <c r="J1" s="85"/>
    </row>
    <row r="2" spans="1:10" ht="13.15" customHeight="1">
      <c r="A2" s="38" t="s">
        <v>38</v>
      </c>
      <c r="B2" s="42" t="s">
        <v>39</v>
      </c>
      <c r="C2" s="43" t="s">
        <v>5</v>
      </c>
      <c r="D2" s="43" t="s">
        <v>40</v>
      </c>
      <c r="E2" s="43" t="s">
        <v>41</v>
      </c>
      <c r="F2" s="43" t="s">
        <v>42</v>
      </c>
      <c r="G2" s="43" t="s">
        <v>43</v>
      </c>
      <c r="H2" s="43" t="s">
        <v>44</v>
      </c>
      <c r="I2" s="43" t="s">
        <v>45</v>
      </c>
      <c r="J2" s="43" t="s">
        <v>46</v>
      </c>
    </row>
    <row r="3" spans="1:10" ht="12.4" customHeight="1">
      <c r="B3" s="41" t="s">
        <v>3</v>
      </c>
      <c r="C3" s="41">
        <v>147600</v>
      </c>
      <c r="D3" s="41">
        <v>147600</v>
      </c>
      <c r="E3" s="41">
        <v>169740</v>
      </c>
      <c r="F3" s="41">
        <v>169740</v>
      </c>
      <c r="G3" s="41">
        <v>169740</v>
      </c>
      <c r="H3" s="41">
        <v>169740</v>
      </c>
      <c r="I3" s="41">
        <v>169740</v>
      </c>
      <c r="J3" s="41">
        <v>169740</v>
      </c>
    </row>
    <row r="4" spans="1:10" ht="12.4" customHeight="1">
      <c r="B4" s="41" t="s">
        <v>47</v>
      </c>
      <c r="C4" s="41">
        <v>147600</v>
      </c>
      <c r="D4" s="41">
        <v>147600</v>
      </c>
      <c r="E4" s="41">
        <v>169740</v>
      </c>
      <c r="F4" s="41">
        <v>169740</v>
      </c>
      <c r="G4" s="41">
        <v>169740</v>
      </c>
      <c r="H4" s="41">
        <v>169740</v>
      </c>
      <c r="I4" s="41">
        <v>169740</v>
      </c>
      <c r="J4" s="41">
        <v>169740</v>
      </c>
    </row>
    <row r="5" spans="1:10" ht="12.4" customHeight="1">
      <c r="B5" s="41" t="s">
        <v>48</v>
      </c>
      <c r="C5" s="41">
        <v>147600</v>
      </c>
      <c r="D5" s="41">
        <v>147600</v>
      </c>
      <c r="E5" s="41">
        <v>169740</v>
      </c>
      <c r="F5" s="41">
        <v>169740</v>
      </c>
      <c r="G5" s="41">
        <v>169740</v>
      </c>
      <c r="H5" s="41">
        <v>169740</v>
      </c>
      <c r="I5" s="41">
        <v>169740</v>
      </c>
      <c r="J5" s="41">
        <v>169740</v>
      </c>
    </row>
    <row r="6" spans="1:10" ht="12.4" customHeight="1">
      <c r="B6" s="41" t="s">
        <v>49</v>
      </c>
      <c r="C6" s="41">
        <v>147600</v>
      </c>
      <c r="D6" s="41">
        <v>147600</v>
      </c>
      <c r="E6" s="41">
        <v>169740</v>
      </c>
      <c r="F6" s="41">
        <v>169740</v>
      </c>
      <c r="G6" s="41">
        <v>169740</v>
      </c>
      <c r="H6" s="41">
        <v>169740</v>
      </c>
      <c r="I6" s="41">
        <v>169740</v>
      </c>
      <c r="J6" s="41">
        <v>169740</v>
      </c>
    </row>
    <row r="7" spans="1:10" ht="12.4" customHeight="1">
      <c r="B7" s="41" t="s">
        <v>50</v>
      </c>
      <c r="C7" s="41">
        <v>147600</v>
      </c>
      <c r="D7" s="41">
        <v>147600</v>
      </c>
      <c r="E7" s="41">
        <v>169740</v>
      </c>
      <c r="F7" s="41">
        <v>169740</v>
      </c>
      <c r="G7" s="41">
        <v>169740</v>
      </c>
      <c r="H7" s="41">
        <v>169740</v>
      </c>
      <c r="I7" s="41">
        <v>169740</v>
      </c>
      <c r="J7" s="41">
        <v>169740</v>
      </c>
    </row>
    <row r="8" spans="1:10" ht="12.4" customHeight="1">
      <c r="B8" s="41" t="s">
        <v>51</v>
      </c>
      <c r="C8" s="41">
        <v>147600</v>
      </c>
      <c r="D8" s="41">
        <v>147600</v>
      </c>
      <c r="E8" s="41">
        <v>169740</v>
      </c>
      <c r="F8" s="41">
        <v>169740</v>
      </c>
      <c r="G8" s="41">
        <v>169740</v>
      </c>
      <c r="H8" s="41">
        <v>169740</v>
      </c>
      <c r="I8" s="41">
        <v>169740</v>
      </c>
      <c r="J8" s="41">
        <v>169740</v>
      </c>
    </row>
    <row r="9" spans="1:10" ht="12.4" customHeight="1">
      <c r="A9" s="31" t="s">
        <v>52</v>
      </c>
      <c r="B9" s="44" t="s">
        <v>53</v>
      </c>
      <c r="C9" s="44">
        <v>195435</v>
      </c>
      <c r="D9" s="44">
        <v>195435</v>
      </c>
      <c r="E9" s="44">
        <v>224750</v>
      </c>
      <c r="F9" s="44">
        <v>224750</v>
      </c>
      <c r="G9" s="44">
        <v>224750</v>
      </c>
      <c r="H9" s="44">
        <v>224750</v>
      </c>
      <c r="I9" s="44">
        <v>224750</v>
      </c>
      <c r="J9" s="44">
        <v>224750</v>
      </c>
    </row>
    <row r="10" spans="1:10" ht="12.4" customHeight="1">
      <c r="A10" s="31" t="s">
        <v>52</v>
      </c>
      <c r="B10" s="44" t="s">
        <v>54</v>
      </c>
      <c r="C10" s="44">
        <v>195435</v>
      </c>
      <c r="D10" s="44">
        <v>195435</v>
      </c>
      <c r="E10" s="44">
        <v>224750</v>
      </c>
      <c r="F10" s="44">
        <v>224750</v>
      </c>
      <c r="G10" s="44">
        <v>224750</v>
      </c>
      <c r="H10" s="44">
        <v>224750</v>
      </c>
      <c r="I10" s="44">
        <v>224750</v>
      </c>
      <c r="J10" s="44">
        <v>224750</v>
      </c>
    </row>
    <row r="11" spans="1:10" ht="12.4" customHeight="1">
      <c r="B11" s="41" t="s">
        <v>55</v>
      </c>
      <c r="C11" s="41">
        <v>147600</v>
      </c>
      <c r="D11" s="41">
        <v>147600</v>
      </c>
      <c r="E11" s="41">
        <v>169740</v>
      </c>
      <c r="F11" s="41">
        <v>169740</v>
      </c>
      <c r="G11" s="41">
        <v>169740</v>
      </c>
      <c r="H11" s="41">
        <v>169740</v>
      </c>
      <c r="I11" s="41">
        <v>169740</v>
      </c>
      <c r="J11" s="41">
        <v>169740</v>
      </c>
    </row>
    <row r="12" spans="1:10" ht="12.4" customHeight="1">
      <c r="B12" s="41" t="s">
        <v>56</v>
      </c>
      <c r="C12" s="41">
        <v>147600</v>
      </c>
      <c r="D12" s="41">
        <v>147600</v>
      </c>
      <c r="E12" s="41">
        <v>169740</v>
      </c>
      <c r="F12" s="41">
        <v>169740</v>
      </c>
      <c r="G12" s="41">
        <v>169740</v>
      </c>
      <c r="H12" s="41">
        <v>169740</v>
      </c>
      <c r="I12" s="41">
        <v>169740</v>
      </c>
      <c r="J12" s="41">
        <v>169740</v>
      </c>
    </row>
    <row r="13" spans="1:10" ht="12.4" customHeight="1">
      <c r="B13" s="41" t="s">
        <v>57</v>
      </c>
      <c r="C13" s="41">
        <v>147600</v>
      </c>
      <c r="D13" s="41">
        <v>147600</v>
      </c>
      <c r="E13" s="41">
        <v>169740</v>
      </c>
      <c r="F13" s="41">
        <v>169740</v>
      </c>
      <c r="G13" s="41">
        <v>169740</v>
      </c>
      <c r="H13" s="41">
        <v>169740</v>
      </c>
      <c r="I13" s="41">
        <v>169740</v>
      </c>
      <c r="J13" s="41">
        <v>169740</v>
      </c>
    </row>
    <row r="14" spans="1:10" ht="12.4" customHeight="1">
      <c r="B14" s="41" t="s">
        <v>58</v>
      </c>
      <c r="C14" s="41">
        <v>147600</v>
      </c>
      <c r="D14" s="41">
        <v>147600</v>
      </c>
      <c r="E14" s="41">
        <v>169740</v>
      </c>
      <c r="F14" s="41">
        <v>169740</v>
      </c>
      <c r="G14" s="41">
        <v>169740</v>
      </c>
      <c r="H14" s="41">
        <v>169740</v>
      </c>
      <c r="I14" s="41">
        <v>169740</v>
      </c>
      <c r="J14" s="41">
        <v>169740</v>
      </c>
    </row>
    <row r="15" spans="1:10" ht="12.4" customHeight="1">
      <c r="B15" s="41" t="s">
        <v>59</v>
      </c>
      <c r="C15" s="41">
        <v>147600</v>
      </c>
      <c r="D15" s="41">
        <v>147600</v>
      </c>
      <c r="E15" s="41">
        <v>169740</v>
      </c>
      <c r="F15" s="41">
        <v>169740</v>
      </c>
      <c r="G15" s="41">
        <v>169740</v>
      </c>
      <c r="H15" s="41">
        <v>169740</v>
      </c>
      <c r="I15" s="41">
        <v>169740</v>
      </c>
      <c r="J15" s="41">
        <v>169740</v>
      </c>
    </row>
    <row r="16" spans="1:10" ht="12.4" customHeight="1">
      <c r="B16" s="41" t="s">
        <v>60</v>
      </c>
      <c r="C16" s="41">
        <v>147600</v>
      </c>
      <c r="D16" s="41">
        <v>147600</v>
      </c>
      <c r="E16" s="41">
        <v>169740</v>
      </c>
      <c r="F16" s="41">
        <v>169740</v>
      </c>
      <c r="G16" s="41">
        <v>169740</v>
      </c>
      <c r="H16" s="41">
        <v>169740</v>
      </c>
      <c r="I16" s="41">
        <v>169740</v>
      </c>
      <c r="J16" s="41">
        <v>169740</v>
      </c>
    </row>
    <row r="17" spans="1:10" ht="12.4" customHeight="1">
      <c r="B17" s="41" t="s">
        <v>61</v>
      </c>
      <c r="C17" s="41">
        <v>147600</v>
      </c>
      <c r="D17" s="41">
        <v>147600</v>
      </c>
      <c r="E17" s="41">
        <v>169740</v>
      </c>
      <c r="F17" s="41">
        <v>169740</v>
      </c>
      <c r="G17" s="41">
        <v>169740</v>
      </c>
      <c r="H17" s="41">
        <v>169740</v>
      </c>
      <c r="I17" s="41">
        <v>169740</v>
      </c>
      <c r="J17" s="41">
        <v>169740</v>
      </c>
    </row>
    <row r="18" spans="1:10" ht="12.4" customHeight="1">
      <c r="B18" s="41" t="s">
        <v>62</v>
      </c>
      <c r="C18" s="41">
        <v>147600</v>
      </c>
      <c r="D18" s="41">
        <v>147600</v>
      </c>
      <c r="E18" s="41">
        <v>169740</v>
      </c>
      <c r="F18" s="41">
        <v>169740</v>
      </c>
      <c r="G18" s="41">
        <v>169740</v>
      </c>
      <c r="H18" s="41">
        <v>169740</v>
      </c>
      <c r="I18" s="41">
        <v>169740</v>
      </c>
      <c r="J18" s="41">
        <v>169740</v>
      </c>
    </row>
    <row r="19" spans="1:10" ht="12.4" customHeight="1">
      <c r="B19" s="41" t="s">
        <v>63</v>
      </c>
      <c r="C19" s="41">
        <v>147600</v>
      </c>
      <c r="D19" s="41">
        <v>147600</v>
      </c>
      <c r="E19" s="41">
        <v>169740</v>
      </c>
      <c r="F19" s="41">
        <v>169740</v>
      </c>
      <c r="G19" s="41">
        <v>169740</v>
      </c>
      <c r="H19" s="41">
        <v>169740</v>
      </c>
      <c r="I19" s="41">
        <v>169740</v>
      </c>
      <c r="J19" s="41">
        <v>169740</v>
      </c>
    </row>
    <row r="20" spans="1:10" ht="12.4" customHeight="1">
      <c r="B20" s="41" t="s">
        <v>64</v>
      </c>
      <c r="C20" s="41">
        <v>147600</v>
      </c>
      <c r="D20" s="41">
        <v>147600</v>
      </c>
      <c r="E20" s="41">
        <v>169740</v>
      </c>
      <c r="F20" s="41">
        <v>169740</v>
      </c>
      <c r="G20" s="41">
        <v>169740</v>
      </c>
      <c r="H20" s="41">
        <v>169740</v>
      </c>
      <c r="I20" s="41">
        <v>169740</v>
      </c>
      <c r="J20" s="41">
        <v>169740</v>
      </c>
    </row>
    <row r="21" spans="1:10" ht="12.4" customHeight="1">
      <c r="B21" s="41" t="s">
        <v>65</v>
      </c>
      <c r="C21" s="41">
        <v>147600</v>
      </c>
      <c r="D21" s="41">
        <v>147600</v>
      </c>
      <c r="E21" s="41">
        <v>169740</v>
      </c>
      <c r="F21" s="41">
        <v>169740</v>
      </c>
      <c r="G21" s="41">
        <v>169740</v>
      </c>
      <c r="H21" s="41">
        <v>169740</v>
      </c>
      <c r="I21" s="41">
        <v>169740</v>
      </c>
      <c r="J21" s="41">
        <v>169740</v>
      </c>
    </row>
    <row r="22" spans="1:10" ht="12.4" customHeight="1">
      <c r="B22" s="41" t="s">
        <v>66</v>
      </c>
      <c r="C22" s="41">
        <v>147600</v>
      </c>
      <c r="D22" s="41">
        <v>147600</v>
      </c>
      <c r="E22" s="41">
        <v>169740</v>
      </c>
      <c r="F22" s="41">
        <v>169740</v>
      </c>
      <c r="G22" s="41">
        <v>169740</v>
      </c>
      <c r="H22" s="41">
        <v>169740</v>
      </c>
      <c r="I22" s="41">
        <v>169740</v>
      </c>
      <c r="J22" s="41">
        <v>169740</v>
      </c>
    </row>
    <row r="23" spans="1:10" ht="12.4" customHeight="1">
      <c r="B23" s="41" t="s">
        <v>67</v>
      </c>
      <c r="C23" s="41">
        <v>147600</v>
      </c>
      <c r="D23" s="41">
        <v>147600</v>
      </c>
      <c r="E23" s="41">
        <v>169740</v>
      </c>
      <c r="F23" s="41">
        <v>169740</v>
      </c>
      <c r="G23" s="41">
        <v>169740</v>
      </c>
      <c r="H23" s="41">
        <v>169740</v>
      </c>
      <c r="I23" s="41">
        <v>169740</v>
      </c>
      <c r="J23" s="41">
        <v>169740</v>
      </c>
    </row>
    <row r="24" spans="1:10" ht="12.4" customHeight="1">
      <c r="A24" s="31" t="s">
        <v>52</v>
      </c>
      <c r="B24" s="44" t="s">
        <v>68</v>
      </c>
      <c r="C24" s="44">
        <v>195435</v>
      </c>
      <c r="D24" s="44">
        <v>195435</v>
      </c>
      <c r="E24" s="44">
        <v>224750</v>
      </c>
      <c r="F24" s="44">
        <v>224750</v>
      </c>
      <c r="G24" s="44">
        <v>224750</v>
      </c>
      <c r="H24" s="44">
        <v>224750</v>
      </c>
      <c r="I24" s="44">
        <v>224750</v>
      </c>
      <c r="J24" s="44">
        <v>224750</v>
      </c>
    </row>
    <row r="25" spans="1:10" ht="12.4" customHeight="1">
      <c r="B25" s="41" t="s">
        <v>69</v>
      </c>
      <c r="C25" s="41">
        <v>147600</v>
      </c>
      <c r="D25" s="41">
        <v>147600</v>
      </c>
      <c r="E25" s="41">
        <v>169740</v>
      </c>
      <c r="F25" s="41">
        <v>169740</v>
      </c>
      <c r="G25" s="41">
        <v>169740</v>
      </c>
      <c r="H25" s="41">
        <v>169740</v>
      </c>
      <c r="I25" s="41">
        <v>169740</v>
      </c>
      <c r="J25" s="41">
        <v>169740</v>
      </c>
    </row>
    <row r="26" spans="1:10" ht="12.4" customHeight="1">
      <c r="B26" s="41" t="s">
        <v>70</v>
      </c>
      <c r="C26" s="41">
        <v>147600</v>
      </c>
      <c r="D26" s="41">
        <v>147600</v>
      </c>
      <c r="E26" s="41">
        <v>169740</v>
      </c>
      <c r="F26" s="41">
        <v>169740</v>
      </c>
      <c r="G26" s="41">
        <v>169740</v>
      </c>
      <c r="H26" s="41">
        <v>169740</v>
      </c>
      <c r="I26" s="41">
        <v>169740</v>
      </c>
      <c r="J26" s="41">
        <v>169740</v>
      </c>
    </row>
    <row r="27" spans="1:10" ht="12.4" customHeight="1">
      <c r="B27" s="41" t="s">
        <v>71</v>
      </c>
      <c r="C27" s="41">
        <v>147600</v>
      </c>
      <c r="D27" s="41">
        <v>147600</v>
      </c>
      <c r="E27" s="41">
        <v>169740</v>
      </c>
      <c r="F27" s="41">
        <v>169740</v>
      </c>
      <c r="G27" s="41">
        <v>169740</v>
      </c>
      <c r="H27" s="41">
        <v>169740</v>
      </c>
      <c r="I27" s="41">
        <v>169740</v>
      </c>
      <c r="J27" s="41">
        <v>169740</v>
      </c>
    </row>
    <row r="28" spans="1:10" ht="12.4" customHeight="1">
      <c r="B28" s="41" t="s">
        <v>72</v>
      </c>
      <c r="C28" s="41">
        <v>147600</v>
      </c>
      <c r="D28" s="41">
        <v>147600</v>
      </c>
      <c r="E28" s="41">
        <v>169740</v>
      </c>
      <c r="F28" s="41">
        <v>169740</v>
      </c>
      <c r="G28" s="41">
        <v>169740</v>
      </c>
      <c r="H28" s="41">
        <v>169740</v>
      </c>
      <c r="I28" s="41">
        <v>169740</v>
      </c>
      <c r="J28" s="41">
        <v>169740</v>
      </c>
    </row>
    <row r="29" spans="1:10" ht="12.4" customHeight="1">
      <c r="B29" s="41" t="s">
        <v>73</v>
      </c>
      <c r="C29" s="41">
        <v>147600</v>
      </c>
      <c r="D29" s="41">
        <v>147600</v>
      </c>
      <c r="E29" s="41">
        <v>169740</v>
      </c>
      <c r="F29" s="41">
        <v>169740</v>
      </c>
      <c r="G29" s="41">
        <v>169740</v>
      </c>
      <c r="H29" s="41">
        <v>169740</v>
      </c>
      <c r="I29" s="41">
        <v>169740</v>
      </c>
      <c r="J29" s="41">
        <v>169740</v>
      </c>
    </row>
    <row r="30" spans="1:10" ht="12.4" customHeight="1">
      <c r="A30" s="31" t="s">
        <v>52</v>
      </c>
      <c r="B30" s="44" t="s">
        <v>74</v>
      </c>
      <c r="C30" s="44">
        <v>195435</v>
      </c>
      <c r="D30" s="44">
        <v>195435</v>
      </c>
      <c r="E30" s="44">
        <v>224750</v>
      </c>
      <c r="F30" s="44">
        <v>224750</v>
      </c>
      <c r="G30" s="44">
        <v>224750</v>
      </c>
      <c r="H30" s="44">
        <v>224750</v>
      </c>
      <c r="I30" s="44">
        <v>224750</v>
      </c>
      <c r="J30" s="44">
        <v>224750</v>
      </c>
    </row>
    <row r="31" spans="1:10" ht="12.4" customHeight="1">
      <c r="A31" s="32" t="s">
        <v>52</v>
      </c>
      <c r="B31" s="45" t="s">
        <v>75</v>
      </c>
      <c r="C31" s="45">
        <v>169740</v>
      </c>
      <c r="D31" s="45">
        <v>169740</v>
      </c>
      <c r="E31" s="45">
        <v>198030</v>
      </c>
      <c r="F31" s="45">
        <v>198030</v>
      </c>
      <c r="G31" s="45">
        <v>198030</v>
      </c>
      <c r="H31" s="45">
        <v>198030</v>
      </c>
      <c r="I31" s="45">
        <v>198030</v>
      </c>
      <c r="J31" s="45">
        <v>198030</v>
      </c>
    </row>
    <row r="32" spans="1:10" ht="12.4" customHeight="1">
      <c r="B32" s="41" t="s">
        <v>76</v>
      </c>
      <c r="C32" s="41">
        <v>147600</v>
      </c>
      <c r="D32" s="41">
        <v>147600</v>
      </c>
      <c r="E32" s="41">
        <v>169740</v>
      </c>
      <c r="F32" s="41">
        <v>169740</v>
      </c>
      <c r="G32" s="41">
        <v>169740</v>
      </c>
      <c r="H32" s="41">
        <v>169740</v>
      </c>
      <c r="I32" s="41">
        <v>169740</v>
      </c>
      <c r="J32" s="41">
        <v>169740</v>
      </c>
    </row>
    <row r="33" spans="1:10" ht="12.4" customHeight="1">
      <c r="A33" s="31" t="s">
        <v>52</v>
      </c>
      <c r="B33" s="44" t="s">
        <v>77</v>
      </c>
      <c r="C33" s="44">
        <v>195435</v>
      </c>
      <c r="D33" s="44">
        <v>195435</v>
      </c>
      <c r="E33" s="44">
        <v>224750</v>
      </c>
      <c r="F33" s="44">
        <v>224750</v>
      </c>
      <c r="G33" s="44">
        <v>224750</v>
      </c>
      <c r="H33" s="44">
        <v>224750</v>
      </c>
      <c r="I33" s="44">
        <v>224750</v>
      </c>
      <c r="J33" s="44">
        <v>224750</v>
      </c>
    </row>
    <row r="34" spans="1:10" ht="12.4" customHeight="1">
      <c r="B34" s="41" t="s">
        <v>78</v>
      </c>
      <c r="C34" s="41">
        <v>147600</v>
      </c>
      <c r="D34" s="41">
        <v>147600</v>
      </c>
      <c r="E34" s="41">
        <v>169740</v>
      </c>
      <c r="F34" s="41">
        <v>169740</v>
      </c>
      <c r="G34" s="41">
        <v>169740</v>
      </c>
      <c r="H34" s="41">
        <v>169740</v>
      </c>
      <c r="I34" s="41">
        <v>169740</v>
      </c>
      <c r="J34" s="41">
        <v>169740</v>
      </c>
    </row>
    <row r="35" spans="1:10" ht="12.4" customHeight="1">
      <c r="A35" s="31" t="s">
        <v>52</v>
      </c>
      <c r="B35" s="44" t="s">
        <v>79</v>
      </c>
      <c r="C35" s="44">
        <v>195435</v>
      </c>
      <c r="D35" s="44">
        <v>195435</v>
      </c>
      <c r="E35" s="44">
        <v>224750</v>
      </c>
      <c r="F35" s="44">
        <v>224750</v>
      </c>
      <c r="G35" s="44">
        <v>224750</v>
      </c>
      <c r="H35" s="44">
        <v>224750</v>
      </c>
      <c r="I35" s="44">
        <v>224750</v>
      </c>
      <c r="J35" s="44">
        <v>224750</v>
      </c>
    </row>
    <row r="36" spans="1:10" ht="12.4" customHeight="1">
      <c r="B36" s="41" t="s">
        <v>80</v>
      </c>
      <c r="C36" s="41">
        <v>147600</v>
      </c>
      <c r="D36" s="41">
        <v>147600</v>
      </c>
      <c r="E36" s="41">
        <v>169740</v>
      </c>
      <c r="F36" s="41">
        <v>169740</v>
      </c>
      <c r="G36" s="41">
        <v>169740</v>
      </c>
      <c r="H36" s="41">
        <v>169740</v>
      </c>
      <c r="I36" s="41">
        <v>169740</v>
      </c>
      <c r="J36" s="41">
        <v>169740</v>
      </c>
    </row>
    <row r="37" spans="1:10" ht="12.4" customHeight="1">
      <c r="B37" s="41" t="s">
        <v>81</v>
      </c>
      <c r="C37" s="41">
        <v>147600</v>
      </c>
      <c r="D37" s="41">
        <v>147600</v>
      </c>
      <c r="E37" s="41">
        <v>169740</v>
      </c>
      <c r="F37" s="41">
        <v>169740</v>
      </c>
      <c r="G37" s="41">
        <v>169740</v>
      </c>
      <c r="H37" s="41">
        <v>169740</v>
      </c>
      <c r="I37" s="41">
        <v>169740</v>
      </c>
      <c r="J37" s="41">
        <v>169740</v>
      </c>
    </row>
    <row r="38" spans="1:10" ht="12.4" customHeight="1">
      <c r="B38" s="41" t="s">
        <v>82</v>
      </c>
      <c r="C38" s="41">
        <v>147600</v>
      </c>
      <c r="D38" s="41">
        <v>147600</v>
      </c>
      <c r="E38" s="41">
        <v>169740</v>
      </c>
      <c r="F38" s="41">
        <v>169740</v>
      </c>
      <c r="G38" s="41">
        <v>169740</v>
      </c>
      <c r="H38" s="41">
        <v>169740</v>
      </c>
      <c r="I38" s="41">
        <v>169740</v>
      </c>
      <c r="J38" s="41">
        <v>169740</v>
      </c>
    </row>
    <row r="39" spans="1:10" ht="12.4" customHeight="1">
      <c r="B39" s="41" t="s">
        <v>83</v>
      </c>
      <c r="C39" s="41">
        <v>147600</v>
      </c>
      <c r="D39" s="41">
        <v>147600</v>
      </c>
      <c r="E39" s="41">
        <v>169740</v>
      </c>
      <c r="F39" s="41">
        <v>169740</v>
      </c>
      <c r="G39" s="41">
        <v>169740</v>
      </c>
      <c r="H39" s="41">
        <v>169740</v>
      </c>
      <c r="I39" s="41">
        <v>169740</v>
      </c>
      <c r="J39" s="41">
        <v>169740</v>
      </c>
    </row>
    <row r="40" spans="1:10" ht="12.4" customHeight="1">
      <c r="A40" s="31" t="s">
        <v>52</v>
      </c>
      <c r="B40" s="44" t="s">
        <v>84</v>
      </c>
      <c r="C40" s="44">
        <v>195435</v>
      </c>
      <c r="D40" s="44">
        <v>195435</v>
      </c>
      <c r="E40" s="44">
        <v>224750</v>
      </c>
      <c r="F40" s="44">
        <v>224750</v>
      </c>
      <c r="G40" s="44">
        <v>224750</v>
      </c>
      <c r="H40" s="44">
        <v>224750</v>
      </c>
      <c r="I40" s="44">
        <v>224750</v>
      </c>
      <c r="J40" s="44">
        <v>224750</v>
      </c>
    </row>
    <row r="41" spans="1:10" ht="12.4" customHeight="1">
      <c r="B41" s="41" t="s">
        <v>85</v>
      </c>
      <c r="C41" s="41">
        <v>147600</v>
      </c>
      <c r="D41" s="41">
        <v>147600</v>
      </c>
      <c r="E41" s="41">
        <v>169740</v>
      </c>
      <c r="F41" s="41">
        <v>169740</v>
      </c>
      <c r="G41" s="41">
        <v>169740</v>
      </c>
      <c r="H41" s="41">
        <v>169740</v>
      </c>
      <c r="I41" s="41">
        <v>169740</v>
      </c>
      <c r="J41" s="41">
        <v>169740</v>
      </c>
    </row>
    <row r="42" spans="1:10" ht="12.4" customHeight="1">
      <c r="B42" s="41" t="s">
        <v>86</v>
      </c>
      <c r="C42" s="41">
        <v>147600</v>
      </c>
      <c r="D42" s="41">
        <v>147600</v>
      </c>
      <c r="E42" s="41">
        <v>169740</v>
      </c>
      <c r="F42" s="41">
        <v>169740</v>
      </c>
      <c r="G42" s="41">
        <v>169740</v>
      </c>
      <c r="H42" s="41">
        <v>169740</v>
      </c>
      <c r="I42" s="41">
        <v>169740</v>
      </c>
      <c r="J42" s="41">
        <v>169740</v>
      </c>
    </row>
    <row r="43" spans="1:10" ht="12.4" customHeight="1">
      <c r="B43" s="41" t="s">
        <v>87</v>
      </c>
      <c r="C43" s="41">
        <v>147600</v>
      </c>
      <c r="D43" s="41">
        <v>147600</v>
      </c>
      <c r="E43" s="41">
        <v>169740</v>
      </c>
      <c r="F43" s="41">
        <v>169740</v>
      </c>
      <c r="G43" s="41">
        <v>169740</v>
      </c>
      <c r="H43" s="41">
        <v>169740</v>
      </c>
      <c r="I43" s="41">
        <v>169740</v>
      </c>
      <c r="J43" s="41">
        <v>169740</v>
      </c>
    </row>
    <row r="44" spans="1:10" ht="12.4" customHeight="1">
      <c r="A44" s="31" t="s">
        <v>52</v>
      </c>
      <c r="B44" s="44" t="s">
        <v>88</v>
      </c>
      <c r="C44" s="44">
        <v>195435</v>
      </c>
      <c r="D44" s="44">
        <v>195435</v>
      </c>
      <c r="E44" s="44">
        <v>224750</v>
      </c>
      <c r="F44" s="44">
        <v>224750</v>
      </c>
      <c r="G44" s="44">
        <v>224750</v>
      </c>
      <c r="H44" s="44">
        <v>224750</v>
      </c>
      <c r="I44" s="44">
        <v>224750</v>
      </c>
      <c r="J44" s="44">
        <v>224750</v>
      </c>
    </row>
    <row r="45" spans="1:10" ht="12.4" customHeight="1">
      <c r="B45" s="41" t="s">
        <v>89</v>
      </c>
      <c r="C45" s="41">
        <v>147600</v>
      </c>
      <c r="D45" s="41">
        <v>147600</v>
      </c>
      <c r="E45" s="41">
        <v>169740</v>
      </c>
      <c r="F45" s="41">
        <v>169740</v>
      </c>
      <c r="G45" s="41">
        <v>169740</v>
      </c>
      <c r="H45" s="41">
        <v>169740</v>
      </c>
      <c r="I45" s="41">
        <v>169740</v>
      </c>
      <c r="J45" s="41">
        <v>169740</v>
      </c>
    </row>
    <row r="46" spans="1:10" ht="12.4" customHeight="1">
      <c r="A46" s="31" t="s">
        <v>52</v>
      </c>
      <c r="B46" s="44" t="s">
        <v>90</v>
      </c>
      <c r="C46" s="44">
        <v>195435</v>
      </c>
      <c r="D46" s="44">
        <v>195435</v>
      </c>
      <c r="E46" s="44">
        <v>224750</v>
      </c>
      <c r="F46" s="44">
        <v>224750</v>
      </c>
      <c r="G46" s="44">
        <v>224750</v>
      </c>
      <c r="H46" s="44">
        <v>224750</v>
      </c>
      <c r="I46" s="44">
        <v>224750</v>
      </c>
      <c r="J46" s="44">
        <v>224750</v>
      </c>
    </row>
    <row r="47" spans="1:10" ht="12.4" customHeight="1">
      <c r="B47" s="41" t="s">
        <v>91</v>
      </c>
      <c r="C47" s="41">
        <v>147600</v>
      </c>
      <c r="D47" s="41">
        <v>147600</v>
      </c>
      <c r="E47" s="41">
        <v>169740</v>
      </c>
      <c r="F47" s="41">
        <v>169740</v>
      </c>
      <c r="G47" s="41">
        <v>169740</v>
      </c>
      <c r="H47" s="41">
        <v>169740</v>
      </c>
      <c r="I47" s="41">
        <v>169740</v>
      </c>
      <c r="J47" s="41">
        <v>169740</v>
      </c>
    </row>
    <row r="48" spans="1:10" ht="12.4" customHeight="1">
      <c r="B48" s="41" t="s">
        <v>92</v>
      </c>
      <c r="C48" s="41">
        <v>147600</v>
      </c>
      <c r="D48" s="41">
        <v>147600</v>
      </c>
      <c r="E48" s="41">
        <v>169740</v>
      </c>
      <c r="F48" s="41">
        <v>169740</v>
      </c>
      <c r="G48" s="41">
        <v>169740</v>
      </c>
      <c r="H48" s="41">
        <v>169740</v>
      </c>
      <c r="I48" s="41">
        <v>169740</v>
      </c>
      <c r="J48" s="41">
        <v>169740</v>
      </c>
    </row>
    <row r="49" spans="1:10" ht="12.4" customHeight="1">
      <c r="B49" s="41" t="s">
        <v>93</v>
      </c>
      <c r="C49" s="41">
        <v>147600</v>
      </c>
      <c r="D49" s="41">
        <v>147600</v>
      </c>
      <c r="E49" s="41">
        <v>169740</v>
      </c>
      <c r="F49" s="41">
        <v>169740</v>
      </c>
      <c r="G49" s="41">
        <v>169740</v>
      </c>
      <c r="H49" s="41">
        <v>169740</v>
      </c>
      <c r="I49" s="41">
        <v>169740</v>
      </c>
      <c r="J49" s="41">
        <v>169740</v>
      </c>
    </row>
    <row r="50" spans="1:10" ht="12.4" customHeight="1">
      <c r="A50" s="31" t="s">
        <v>52</v>
      </c>
      <c r="B50" s="44" t="s">
        <v>94</v>
      </c>
      <c r="C50" s="44">
        <v>195435</v>
      </c>
      <c r="D50" s="44">
        <v>195435</v>
      </c>
      <c r="E50" s="44">
        <v>224750</v>
      </c>
      <c r="F50" s="44">
        <v>224750</v>
      </c>
      <c r="G50" s="44">
        <v>224750</v>
      </c>
      <c r="H50" s="44">
        <v>224750</v>
      </c>
      <c r="I50" s="44">
        <v>224750</v>
      </c>
      <c r="J50" s="44">
        <v>224750</v>
      </c>
    </row>
    <row r="51" spans="1:10" ht="12.4" customHeight="1">
      <c r="B51" s="41" t="s">
        <v>95</v>
      </c>
      <c r="C51" s="41">
        <v>147600</v>
      </c>
      <c r="D51" s="41">
        <v>147600</v>
      </c>
      <c r="E51" s="41">
        <v>169740</v>
      </c>
      <c r="F51" s="41">
        <v>169740</v>
      </c>
      <c r="G51" s="41">
        <v>169740</v>
      </c>
      <c r="H51" s="41">
        <v>169740</v>
      </c>
      <c r="I51" s="41">
        <v>169740</v>
      </c>
      <c r="J51" s="41">
        <v>169740</v>
      </c>
    </row>
    <row r="52" spans="1:10" ht="12.4" customHeight="1">
      <c r="B52" s="41" t="s">
        <v>96</v>
      </c>
      <c r="C52" s="41">
        <v>147600</v>
      </c>
      <c r="D52" s="41">
        <v>147600</v>
      </c>
      <c r="E52" s="41">
        <v>169740</v>
      </c>
      <c r="F52" s="41">
        <v>169740</v>
      </c>
      <c r="G52" s="41">
        <v>169740</v>
      </c>
      <c r="H52" s="41">
        <v>169740</v>
      </c>
      <c r="I52" s="41">
        <v>169740</v>
      </c>
      <c r="J52" s="41">
        <v>169740</v>
      </c>
    </row>
    <row r="53" spans="1:10" ht="12.4" customHeight="1">
      <c r="B53" s="41" t="s">
        <v>97</v>
      </c>
      <c r="C53" s="41">
        <v>147600</v>
      </c>
      <c r="D53" s="41">
        <v>147600</v>
      </c>
      <c r="E53" s="41">
        <v>169740</v>
      </c>
      <c r="F53" s="41">
        <v>169740</v>
      </c>
      <c r="G53" s="41">
        <v>169740</v>
      </c>
      <c r="H53" s="41">
        <v>169740</v>
      </c>
      <c r="I53" s="41">
        <v>169740</v>
      </c>
      <c r="J53" s="41">
        <v>169740</v>
      </c>
    </row>
    <row r="54" spans="1:10" ht="12.4" customHeight="1">
      <c r="B54" s="41" t="s">
        <v>98</v>
      </c>
      <c r="C54" s="41">
        <v>147600</v>
      </c>
      <c r="D54" s="41">
        <v>147600</v>
      </c>
      <c r="E54" s="41">
        <v>169740</v>
      </c>
      <c r="F54" s="41">
        <v>169740</v>
      </c>
      <c r="G54" s="41">
        <v>169740</v>
      </c>
      <c r="H54" s="41">
        <v>169740</v>
      </c>
      <c r="I54" s="41">
        <v>169740</v>
      </c>
      <c r="J54" s="41">
        <v>169740</v>
      </c>
    </row>
    <row r="55" spans="1:10" ht="12.4" customHeight="1">
      <c r="B55" s="41" t="s">
        <v>99</v>
      </c>
      <c r="C55" s="41">
        <v>147600</v>
      </c>
      <c r="D55" s="41">
        <v>147600</v>
      </c>
      <c r="E55" s="41">
        <v>169740</v>
      </c>
      <c r="F55" s="41">
        <v>169740</v>
      </c>
      <c r="G55" s="41">
        <v>169740</v>
      </c>
      <c r="H55" s="41">
        <v>169740</v>
      </c>
      <c r="I55" s="41">
        <v>169740</v>
      </c>
      <c r="J55" s="41">
        <v>169740</v>
      </c>
    </row>
    <row r="56" spans="1:10" ht="12.4" customHeight="1">
      <c r="B56" s="41" t="s">
        <v>100</v>
      </c>
      <c r="C56" s="41">
        <v>147600</v>
      </c>
      <c r="D56" s="41">
        <v>147600</v>
      </c>
      <c r="E56" s="41">
        <v>169740</v>
      </c>
      <c r="F56" s="41">
        <v>169740</v>
      </c>
      <c r="G56" s="41">
        <v>169740</v>
      </c>
      <c r="H56" s="41">
        <v>169740</v>
      </c>
      <c r="I56" s="41">
        <v>169740</v>
      </c>
      <c r="J56" s="41">
        <v>169740</v>
      </c>
    </row>
    <row r="57" spans="1:10" ht="12.4" customHeight="1">
      <c r="B57" s="41" t="s">
        <v>101</v>
      </c>
      <c r="C57" s="41">
        <v>147600</v>
      </c>
      <c r="D57" s="41">
        <v>147600</v>
      </c>
      <c r="E57" s="41">
        <v>169740</v>
      </c>
      <c r="F57" s="41">
        <v>169740</v>
      </c>
      <c r="G57" s="41">
        <v>169740</v>
      </c>
      <c r="H57" s="41">
        <v>169740</v>
      </c>
      <c r="I57" s="41">
        <v>169740</v>
      </c>
      <c r="J57" s="41">
        <v>169740</v>
      </c>
    </row>
    <row r="58" spans="1:10" ht="12.4" customHeight="1">
      <c r="A58" s="31" t="s">
        <v>52</v>
      </c>
      <c r="B58" s="44" t="s">
        <v>102</v>
      </c>
      <c r="C58" s="44">
        <v>195435</v>
      </c>
      <c r="D58" s="44">
        <v>195435</v>
      </c>
      <c r="E58" s="44">
        <v>224750</v>
      </c>
      <c r="F58" s="44">
        <v>224750</v>
      </c>
      <c r="G58" s="44">
        <v>224750</v>
      </c>
      <c r="H58" s="44">
        <v>224750</v>
      </c>
      <c r="I58" s="44">
        <v>224750</v>
      </c>
      <c r="J58" s="44">
        <v>224750</v>
      </c>
    </row>
    <row r="59" spans="1:10" ht="12.4" customHeight="1">
      <c r="B59" s="41" t="s">
        <v>103</v>
      </c>
      <c r="C59" s="41">
        <v>147600</v>
      </c>
      <c r="D59" s="41">
        <v>147600</v>
      </c>
      <c r="E59" s="41">
        <v>169740</v>
      </c>
      <c r="F59" s="41">
        <v>158700</v>
      </c>
      <c r="G59" s="41">
        <v>158700</v>
      </c>
      <c r="H59" s="41">
        <v>158700</v>
      </c>
      <c r="I59" s="41">
        <v>158700</v>
      </c>
      <c r="J59" s="41">
        <v>158700</v>
      </c>
    </row>
    <row r="60" spans="1:10" ht="12.4" customHeight="1">
      <c r="A60" s="31" t="s">
        <v>52</v>
      </c>
      <c r="B60" s="44" t="s">
        <v>104</v>
      </c>
      <c r="C60" s="44">
        <v>195435</v>
      </c>
      <c r="D60" s="44">
        <v>195435</v>
      </c>
      <c r="E60" s="44">
        <v>224750</v>
      </c>
      <c r="F60" s="44">
        <v>224750</v>
      </c>
      <c r="G60" s="44">
        <v>224750</v>
      </c>
      <c r="H60" s="44">
        <v>224750</v>
      </c>
      <c r="I60" s="44">
        <v>224750</v>
      </c>
      <c r="J60" s="44">
        <v>224750</v>
      </c>
    </row>
    <row r="61" spans="1:10" ht="12.4" customHeight="1">
      <c r="B61" s="41" t="s">
        <v>105</v>
      </c>
      <c r="C61" s="41">
        <v>147600</v>
      </c>
      <c r="D61" s="41">
        <v>147600</v>
      </c>
      <c r="E61" s="41">
        <v>169740</v>
      </c>
      <c r="F61" s="41">
        <v>158700</v>
      </c>
      <c r="G61" s="41">
        <v>158700</v>
      </c>
      <c r="H61" s="41">
        <v>158700</v>
      </c>
      <c r="I61" s="41">
        <v>158700</v>
      </c>
      <c r="J61" s="41">
        <v>158700</v>
      </c>
    </row>
    <row r="62" spans="1:10" ht="12.4" customHeight="1">
      <c r="A62" s="31" t="s">
        <v>52</v>
      </c>
      <c r="B62" s="44" t="s">
        <v>106</v>
      </c>
      <c r="C62" s="44">
        <v>195435</v>
      </c>
      <c r="D62" s="44">
        <v>195435</v>
      </c>
      <c r="E62" s="44">
        <v>224750</v>
      </c>
      <c r="F62" s="44">
        <v>224750</v>
      </c>
      <c r="G62" s="44">
        <v>224750</v>
      </c>
      <c r="H62" s="44">
        <v>224750</v>
      </c>
      <c r="I62" s="44">
        <v>224750</v>
      </c>
      <c r="J62" s="44">
        <v>224750</v>
      </c>
    </row>
    <row r="63" spans="1:10" ht="12.4" customHeight="1">
      <c r="B63" s="41" t="s">
        <v>107</v>
      </c>
      <c r="C63" s="41">
        <v>147600</v>
      </c>
      <c r="D63" s="41">
        <v>147600</v>
      </c>
      <c r="E63" s="41">
        <v>169740</v>
      </c>
      <c r="F63" s="41">
        <v>169740</v>
      </c>
      <c r="G63" s="41">
        <v>169740</v>
      </c>
      <c r="H63" s="41">
        <v>169740</v>
      </c>
      <c r="I63" s="41">
        <v>169740</v>
      </c>
      <c r="J63" s="41">
        <v>169740</v>
      </c>
    </row>
    <row r="64" spans="1:10" ht="12.4" customHeight="1">
      <c r="B64" s="41" t="s">
        <v>108</v>
      </c>
      <c r="C64" s="41">
        <v>147600</v>
      </c>
      <c r="D64" s="41">
        <v>147600</v>
      </c>
      <c r="E64" s="41">
        <v>169740</v>
      </c>
      <c r="F64" s="41">
        <v>169740</v>
      </c>
      <c r="G64" s="41">
        <v>169740</v>
      </c>
      <c r="H64" s="41">
        <v>169740</v>
      </c>
      <c r="I64" s="41">
        <v>169740</v>
      </c>
      <c r="J64" s="41">
        <v>169740</v>
      </c>
    </row>
    <row r="65" spans="1:10" ht="12.4" customHeight="1">
      <c r="B65" s="41" t="s">
        <v>109</v>
      </c>
      <c r="C65" s="41">
        <v>147600</v>
      </c>
      <c r="D65" s="41">
        <v>147600</v>
      </c>
      <c r="E65" s="41">
        <v>169740</v>
      </c>
      <c r="F65" s="41">
        <v>169740</v>
      </c>
      <c r="G65" s="41">
        <v>169740</v>
      </c>
      <c r="H65" s="41">
        <v>169740</v>
      </c>
      <c r="I65" s="41">
        <v>169740</v>
      </c>
      <c r="J65" s="41">
        <v>169740</v>
      </c>
    </row>
    <row r="66" spans="1:10" ht="12.4" customHeight="1">
      <c r="B66" s="41" t="s">
        <v>110</v>
      </c>
      <c r="C66" s="41">
        <v>147600</v>
      </c>
      <c r="D66" s="41">
        <v>147600</v>
      </c>
      <c r="E66" s="41">
        <v>169740</v>
      </c>
      <c r="F66" s="41">
        <v>169740</v>
      </c>
      <c r="G66" s="41">
        <v>169740</v>
      </c>
      <c r="H66" s="41">
        <v>169740</v>
      </c>
      <c r="I66" s="41">
        <v>169740</v>
      </c>
      <c r="J66" s="41">
        <v>169740</v>
      </c>
    </row>
    <row r="67" spans="1:10" ht="12.4" customHeight="1">
      <c r="B67" s="41" t="s">
        <v>111</v>
      </c>
      <c r="C67" s="41">
        <v>147600</v>
      </c>
      <c r="D67" s="41">
        <v>147600</v>
      </c>
      <c r="E67" s="41">
        <v>169740</v>
      </c>
      <c r="F67" s="41">
        <v>169740</v>
      </c>
      <c r="G67" s="41">
        <v>169740</v>
      </c>
      <c r="H67" s="41">
        <v>169740</v>
      </c>
      <c r="I67" s="41">
        <v>169740</v>
      </c>
      <c r="J67" s="41">
        <v>169740</v>
      </c>
    </row>
    <row r="68" spans="1:10" ht="12.4" customHeight="1">
      <c r="B68" s="41" t="s">
        <v>112</v>
      </c>
      <c r="C68" s="41">
        <v>147600</v>
      </c>
      <c r="D68" s="41">
        <v>147600</v>
      </c>
      <c r="E68" s="41">
        <v>169740</v>
      </c>
      <c r="F68" s="41">
        <v>169740</v>
      </c>
      <c r="G68" s="41">
        <v>169740</v>
      </c>
      <c r="H68" s="41">
        <v>169740</v>
      </c>
      <c r="I68" s="41">
        <v>169740</v>
      </c>
      <c r="J68" s="41">
        <v>169740</v>
      </c>
    </row>
    <row r="69" spans="1:10" ht="12.4" customHeight="1">
      <c r="A69" s="31" t="s">
        <v>52</v>
      </c>
      <c r="B69" s="44" t="s">
        <v>113</v>
      </c>
      <c r="C69" s="44">
        <v>195435</v>
      </c>
      <c r="D69" s="44">
        <v>195435</v>
      </c>
      <c r="E69" s="44">
        <v>224750</v>
      </c>
      <c r="F69" s="44">
        <v>224750</v>
      </c>
      <c r="G69" s="44">
        <v>224750</v>
      </c>
      <c r="H69" s="44">
        <v>224750</v>
      </c>
      <c r="I69" s="44">
        <v>224750</v>
      </c>
      <c r="J69" s="44">
        <v>224750</v>
      </c>
    </row>
    <row r="70" spans="1:10" ht="12.4" customHeight="1">
      <c r="B70" s="41" t="s">
        <v>114</v>
      </c>
      <c r="C70" s="41">
        <v>147600</v>
      </c>
      <c r="D70" s="41">
        <v>147600</v>
      </c>
      <c r="E70" s="41">
        <v>169740</v>
      </c>
      <c r="F70" s="41">
        <v>158700</v>
      </c>
      <c r="G70" s="41">
        <v>158700</v>
      </c>
      <c r="H70" s="41">
        <v>158700</v>
      </c>
      <c r="I70" s="41">
        <v>158700</v>
      </c>
      <c r="J70" s="41">
        <v>158700</v>
      </c>
    </row>
    <row r="71" spans="1:10" ht="12.4" customHeight="1">
      <c r="B71" s="41" t="s">
        <v>115</v>
      </c>
      <c r="C71" s="41">
        <v>147600</v>
      </c>
      <c r="D71" s="41">
        <v>147600</v>
      </c>
      <c r="E71" s="41">
        <v>169740</v>
      </c>
      <c r="F71" s="41">
        <v>169740</v>
      </c>
      <c r="G71" s="41">
        <v>169740</v>
      </c>
      <c r="H71" s="41">
        <v>169740</v>
      </c>
      <c r="I71" s="41">
        <v>169740</v>
      </c>
      <c r="J71" s="41">
        <v>169740</v>
      </c>
    </row>
    <row r="72" spans="1:10" ht="12.4" customHeight="1">
      <c r="B72" s="41" t="s">
        <v>116</v>
      </c>
      <c r="C72" s="41">
        <v>147600</v>
      </c>
      <c r="D72" s="41">
        <v>147600</v>
      </c>
      <c r="E72" s="41">
        <v>169740</v>
      </c>
      <c r="F72" s="41">
        <v>169740</v>
      </c>
      <c r="G72" s="41">
        <v>169740</v>
      </c>
      <c r="H72" s="41">
        <v>169740</v>
      </c>
      <c r="I72" s="41">
        <v>169740</v>
      </c>
      <c r="J72" s="41">
        <v>169740</v>
      </c>
    </row>
    <row r="73" spans="1:10" ht="12.4" customHeight="1">
      <c r="B73" s="41" t="s">
        <v>117</v>
      </c>
      <c r="C73" s="41">
        <v>147600</v>
      </c>
      <c r="D73" s="41">
        <v>147600</v>
      </c>
      <c r="E73" s="41">
        <v>169740</v>
      </c>
      <c r="F73" s="41">
        <v>169740</v>
      </c>
      <c r="G73" s="41">
        <v>169740</v>
      </c>
      <c r="H73" s="41">
        <v>169740</v>
      </c>
      <c r="I73" s="41">
        <v>169740</v>
      </c>
      <c r="J73" s="41">
        <v>169740</v>
      </c>
    </row>
    <row r="74" spans="1:10" ht="12.4" customHeight="1">
      <c r="B74" s="41" t="s">
        <v>118</v>
      </c>
      <c r="C74" s="41">
        <v>147600</v>
      </c>
      <c r="D74" s="41">
        <v>147600</v>
      </c>
      <c r="E74" s="41">
        <v>169740</v>
      </c>
      <c r="F74" s="41">
        <v>169740</v>
      </c>
      <c r="G74" s="41">
        <v>169740</v>
      </c>
      <c r="H74" s="41">
        <v>169740</v>
      </c>
      <c r="I74" s="41">
        <v>169740</v>
      </c>
      <c r="J74" s="41">
        <v>169740</v>
      </c>
    </row>
    <row r="75" spans="1:10" ht="12.4" customHeight="1">
      <c r="B75" s="41" t="s">
        <v>119</v>
      </c>
      <c r="C75" s="41">
        <v>147600</v>
      </c>
      <c r="D75" s="41">
        <v>147600</v>
      </c>
      <c r="E75" s="41">
        <v>169740</v>
      </c>
      <c r="F75" s="41">
        <v>169740</v>
      </c>
      <c r="G75" s="41">
        <v>169740</v>
      </c>
      <c r="H75" s="41">
        <v>169740</v>
      </c>
      <c r="I75" s="41">
        <v>169740</v>
      </c>
      <c r="J75" s="41">
        <v>169740</v>
      </c>
    </row>
    <row r="76" spans="1:10" ht="12.4" customHeight="1">
      <c r="A76" s="31" t="s">
        <v>52</v>
      </c>
      <c r="B76" s="44" t="s">
        <v>120</v>
      </c>
      <c r="C76" s="44">
        <v>195435</v>
      </c>
      <c r="D76" s="44">
        <v>195435</v>
      </c>
      <c r="E76" s="44">
        <v>224750</v>
      </c>
      <c r="F76" s="44">
        <v>224750</v>
      </c>
      <c r="G76" s="44">
        <v>224750</v>
      </c>
      <c r="H76" s="44">
        <v>224750</v>
      </c>
      <c r="I76" s="44">
        <v>224750</v>
      </c>
      <c r="J76" s="44">
        <v>224750</v>
      </c>
    </row>
    <row r="77" spans="1:10" ht="12.4" customHeight="1">
      <c r="A77" s="31" t="s">
        <v>52</v>
      </c>
      <c r="B77" s="44" t="s">
        <v>121</v>
      </c>
      <c r="C77" s="44">
        <v>195435</v>
      </c>
      <c r="D77" s="44">
        <v>195435</v>
      </c>
      <c r="E77" s="44">
        <v>224750</v>
      </c>
      <c r="F77" s="44">
        <v>224750</v>
      </c>
      <c r="G77" s="44">
        <v>224750</v>
      </c>
      <c r="H77" s="44">
        <v>224750</v>
      </c>
      <c r="I77" s="44">
        <v>224750</v>
      </c>
      <c r="J77" s="44">
        <v>224750</v>
      </c>
    </row>
    <row r="78" spans="1:10" ht="12.4" customHeight="1">
      <c r="B78" s="41" t="s">
        <v>122</v>
      </c>
      <c r="C78" s="41">
        <v>147600</v>
      </c>
      <c r="D78" s="41">
        <v>147600</v>
      </c>
      <c r="E78" s="41">
        <v>169740</v>
      </c>
      <c r="F78" s="41">
        <v>169740</v>
      </c>
      <c r="G78" s="41">
        <v>169740</v>
      </c>
      <c r="H78" s="41">
        <v>169740</v>
      </c>
      <c r="I78" s="41">
        <v>169740</v>
      </c>
      <c r="J78" s="41">
        <v>169740</v>
      </c>
    </row>
    <row r="79" spans="1:10" ht="12.4" customHeight="1">
      <c r="B79" s="41" t="s">
        <v>123</v>
      </c>
      <c r="C79" s="41">
        <v>147600</v>
      </c>
      <c r="D79" s="41">
        <v>147600</v>
      </c>
      <c r="E79" s="41">
        <v>169740</v>
      </c>
      <c r="F79" s="41">
        <v>169740</v>
      </c>
      <c r="G79" s="41">
        <v>169740</v>
      </c>
      <c r="H79" s="41">
        <v>169740</v>
      </c>
      <c r="I79" s="41">
        <v>169740</v>
      </c>
      <c r="J79" s="41">
        <v>169740</v>
      </c>
    </row>
    <row r="80" spans="1:10" ht="12.4" customHeight="1">
      <c r="B80" s="41" t="s">
        <v>124</v>
      </c>
      <c r="C80" s="41">
        <v>147600</v>
      </c>
      <c r="D80" s="41">
        <v>147600</v>
      </c>
      <c r="E80" s="41">
        <v>169740</v>
      </c>
      <c r="F80" s="41">
        <v>169740</v>
      </c>
      <c r="G80" s="41">
        <v>169740</v>
      </c>
      <c r="H80" s="41">
        <v>169740</v>
      </c>
      <c r="I80" s="41">
        <v>169740</v>
      </c>
      <c r="J80" s="41">
        <v>169740</v>
      </c>
    </row>
    <row r="81" spans="1:10" ht="12.4" customHeight="1">
      <c r="A81" s="31" t="s">
        <v>52</v>
      </c>
      <c r="B81" s="44" t="s">
        <v>125</v>
      </c>
      <c r="C81" s="44">
        <v>195435</v>
      </c>
      <c r="D81" s="44">
        <v>195435</v>
      </c>
      <c r="E81" s="44">
        <v>224750</v>
      </c>
      <c r="F81" s="44">
        <v>224750</v>
      </c>
      <c r="G81" s="44">
        <v>224750</v>
      </c>
      <c r="H81" s="44">
        <v>224750</v>
      </c>
      <c r="I81" s="44">
        <v>224750</v>
      </c>
      <c r="J81" s="44">
        <v>224750</v>
      </c>
    </row>
    <row r="82" spans="1:10" ht="12.4" customHeight="1">
      <c r="B82" s="41" t="s">
        <v>126</v>
      </c>
      <c r="C82" s="41">
        <v>147600</v>
      </c>
      <c r="D82" s="41">
        <v>147600</v>
      </c>
      <c r="E82" s="41">
        <v>169740</v>
      </c>
      <c r="F82" s="41">
        <v>169740</v>
      </c>
      <c r="G82" s="41">
        <v>169740</v>
      </c>
      <c r="H82" s="41">
        <v>169740</v>
      </c>
      <c r="I82" s="41">
        <v>169740</v>
      </c>
      <c r="J82" s="41">
        <v>169740</v>
      </c>
    </row>
    <row r="83" spans="1:10" ht="12.4" customHeight="1">
      <c r="B83" s="41" t="s">
        <v>127</v>
      </c>
      <c r="C83" s="41">
        <v>147600</v>
      </c>
      <c r="D83" s="41">
        <v>147600</v>
      </c>
      <c r="E83" s="41">
        <v>169740</v>
      </c>
      <c r="F83" s="41">
        <v>169740</v>
      </c>
      <c r="G83" s="41">
        <v>169740</v>
      </c>
      <c r="H83" s="41">
        <v>169740</v>
      </c>
      <c r="I83" s="41">
        <v>169740</v>
      </c>
      <c r="J83" s="41">
        <v>169740</v>
      </c>
    </row>
    <row r="84" spans="1:10" ht="12.4" customHeight="1">
      <c r="B84" s="41" t="s">
        <v>128</v>
      </c>
      <c r="C84" s="41">
        <v>147600</v>
      </c>
      <c r="D84" s="41">
        <v>147600</v>
      </c>
      <c r="E84" s="41">
        <v>169740</v>
      </c>
      <c r="F84" s="41">
        <v>169740</v>
      </c>
      <c r="G84" s="41">
        <v>169740</v>
      </c>
      <c r="H84" s="41">
        <v>169740</v>
      </c>
      <c r="I84" s="41">
        <v>169740</v>
      </c>
      <c r="J84" s="41">
        <v>169740</v>
      </c>
    </row>
    <row r="85" spans="1:10" ht="12.4" customHeight="1">
      <c r="B85" s="41" t="s">
        <v>129</v>
      </c>
      <c r="C85" s="41">
        <v>147600</v>
      </c>
      <c r="D85" s="41">
        <v>147600</v>
      </c>
      <c r="E85" s="41">
        <v>169740</v>
      </c>
      <c r="F85" s="41">
        <v>169740</v>
      </c>
      <c r="G85" s="41">
        <v>169740</v>
      </c>
      <c r="H85" s="41">
        <v>169740</v>
      </c>
      <c r="I85" s="41">
        <v>169740</v>
      </c>
      <c r="J85" s="41">
        <v>169740</v>
      </c>
    </row>
    <row r="86" spans="1:10" ht="12.4" customHeight="1">
      <c r="B86" s="41" t="s">
        <v>130</v>
      </c>
      <c r="C86" s="41">
        <v>147600</v>
      </c>
      <c r="D86" s="41">
        <v>147600</v>
      </c>
      <c r="E86" s="41">
        <v>169740</v>
      </c>
      <c r="F86" s="41">
        <v>169740</v>
      </c>
      <c r="G86" s="41">
        <v>169740</v>
      </c>
      <c r="H86" s="41">
        <v>169740</v>
      </c>
      <c r="I86" s="41">
        <v>169740</v>
      </c>
      <c r="J86" s="41">
        <v>169740</v>
      </c>
    </row>
    <row r="87" spans="1:10" ht="12.4" customHeight="1">
      <c r="B87" s="41" t="s">
        <v>131</v>
      </c>
      <c r="C87" s="41">
        <v>147600</v>
      </c>
      <c r="D87" s="41">
        <v>147600</v>
      </c>
      <c r="E87" s="41">
        <v>169740</v>
      </c>
      <c r="F87" s="41">
        <v>169740</v>
      </c>
      <c r="G87" s="41">
        <v>169740</v>
      </c>
      <c r="H87" s="41">
        <v>169740</v>
      </c>
      <c r="I87" s="41">
        <v>169740</v>
      </c>
      <c r="J87" s="41">
        <v>169740</v>
      </c>
    </row>
    <row r="88" spans="1:10" ht="12.4" customHeight="1">
      <c r="B88" s="41" t="s">
        <v>132</v>
      </c>
      <c r="C88" s="41">
        <v>147600</v>
      </c>
      <c r="D88" s="41">
        <v>147600</v>
      </c>
      <c r="E88" s="41">
        <v>169740</v>
      </c>
      <c r="F88" s="41">
        <v>169740</v>
      </c>
      <c r="G88" s="41">
        <v>169740</v>
      </c>
      <c r="H88" s="41">
        <v>169740</v>
      </c>
      <c r="I88" s="41">
        <v>169740</v>
      </c>
      <c r="J88" s="41">
        <v>169740</v>
      </c>
    </row>
    <row r="89" spans="1:10" ht="12.4" customHeight="1">
      <c r="B89" s="41" t="s">
        <v>133</v>
      </c>
      <c r="C89" s="41">
        <v>147600</v>
      </c>
      <c r="D89" s="41">
        <v>147600</v>
      </c>
      <c r="E89" s="41">
        <v>169740</v>
      </c>
      <c r="F89" s="41">
        <v>169740</v>
      </c>
      <c r="G89" s="41">
        <v>169740</v>
      </c>
      <c r="H89" s="41">
        <v>169740</v>
      </c>
      <c r="I89" s="41">
        <v>169740</v>
      </c>
      <c r="J89" s="41">
        <v>169740</v>
      </c>
    </row>
    <row r="90" spans="1:10" ht="12.4" customHeight="1">
      <c r="B90" s="41" t="s">
        <v>134</v>
      </c>
      <c r="C90" s="41">
        <v>147600</v>
      </c>
      <c r="D90" s="41">
        <v>147600</v>
      </c>
      <c r="E90" s="41">
        <v>169740</v>
      </c>
      <c r="F90" s="41">
        <v>169740</v>
      </c>
      <c r="G90" s="41">
        <v>169740</v>
      </c>
      <c r="H90" s="41">
        <v>169740</v>
      </c>
      <c r="I90" s="41">
        <v>169740</v>
      </c>
      <c r="J90" s="41">
        <v>169740</v>
      </c>
    </row>
    <row r="91" spans="1:10" ht="12.4" customHeight="1">
      <c r="B91" s="41" t="s">
        <v>135</v>
      </c>
      <c r="C91" s="41">
        <v>147600</v>
      </c>
      <c r="D91" s="41">
        <v>147600</v>
      </c>
      <c r="E91" s="41">
        <v>169740</v>
      </c>
      <c r="F91" s="41">
        <v>169740</v>
      </c>
      <c r="G91" s="41">
        <v>169740</v>
      </c>
      <c r="H91" s="41">
        <v>169740</v>
      </c>
      <c r="I91" s="41">
        <v>169740</v>
      </c>
      <c r="J91" s="41">
        <v>169740</v>
      </c>
    </row>
    <row r="92" spans="1:10" ht="12.4" customHeight="1">
      <c r="B92" s="41" t="s">
        <v>136</v>
      </c>
      <c r="C92" s="41">
        <v>147600</v>
      </c>
      <c r="D92" s="41">
        <v>147600</v>
      </c>
      <c r="E92" s="41">
        <v>169740</v>
      </c>
      <c r="F92" s="41">
        <v>169740</v>
      </c>
      <c r="G92" s="41">
        <v>169740</v>
      </c>
      <c r="H92" s="41">
        <v>169740</v>
      </c>
      <c r="I92" s="41">
        <v>169740</v>
      </c>
      <c r="J92" s="41">
        <v>169740</v>
      </c>
    </row>
    <row r="93" spans="1:10" ht="12.4" customHeight="1">
      <c r="B93" s="41" t="s">
        <v>137</v>
      </c>
      <c r="C93" s="41">
        <v>147600</v>
      </c>
      <c r="D93" s="41">
        <v>147600</v>
      </c>
      <c r="E93" s="41">
        <v>169740</v>
      </c>
      <c r="F93" s="41">
        <v>169740</v>
      </c>
      <c r="G93" s="41">
        <v>169740</v>
      </c>
      <c r="H93" s="41">
        <v>169740</v>
      </c>
      <c r="I93" s="41">
        <v>169740</v>
      </c>
      <c r="J93" s="41">
        <v>169740</v>
      </c>
    </row>
    <row r="94" spans="1:10" ht="12.4" customHeight="1">
      <c r="B94" s="41" t="s">
        <v>138</v>
      </c>
      <c r="C94" s="41">
        <v>147600</v>
      </c>
      <c r="D94" s="41">
        <v>147600</v>
      </c>
      <c r="E94" s="41">
        <v>169740</v>
      </c>
      <c r="F94" s="41">
        <v>169740</v>
      </c>
      <c r="G94" s="41">
        <v>169740</v>
      </c>
      <c r="H94" s="41">
        <v>169740</v>
      </c>
      <c r="I94" s="41">
        <v>169740</v>
      </c>
      <c r="J94" s="41">
        <v>169740</v>
      </c>
    </row>
    <row r="95" spans="1:10" ht="12.4" customHeight="1">
      <c r="B95" s="41" t="s">
        <v>139</v>
      </c>
      <c r="C95" s="41">
        <v>147600</v>
      </c>
      <c r="D95" s="41">
        <v>147600</v>
      </c>
      <c r="E95" s="41">
        <v>169740</v>
      </c>
      <c r="F95" s="41">
        <v>169740</v>
      </c>
      <c r="G95" s="41">
        <v>169740</v>
      </c>
      <c r="H95" s="41">
        <v>169740</v>
      </c>
      <c r="I95" s="41">
        <v>169740</v>
      </c>
      <c r="J95" s="41">
        <v>169740</v>
      </c>
    </row>
    <row r="96" spans="1:10" ht="12.4" customHeight="1">
      <c r="B96" s="41" t="s">
        <v>140</v>
      </c>
      <c r="C96" s="41">
        <v>147600</v>
      </c>
      <c r="D96" s="41">
        <v>147600</v>
      </c>
      <c r="E96" s="41">
        <v>169740</v>
      </c>
      <c r="F96" s="41">
        <v>169740</v>
      </c>
      <c r="G96" s="41">
        <v>169740</v>
      </c>
      <c r="H96" s="41">
        <v>169740</v>
      </c>
      <c r="I96" s="41">
        <v>169740</v>
      </c>
      <c r="J96" s="41">
        <v>169740</v>
      </c>
    </row>
    <row r="97" spans="1:10" ht="12.4" customHeight="1">
      <c r="A97" s="32" t="s">
        <v>52</v>
      </c>
      <c r="B97" s="45" t="s">
        <v>141</v>
      </c>
      <c r="C97" s="45">
        <v>169740</v>
      </c>
      <c r="D97" s="45">
        <v>169740</v>
      </c>
      <c r="E97" s="45">
        <v>198030</v>
      </c>
      <c r="F97" s="45">
        <v>198030</v>
      </c>
      <c r="G97" s="45">
        <v>198030</v>
      </c>
      <c r="H97" s="45">
        <v>198030</v>
      </c>
      <c r="I97" s="45">
        <v>198030</v>
      </c>
      <c r="J97" s="45">
        <v>198030</v>
      </c>
    </row>
    <row r="98" spans="1:10" ht="12.4" customHeight="1">
      <c r="B98" s="41" t="s">
        <v>142</v>
      </c>
      <c r="C98" s="41">
        <v>147600</v>
      </c>
      <c r="D98" s="41">
        <v>147600</v>
      </c>
      <c r="E98" s="41">
        <v>169740</v>
      </c>
      <c r="F98" s="41">
        <v>169740</v>
      </c>
      <c r="G98" s="41">
        <v>169740</v>
      </c>
      <c r="H98" s="41">
        <v>169740</v>
      </c>
      <c r="I98" s="41">
        <v>169740</v>
      </c>
      <c r="J98" s="41">
        <v>169740</v>
      </c>
    </row>
    <row r="99" spans="1:10" ht="12.4" customHeight="1">
      <c r="B99" s="41" t="s">
        <v>143</v>
      </c>
      <c r="C99" s="41">
        <v>147600</v>
      </c>
      <c r="D99" s="41">
        <v>147600</v>
      </c>
      <c r="E99" s="41">
        <v>169740</v>
      </c>
      <c r="F99" s="41">
        <v>169740</v>
      </c>
      <c r="G99" s="41">
        <v>169740</v>
      </c>
      <c r="H99" s="41">
        <v>169740</v>
      </c>
      <c r="I99" s="41">
        <v>169740</v>
      </c>
      <c r="J99" s="41">
        <v>169740</v>
      </c>
    </row>
    <row r="100" spans="1:10" ht="12.4" customHeight="1">
      <c r="B100" s="41" t="s">
        <v>144</v>
      </c>
      <c r="C100" s="41">
        <v>147600</v>
      </c>
      <c r="D100" s="41">
        <v>147600</v>
      </c>
      <c r="E100" s="41">
        <v>169740</v>
      </c>
      <c r="F100" s="41">
        <v>169740</v>
      </c>
      <c r="G100" s="41">
        <v>169740</v>
      </c>
      <c r="H100" s="41">
        <v>169740</v>
      </c>
      <c r="I100" s="41">
        <v>169740</v>
      </c>
      <c r="J100" s="41">
        <v>169740</v>
      </c>
    </row>
    <row r="101" spans="1:10" ht="12.4" customHeight="1">
      <c r="B101" s="41" t="s">
        <v>145</v>
      </c>
      <c r="C101" s="41">
        <v>147600</v>
      </c>
      <c r="D101" s="41">
        <v>147600</v>
      </c>
      <c r="E101" s="41">
        <v>169740</v>
      </c>
      <c r="F101" s="41">
        <v>169740</v>
      </c>
      <c r="G101" s="41">
        <v>169740</v>
      </c>
      <c r="H101" s="41">
        <v>169740</v>
      </c>
      <c r="I101" s="41">
        <v>169740</v>
      </c>
      <c r="J101" s="41">
        <v>169740</v>
      </c>
    </row>
    <row r="102" spans="1:10" ht="12.4" customHeight="1">
      <c r="B102" s="41" t="s">
        <v>146</v>
      </c>
      <c r="C102" s="41">
        <v>147600</v>
      </c>
      <c r="D102" s="41">
        <v>147600</v>
      </c>
      <c r="E102" s="41">
        <v>169740</v>
      </c>
      <c r="F102" s="41">
        <v>169740</v>
      </c>
      <c r="G102" s="41">
        <v>169740</v>
      </c>
      <c r="H102" s="41">
        <v>169740</v>
      </c>
      <c r="I102" s="41">
        <v>169740</v>
      </c>
      <c r="J102" s="41">
        <v>169740</v>
      </c>
    </row>
    <row r="103" spans="1:10" ht="12.4" customHeight="1">
      <c r="B103" s="41" t="s">
        <v>147</v>
      </c>
      <c r="C103" s="41">
        <v>147600</v>
      </c>
      <c r="D103" s="41">
        <v>147600</v>
      </c>
      <c r="E103" s="41">
        <v>169740</v>
      </c>
      <c r="F103" s="41">
        <v>169740</v>
      </c>
      <c r="G103" s="41">
        <v>169740</v>
      </c>
      <c r="H103" s="41">
        <v>169740</v>
      </c>
      <c r="I103" s="41">
        <v>169740</v>
      </c>
      <c r="J103" s="41">
        <v>169740</v>
      </c>
    </row>
    <row r="104" spans="1:10" ht="12.4" customHeight="1">
      <c r="B104" s="41" t="s">
        <v>148</v>
      </c>
      <c r="C104" s="41">
        <v>147600</v>
      </c>
      <c r="D104" s="41">
        <v>147600</v>
      </c>
      <c r="E104" s="41">
        <v>169740</v>
      </c>
      <c r="F104" s="41">
        <v>169740</v>
      </c>
      <c r="G104" s="41">
        <v>169740</v>
      </c>
      <c r="H104" s="41">
        <v>169740</v>
      </c>
      <c r="I104" s="41">
        <v>169740</v>
      </c>
      <c r="J104" s="41">
        <v>169740</v>
      </c>
    </row>
    <row r="105" spans="1:10" ht="12.4" customHeight="1">
      <c r="B105" s="41" t="s">
        <v>149</v>
      </c>
      <c r="C105" s="41">
        <v>147600</v>
      </c>
      <c r="D105" s="41">
        <v>147600</v>
      </c>
      <c r="E105" s="41">
        <v>169740</v>
      </c>
      <c r="F105" s="41">
        <v>169740</v>
      </c>
      <c r="G105" s="41">
        <v>169740</v>
      </c>
      <c r="H105" s="41">
        <v>169740</v>
      </c>
      <c r="I105" s="41">
        <v>169740</v>
      </c>
      <c r="J105" s="41">
        <v>169740</v>
      </c>
    </row>
    <row r="106" spans="1:10" ht="12.4" customHeight="1">
      <c r="A106" s="32" t="s">
        <v>52</v>
      </c>
      <c r="B106" s="45" t="s">
        <v>150</v>
      </c>
      <c r="C106" s="45">
        <v>169740</v>
      </c>
      <c r="D106" s="45">
        <v>169740</v>
      </c>
      <c r="E106" s="45">
        <v>198030</v>
      </c>
      <c r="F106" s="45">
        <v>198030</v>
      </c>
      <c r="G106" s="45">
        <v>198030</v>
      </c>
      <c r="H106" s="45">
        <v>198030</v>
      </c>
      <c r="I106" s="45">
        <v>198030</v>
      </c>
      <c r="J106" s="45">
        <v>198030</v>
      </c>
    </row>
    <row r="107" spans="1:10" ht="12.4" customHeight="1">
      <c r="B107" s="41" t="s">
        <v>151</v>
      </c>
      <c r="C107" s="41">
        <v>147600</v>
      </c>
      <c r="D107" s="41">
        <v>147600</v>
      </c>
      <c r="E107" s="41">
        <v>169740</v>
      </c>
      <c r="F107" s="41">
        <v>169740</v>
      </c>
      <c r="G107" s="41">
        <v>169740</v>
      </c>
      <c r="H107" s="41">
        <v>169740</v>
      </c>
      <c r="I107" s="41">
        <v>169740</v>
      </c>
      <c r="J107" s="41">
        <v>169740</v>
      </c>
    </row>
    <row r="108" spans="1:10" ht="12.4" customHeight="1">
      <c r="B108" s="41" t="s">
        <v>152</v>
      </c>
      <c r="C108" s="41">
        <v>147600</v>
      </c>
      <c r="D108" s="41">
        <v>147600</v>
      </c>
      <c r="E108" s="41">
        <v>169740</v>
      </c>
      <c r="F108" s="41">
        <v>169740</v>
      </c>
      <c r="G108" s="41">
        <v>169740</v>
      </c>
      <c r="H108" s="41">
        <v>169740</v>
      </c>
      <c r="I108" s="41">
        <v>169740</v>
      </c>
      <c r="J108" s="41">
        <v>169740</v>
      </c>
    </row>
    <row r="109" spans="1:10" ht="12.4" customHeight="1">
      <c r="A109" s="31" t="s">
        <v>52</v>
      </c>
      <c r="B109" s="44" t="s">
        <v>153</v>
      </c>
      <c r="C109" s="44">
        <v>195435</v>
      </c>
      <c r="D109" s="44">
        <v>195435</v>
      </c>
      <c r="E109" s="44">
        <v>224750</v>
      </c>
      <c r="F109" s="44">
        <v>224750</v>
      </c>
      <c r="G109" s="44">
        <v>224750</v>
      </c>
      <c r="H109" s="44">
        <v>224750</v>
      </c>
      <c r="I109" s="44">
        <v>224750</v>
      </c>
      <c r="J109" s="44">
        <v>224750</v>
      </c>
    </row>
    <row r="110" spans="1:10" ht="12.4" customHeight="1">
      <c r="A110" s="32" t="s">
        <v>52</v>
      </c>
      <c r="B110" s="45" t="s">
        <v>154</v>
      </c>
      <c r="C110" s="45">
        <v>169740</v>
      </c>
      <c r="D110" s="45">
        <v>169740</v>
      </c>
      <c r="E110" s="45">
        <v>198030</v>
      </c>
      <c r="F110" s="45">
        <v>198030</v>
      </c>
      <c r="G110" s="45">
        <v>198030</v>
      </c>
      <c r="H110" s="45">
        <v>198030</v>
      </c>
      <c r="I110" s="45">
        <v>198030</v>
      </c>
      <c r="J110" s="45">
        <v>198030</v>
      </c>
    </row>
    <row r="111" spans="1:10" ht="12.4" customHeight="1">
      <c r="A111" s="32" t="s">
        <v>52</v>
      </c>
      <c r="B111" s="45" t="s">
        <v>155</v>
      </c>
      <c r="C111" s="45">
        <v>169740</v>
      </c>
      <c r="D111" s="45">
        <v>169740</v>
      </c>
      <c r="E111" s="45">
        <v>198030</v>
      </c>
      <c r="F111" s="45">
        <v>198030</v>
      </c>
      <c r="G111" s="45">
        <v>198030</v>
      </c>
      <c r="H111" s="45">
        <v>198030</v>
      </c>
      <c r="I111" s="45">
        <v>198030</v>
      </c>
      <c r="J111" s="45">
        <v>198030</v>
      </c>
    </row>
    <row r="112" spans="1:10" ht="12.4" customHeight="1">
      <c r="A112" s="31" t="s">
        <v>52</v>
      </c>
      <c r="B112" s="44" t="s">
        <v>156</v>
      </c>
      <c r="C112" s="44">
        <v>195435</v>
      </c>
      <c r="D112" s="44">
        <v>195435</v>
      </c>
      <c r="E112" s="44">
        <v>224750</v>
      </c>
      <c r="F112" s="44">
        <v>224750</v>
      </c>
      <c r="G112" s="44">
        <v>224750</v>
      </c>
      <c r="H112" s="44">
        <v>224750</v>
      </c>
      <c r="I112" s="44">
        <v>224750</v>
      </c>
      <c r="J112" s="44">
        <v>224750</v>
      </c>
    </row>
    <row r="113" spans="1:10" ht="12.4" customHeight="1">
      <c r="B113" s="41" t="s">
        <v>157</v>
      </c>
      <c r="C113" s="41">
        <v>147600</v>
      </c>
      <c r="D113" s="41">
        <v>147600</v>
      </c>
      <c r="E113" s="41">
        <v>169740</v>
      </c>
      <c r="F113" s="41">
        <v>169740</v>
      </c>
      <c r="G113" s="41">
        <v>169740</v>
      </c>
      <c r="H113" s="41">
        <v>169740</v>
      </c>
      <c r="I113" s="41">
        <v>169740</v>
      </c>
      <c r="J113" s="41">
        <v>169740</v>
      </c>
    </row>
    <row r="114" spans="1:10" ht="12.4" customHeight="1">
      <c r="A114" s="31" t="s">
        <v>52</v>
      </c>
      <c r="B114" s="44" t="s">
        <v>158</v>
      </c>
      <c r="C114" s="44">
        <v>195435</v>
      </c>
      <c r="D114" s="44">
        <v>195435</v>
      </c>
      <c r="E114" s="44">
        <v>224750</v>
      </c>
      <c r="F114" s="44">
        <v>224750</v>
      </c>
      <c r="G114" s="44">
        <v>224750</v>
      </c>
      <c r="H114" s="44">
        <v>224750</v>
      </c>
      <c r="I114" s="44">
        <v>224750</v>
      </c>
      <c r="J114" s="44">
        <v>224750</v>
      </c>
    </row>
    <row r="115" spans="1:10" ht="12.4" customHeight="1">
      <c r="B115" s="41" t="s">
        <v>159</v>
      </c>
      <c r="C115" s="41">
        <v>147600</v>
      </c>
      <c r="D115" s="41">
        <v>147600</v>
      </c>
      <c r="E115" s="41">
        <v>169740</v>
      </c>
      <c r="F115" s="41">
        <v>169740</v>
      </c>
      <c r="G115" s="41">
        <v>169740</v>
      </c>
      <c r="H115" s="41">
        <v>169740</v>
      </c>
      <c r="I115" s="41">
        <v>169740</v>
      </c>
      <c r="J115" s="41">
        <v>169740</v>
      </c>
    </row>
    <row r="116" spans="1:10" ht="12.4" customHeight="1">
      <c r="A116" s="31" t="s">
        <v>52</v>
      </c>
      <c r="B116" s="44" t="s">
        <v>160</v>
      </c>
      <c r="C116" s="44">
        <v>195435</v>
      </c>
      <c r="D116" s="44">
        <v>195435</v>
      </c>
      <c r="E116" s="44">
        <v>224750</v>
      </c>
      <c r="F116" s="44">
        <v>224750</v>
      </c>
      <c r="G116" s="44">
        <v>224750</v>
      </c>
      <c r="H116" s="44">
        <v>224750</v>
      </c>
      <c r="I116" s="44">
        <v>224750</v>
      </c>
      <c r="J116" s="44">
        <v>224750</v>
      </c>
    </row>
    <row r="117" spans="1:10" ht="12.4" customHeight="1">
      <c r="B117" s="41" t="s">
        <v>161</v>
      </c>
      <c r="C117" s="41">
        <v>147600</v>
      </c>
      <c r="D117" s="41">
        <v>147600</v>
      </c>
      <c r="E117" s="41">
        <v>169740</v>
      </c>
      <c r="F117" s="41">
        <v>169740</v>
      </c>
      <c r="G117" s="41">
        <v>169740</v>
      </c>
      <c r="H117" s="41">
        <v>169740</v>
      </c>
      <c r="I117" s="41">
        <v>169740</v>
      </c>
      <c r="J117" s="41">
        <v>169740</v>
      </c>
    </row>
    <row r="118" spans="1:10" ht="12.4" customHeight="1">
      <c r="B118" s="41" t="s">
        <v>162</v>
      </c>
      <c r="C118" s="41">
        <v>147600</v>
      </c>
      <c r="D118" s="41">
        <v>147600</v>
      </c>
      <c r="E118" s="41">
        <v>169740</v>
      </c>
      <c r="F118" s="41">
        <v>169740</v>
      </c>
      <c r="G118" s="41">
        <v>169740</v>
      </c>
      <c r="H118" s="41">
        <v>169740</v>
      </c>
      <c r="I118" s="41">
        <v>169740</v>
      </c>
      <c r="J118" s="41">
        <v>169740</v>
      </c>
    </row>
    <row r="119" spans="1:10" ht="12.4" customHeight="1">
      <c r="B119" s="41" t="s">
        <v>163</v>
      </c>
      <c r="C119" s="41">
        <v>147600</v>
      </c>
      <c r="D119" s="41">
        <v>147600</v>
      </c>
      <c r="E119" s="41">
        <v>169740</v>
      </c>
      <c r="F119" s="41">
        <v>169740</v>
      </c>
      <c r="G119" s="41">
        <v>169740</v>
      </c>
      <c r="H119" s="41">
        <v>169740</v>
      </c>
      <c r="I119" s="41">
        <v>169740</v>
      </c>
      <c r="J119" s="41">
        <v>169740</v>
      </c>
    </row>
    <row r="120" spans="1:10" ht="12.4" customHeight="1">
      <c r="B120" s="41" t="s">
        <v>164</v>
      </c>
      <c r="C120" s="41">
        <v>147600</v>
      </c>
      <c r="D120" s="41">
        <v>147600</v>
      </c>
      <c r="E120" s="41">
        <v>169740</v>
      </c>
      <c r="F120" s="41">
        <v>169740</v>
      </c>
      <c r="G120" s="41">
        <v>169740</v>
      </c>
      <c r="H120" s="41">
        <v>169740</v>
      </c>
      <c r="I120" s="41">
        <v>169740</v>
      </c>
      <c r="J120" s="41">
        <v>169740</v>
      </c>
    </row>
    <row r="121" spans="1:10" ht="12.4" customHeight="1">
      <c r="B121" s="41" t="s">
        <v>165</v>
      </c>
      <c r="C121" s="41">
        <v>147600</v>
      </c>
      <c r="D121" s="41">
        <v>147600</v>
      </c>
      <c r="E121" s="41">
        <v>169740</v>
      </c>
      <c r="F121" s="41">
        <v>169740</v>
      </c>
      <c r="G121" s="41">
        <v>169740</v>
      </c>
      <c r="H121" s="41">
        <v>169740</v>
      </c>
      <c r="I121" s="41">
        <v>169740</v>
      </c>
      <c r="J121" s="41">
        <v>169740</v>
      </c>
    </row>
    <row r="122" spans="1:10" ht="12.4" customHeight="1">
      <c r="B122" s="41" t="s">
        <v>166</v>
      </c>
      <c r="C122" s="41">
        <v>147600</v>
      </c>
      <c r="D122" s="41">
        <v>147600</v>
      </c>
      <c r="E122" s="41">
        <v>169740</v>
      </c>
      <c r="F122" s="41">
        <v>169740</v>
      </c>
      <c r="G122" s="41">
        <v>169740</v>
      </c>
      <c r="H122" s="41">
        <v>169740</v>
      </c>
      <c r="I122" s="41">
        <v>169740</v>
      </c>
      <c r="J122" s="41">
        <v>169740</v>
      </c>
    </row>
    <row r="123" spans="1:10" ht="12.4" customHeight="1">
      <c r="B123" s="41" t="s">
        <v>167</v>
      </c>
      <c r="C123" s="41">
        <v>147600</v>
      </c>
      <c r="D123" s="41">
        <v>147600</v>
      </c>
      <c r="E123" s="41">
        <v>169740</v>
      </c>
      <c r="F123" s="41">
        <v>169740</v>
      </c>
      <c r="G123" s="41">
        <v>169740</v>
      </c>
      <c r="H123" s="41">
        <v>169740</v>
      </c>
      <c r="I123" s="41">
        <v>169740</v>
      </c>
      <c r="J123" s="41">
        <v>169740</v>
      </c>
    </row>
    <row r="124" spans="1:10" ht="12.4" customHeight="1">
      <c r="A124" s="31" t="s">
        <v>52</v>
      </c>
      <c r="B124" s="44" t="s">
        <v>168</v>
      </c>
      <c r="C124" s="44">
        <v>195435</v>
      </c>
      <c r="D124" s="44">
        <v>195435</v>
      </c>
      <c r="E124" s="44">
        <v>224750</v>
      </c>
      <c r="F124" s="44">
        <v>224750</v>
      </c>
      <c r="G124" s="44">
        <v>224750</v>
      </c>
      <c r="H124" s="44">
        <v>224750</v>
      </c>
      <c r="I124" s="44">
        <v>224750</v>
      </c>
      <c r="J124" s="44">
        <v>224750</v>
      </c>
    </row>
    <row r="125" spans="1:10" ht="12.4" customHeight="1">
      <c r="B125" s="41" t="s">
        <v>169</v>
      </c>
      <c r="C125" s="41">
        <v>147600</v>
      </c>
      <c r="D125" s="41">
        <v>147600</v>
      </c>
      <c r="E125" s="41">
        <v>169740</v>
      </c>
      <c r="F125" s="41">
        <v>169740</v>
      </c>
      <c r="G125" s="41">
        <v>169740</v>
      </c>
      <c r="H125" s="41">
        <v>169740</v>
      </c>
      <c r="I125" s="41">
        <v>169740</v>
      </c>
      <c r="J125" s="41">
        <v>169740</v>
      </c>
    </row>
    <row r="126" spans="1:10" ht="12.4" customHeight="1">
      <c r="B126" s="41" t="s">
        <v>170</v>
      </c>
      <c r="C126" s="41">
        <v>147600</v>
      </c>
      <c r="D126" s="41">
        <v>147600</v>
      </c>
      <c r="E126" s="41">
        <v>169740</v>
      </c>
      <c r="F126" s="41">
        <v>169740</v>
      </c>
      <c r="G126" s="41">
        <v>169740</v>
      </c>
      <c r="H126" s="41">
        <v>169740</v>
      </c>
      <c r="I126" s="41">
        <v>169740</v>
      </c>
      <c r="J126" s="41">
        <v>169740</v>
      </c>
    </row>
    <row r="127" spans="1:10" ht="12.4" customHeight="1">
      <c r="B127" s="41" t="s">
        <v>171</v>
      </c>
      <c r="C127" s="41">
        <v>147600</v>
      </c>
      <c r="D127" s="41">
        <v>147600</v>
      </c>
      <c r="E127" s="41">
        <v>169740</v>
      </c>
      <c r="F127" s="41">
        <v>169740</v>
      </c>
      <c r="G127" s="41">
        <v>169740</v>
      </c>
      <c r="H127" s="41">
        <v>169740</v>
      </c>
      <c r="I127" s="41">
        <v>169740</v>
      </c>
      <c r="J127" s="41">
        <v>169740</v>
      </c>
    </row>
    <row r="128" spans="1:10" ht="12.4" customHeight="1">
      <c r="A128" s="31" t="s">
        <v>52</v>
      </c>
      <c r="B128" s="44" t="s">
        <v>172</v>
      </c>
      <c r="C128" s="44">
        <v>195435</v>
      </c>
      <c r="D128" s="44">
        <v>195435</v>
      </c>
      <c r="E128" s="44">
        <v>224750</v>
      </c>
      <c r="F128" s="44">
        <v>224750</v>
      </c>
      <c r="G128" s="44">
        <v>224750</v>
      </c>
      <c r="H128" s="44">
        <v>224750</v>
      </c>
      <c r="I128" s="44">
        <v>224750</v>
      </c>
      <c r="J128" s="44">
        <v>224750</v>
      </c>
    </row>
    <row r="129" spans="2:10" ht="12.4" customHeight="1">
      <c r="B129" s="41" t="s">
        <v>173</v>
      </c>
      <c r="C129" s="41">
        <v>147600</v>
      </c>
      <c r="D129" s="41">
        <v>147600</v>
      </c>
      <c r="E129" s="41">
        <v>169740</v>
      </c>
      <c r="F129" s="41">
        <v>169740</v>
      </c>
      <c r="G129" s="41">
        <v>169740</v>
      </c>
      <c r="H129" s="41">
        <v>169740</v>
      </c>
      <c r="I129" s="41">
        <v>169740</v>
      </c>
      <c r="J129" s="41">
        <v>169740</v>
      </c>
    </row>
    <row r="130" spans="2:10" ht="12.4" customHeight="1">
      <c r="B130" s="41" t="s">
        <v>174</v>
      </c>
      <c r="C130" s="41">
        <v>147600</v>
      </c>
      <c r="D130" s="41">
        <v>147600</v>
      </c>
      <c r="E130" s="41">
        <v>169740</v>
      </c>
      <c r="F130" s="41">
        <v>169740</v>
      </c>
      <c r="G130" s="41">
        <v>169740</v>
      </c>
      <c r="H130" s="41">
        <v>169740</v>
      </c>
      <c r="I130" s="41">
        <v>169740</v>
      </c>
      <c r="J130" s="41">
        <v>169740</v>
      </c>
    </row>
    <row r="131" spans="2:10" ht="12.4" customHeight="1">
      <c r="B131" s="41" t="s">
        <v>175</v>
      </c>
      <c r="C131" s="41">
        <v>147600</v>
      </c>
      <c r="D131" s="41">
        <v>147600</v>
      </c>
      <c r="E131" s="41">
        <v>169740</v>
      </c>
      <c r="F131" s="41">
        <v>169740</v>
      </c>
      <c r="G131" s="41">
        <v>169740</v>
      </c>
      <c r="H131" s="41">
        <v>169740</v>
      </c>
      <c r="I131" s="41">
        <v>169740</v>
      </c>
      <c r="J131" s="41">
        <v>169740</v>
      </c>
    </row>
    <row r="132" spans="2:10" ht="12.4" customHeight="1">
      <c r="B132" s="41" t="s">
        <v>176</v>
      </c>
      <c r="C132" s="41">
        <v>147600</v>
      </c>
      <c r="D132" s="41">
        <v>147600</v>
      </c>
      <c r="E132" s="41">
        <v>169740</v>
      </c>
      <c r="F132" s="41">
        <v>169740</v>
      </c>
      <c r="G132" s="41">
        <v>169740</v>
      </c>
      <c r="H132" s="41">
        <v>169740</v>
      </c>
      <c r="I132" s="41">
        <v>169740</v>
      </c>
      <c r="J132" s="41">
        <v>169740</v>
      </c>
    </row>
    <row r="133" spans="2:10" ht="12.4" customHeight="1">
      <c r="B133" s="41" t="s">
        <v>177</v>
      </c>
      <c r="C133" s="41">
        <v>147600</v>
      </c>
      <c r="D133" s="41">
        <v>147600</v>
      </c>
      <c r="E133" s="41">
        <v>169740</v>
      </c>
      <c r="F133" s="41">
        <v>169740</v>
      </c>
      <c r="G133" s="41">
        <v>169740</v>
      </c>
      <c r="H133" s="41">
        <v>169740</v>
      </c>
      <c r="I133" s="41">
        <v>169740</v>
      </c>
      <c r="J133" s="41">
        <v>169740</v>
      </c>
    </row>
    <row r="134" spans="2:10" ht="12.4" customHeight="1">
      <c r="B134" s="41" t="s">
        <v>178</v>
      </c>
      <c r="C134" s="41">
        <v>147600</v>
      </c>
      <c r="D134" s="41">
        <v>147600</v>
      </c>
      <c r="E134" s="41">
        <v>169740</v>
      </c>
      <c r="F134" s="41">
        <v>169740</v>
      </c>
      <c r="G134" s="41">
        <v>169740</v>
      </c>
      <c r="H134" s="41">
        <v>169740</v>
      </c>
      <c r="I134" s="41">
        <v>169740</v>
      </c>
      <c r="J134" s="41">
        <v>169740</v>
      </c>
    </row>
    <row r="135" spans="2:10" ht="12.4" customHeight="1">
      <c r="B135" s="41" t="s">
        <v>179</v>
      </c>
      <c r="C135" s="41">
        <v>147600</v>
      </c>
      <c r="D135" s="41">
        <v>147600</v>
      </c>
      <c r="E135" s="41">
        <v>169740</v>
      </c>
      <c r="F135" s="41">
        <v>169740</v>
      </c>
      <c r="G135" s="41">
        <v>169740</v>
      </c>
      <c r="H135" s="41">
        <v>169740</v>
      </c>
      <c r="I135" s="41">
        <v>169740</v>
      </c>
      <c r="J135" s="41">
        <v>169740</v>
      </c>
    </row>
    <row r="136" spans="2:10" ht="12.4" customHeight="1">
      <c r="B136" s="41" t="s">
        <v>180</v>
      </c>
      <c r="C136" s="41">
        <v>147600</v>
      </c>
      <c r="D136" s="41">
        <v>147600</v>
      </c>
      <c r="E136" s="41">
        <v>169740</v>
      </c>
      <c r="F136" s="41">
        <v>169740</v>
      </c>
      <c r="G136" s="41">
        <v>169740</v>
      </c>
      <c r="H136" s="41">
        <v>169740</v>
      </c>
      <c r="I136" s="41">
        <v>169740</v>
      </c>
      <c r="J136" s="41">
        <v>169740</v>
      </c>
    </row>
    <row r="137" spans="2:10" ht="12.4" customHeight="1">
      <c r="B137" s="41" t="s">
        <v>181</v>
      </c>
      <c r="C137" s="41">
        <v>147600</v>
      </c>
      <c r="D137" s="41">
        <v>147600</v>
      </c>
      <c r="E137" s="41">
        <v>169740</v>
      </c>
      <c r="F137" s="41">
        <v>169740</v>
      </c>
      <c r="G137" s="41">
        <v>169740</v>
      </c>
      <c r="H137" s="41">
        <v>169740</v>
      </c>
      <c r="I137" s="41">
        <v>169740</v>
      </c>
      <c r="J137" s="41">
        <v>169740</v>
      </c>
    </row>
    <row r="138" spans="2:10" ht="12.4" customHeight="1">
      <c r="B138" s="41" t="s">
        <v>182</v>
      </c>
      <c r="C138" s="41">
        <v>147600</v>
      </c>
      <c r="D138" s="41">
        <v>147600</v>
      </c>
      <c r="E138" s="41">
        <v>169740</v>
      </c>
      <c r="F138" s="41">
        <v>169740</v>
      </c>
      <c r="G138" s="41">
        <v>169740</v>
      </c>
      <c r="H138" s="41">
        <v>169740</v>
      </c>
      <c r="I138" s="41">
        <v>169740</v>
      </c>
      <c r="J138" s="41">
        <v>169740</v>
      </c>
    </row>
    <row r="139" spans="2:10" ht="12.4" customHeight="1">
      <c r="B139" s="41" t="s">
        <v>183</v>
      </c>
      <c r="C139" s="41">
        <v>147600</v>
      </c>
      <c r="D139" s="41">
        <v>147600</v>
      </c>
      <c r="E139" s="41">
        <v>169740</v>
      </c>
      <c r="F139" s="41">
        <v>169740</v>
      </c>
      <c r="G139" s="41">
        <v>169740</v>
      </c>
      <c r="H139" s="41">
        <v>169740</v>
      </c>
      <c r="I139" s="41">
        <v>169740</v>
      </c>
      <c r="J139" s="41">
        <v>169740</v>
      </c>
    </row>
    <row r="140" spans="2:10" ht="12.4" customHeight="1">
      <c r="B140" s="41" t="s">
        <v>184</v>
      </c>
      <c r="C140" s="41">
        <v>147600</v>
      </c>
      <c r="D140" s="41">
        <v>147600</v>
      </c>
      <c r="E140" s="41">
        <v>169740</v>
      </c>
      <c r="F140" s="41">
        <v>169740</v>
      </c>
      <c r="G140" s="41">
        <v>169740</v>
      </c>
      <c r="H140" s="41">
        <v>169740</v>
      </c>
      <c r="I140" s="41">
        <v>169740</v>
      </c>
      <c r="J140" s="41">
        <v>169740</v>
      </c>
    </row>
    <row r="141" spans="2:10" ht="12.4" customHeight="1">
      <c r="B141" s="41" t="s">
        <v>185</v>
      </c>
      <c r="C141" s="41">
        <v>147600</v>
      </c>
      <c r="D141" s="41">
        <v>147600</v>
      </c>
      <c r="E141" s="41">
        <v>169740</v>
      </c>
      <c r="F141" s="41">
        <v>169740</v>
      </c>
      <c r="G141" s="41">
        <v>169740</v>
      </c>
      <c r="H141" s="41">
        <v>169740</v>
      </c>
      <c r="I141" s="41">
        <v>169740</v>
      </c>
      <c r="J141" s="41">
        <v>169740</v>
      </c>
    </row>
    <row r="142" spans="2:10" ht="12.4" customHeight="1">
      <c r="B142" s="41" t="s">
        <v>186</v>
      </c>
      <c r="C142" s="41">
        <v>147600</v>
      </c>
      <c r="D142" s="41">
        <v>147600</v>
      </c>
      <c r="E142" s="41">
        <v>169740</v>
      </c>
      <c r="F142" s="41">
        <v>169740</v>
      </c>
      <c r="G142" s="41">
        <v>169740</v>
      </c>
      <c r="H142" s="41">
        <v>169740</v>
      </c>
      <c r="I142" s="41">
        <v>169740</v>
      </c>
      <c r="J142" s="41">
        <v>169740</v>
      </c>
    </row>
    <row r="143" spans="2:10" ht="12.4" customHeight="1">
      <c r="B143" s="41" t="s">
        <v>187</v>
      </c>
      <c r="C143" s="41">
        <v>147600</v>
      </c>
      <c r="D143" s="41">
        <v>147600</v>
      </c>
      <c r="E143" s="41">
        <v>169740</v>
      </c>
      <c r="F143" s="41">
        <v>169740</v>
      </c>
      <c r="G143" s="41">
        <v>169740</v>
      </c>
      <c r="H143" s="41">
        <v>169740</v>
      </c>
      <c r="I143" s="41">
        <v>169740</v>
      </c>
      <c r="J143" s="41">
        <v>169740</v>
      </c>
    </row>
    <row r="144" spans="2:10" ht="12.4" customHeight="1">
      <c r="B144" s="41" t="s">
        <v>188</v>
      </c>
      <c r="C144" s="41">
        <v>147600</v>
      </c>
      <c r="D144" s="41">
        <v>147600</v>
      </c>
      <c r="E144" s="41">
        <v>169740</v>
      </c>
      <c r="F144" s="41">
        <v>169740</v>
      </c>
      <c r="G144" s="41">
        <v>169740</v>
      </c>
      <c r="H144" s="41">
        <v>169740</v>
      </c>
      <c r="I144" s="41">
        <v>169740</v>
      </c>
      <c r="J144" s="41">
        <v>169740</v>
      </c>
    </row>
    <row r="145" spans="1:10" ht="12.4" customHeight="1">
      <c r="B145" s="41" t="s">
        <v>189</v>
      </c>
      <c r="C145" s="41">
        <v>147600</v>
      </c>
      <c r="D145" s="41">
        <v>147600</v>
      </c>
      <c r="E145" s="41">
        <v>169740</v>
      </c>
      <c r="F145" s="41">
        <v>169740</v>
      </c>
      <c r="G145" s="41">
        <v>169740</v>
      </c>
      <c r="H145" s="41">
        <v>169740</v>
      </c>
      <c r="I145" s="41">
        <v>169740</v>
      </c>
      <c r="J145" s="41">
        <v>169740</v>
      </c>
    </row>
    <row r="146" spans="1:10" ht="12.4" customHeight="1">
      <c r="B146" s="41" t="s">
        <v>190</v>
      </c>
      <c r="C146" s="41">
        <v>147600</v>
      </c>
      <c r="D146" s="41">
        <v>147600</v>
      </c>
      <c r="E146" s="41">
        <v>169740</v>
      </c>
      <c r="F146" s="41">
        <v>169740</v>
      </c>
      <c r="G146" s="41">
        <v>169740</v>
      </c>
      <c r="H146" s="41">
        <v>169740</v>
      </c>
      <c r="I146" s="41">
        <v>169740</v>
      </c>
      <c r="J146" s="41">
        <v>169740</v>
      </c>
    </row>
    <row r="147" spans="1:10" ht="12.4" customHeight="1">
      <c r="B147" s="41" t="s">
        <v>191</v>
      </c>
      <c r="C147" s="41">
        <v>147600</v>
      </c>
      <c r="D147" s="41">
        <v>147600</v>
      </c>
      <c r="E147" s="41">
        <v>169740</v>
      </c>
      <c r="F147" s="41">
        <v>169740</v>
      </c>
      <c r="G147" s="41">
        <v>169740</v>
      </c>
      <c r="H147" s="41">
        <v>169740</v>
      </c>
      <c r="I147" s="41">
        <v>169740</v>
      </c>
      <c r="J147" s="41">
        <v>169740</v>
      </c>
    </row>
    <row r="148" spans="1:10" ht="12.4" customHeight="1">
      <c r="B148" s="41" t="s">
        <v>192</v>
      </c>
      <c r="C148" s="41">
        <v>147600</v>
      </c>
      <c r="D148" s="41">
        <v>147600</v>
      </c>
      <c r="E148" s="41">
        <v>169740</v>
      </c>
      <c r="F148" s="41">
        <v>169740</v>
      </c>
      <c r="G148" s="41">
        <v>169740</v>
      </c>
      <c r="H148" s="41">
        <v>169740</v>
      </c>
      <c r="I148" s="41">
        <v>169740</v>
      </c>
      <c r="J148" s="41">
        <v>169740</v>
      </c>
    </row>
    <row r="149" spans="1:10" ht="12.4" customHeight="1">
      <c r="A149" s="31" t="s">
        <v>52</v>
      </c>
      <c r="B149" s="44" t="s">
        <v>193</v>
      </c>
      <c r="C149" s="44">
        <v>195435</v>
      </c>
      <c r="D149" s="44">
        <v>195435</v>
      </c>
      <c r="E149" s="44">
        <v>224750</v>
      </c>
      <c r="F149" s="44">
        <v>224750</v>
      </c>
      <c r="G149" s="44">
        <v>224750</v>
      </c>
      <c r="H149" s="44">
        <v>224750</v>
      </c>
      <c r="I149" s="44">
        <v>224750</v>
      </c>
      <c r="J149" s="44">
        <v>224750</v>
      </c>
    </row>
    <row r="150" spans="1:10" ht="12.4" customHeight="1">
      <c r="B150" s="41" t="s">
        <v>194</v>
      </c>
      <c r="C150" s="41">
        <v>147600</v>
      </c>
      <c r="D150" s="41">
        <v>147600</v>
      </c>
      <c r="E150" s="41">
        <v>169740</v>
      </c>
      <c r="F150" s="41">
        <v>169740</v>
      </c>
      <c r="G150" s="41">
        <v>169740</v>
      </c>
      <c r="H150" s="41">
        <v>169740</v>
      </c>
      <c r="I150" s="41">
        <v>169740</v>
      </c>
      <c r="J150" s="41">
        <v>169740</v>
      </c>
    </row>
    <row r="151" spans="1:10" ht="12.4" customHeight="1">
      <c r="B151" s="41" t="s">
        <v>195</v>
      </c>
      <c r="C151" s="41">
        <v>147600</v>
      </c>
      <c r="D151" s="41">
        <v>147600</v>
      </c>
      <c r="E151" s="41">
        <v>169740</v>
      </c>
      <c r="F151" s="41">
        <v>169740</v>
      </c>
      <c r="G151" s="41">
        <v>169740</v>
      </c>
      <c r="H151" s="41">
        <v>169740</v>
      </c>
      <c r="I151" s="41">
        <v>169740</v>
      </c>
      <c r="J151" s="41">
        <v>169740</v>
      </c>
    </row>
    <row r="152" spans="1:10" ht="12.4" customHeight="1">
      <c r="B152" s="41" t="s">
        <v>196</v>
      </c>
      <c r="C152" s="41">
        <v>147600</v>
      </c>
      <c r="D152" s="41">
        <v>147600</v>
      </c>
      <c r="E152" s="41">
        <v>169740</v>
      </c>
      <c r="F152" s="41">
        <v>169740</v>
      </c>
      <c r="G152" s="41">
        <v>169740</v>
      </c>
      <c r="H152" s="41">
        <v>169740</v>
      </c>
      <c r="I152" s="41">
        <v>169740</v>
      </c>
      <c r="J152" s="41">
        <v>169740</v>
      </c>
    </row>
    <row r="153" spans="1:10" ht="12.4" customHeight="1">
      <c r="B153" s="41" t="s">
        <v>197</v>
      </c>
      <c r="C153" s="41">
        <v>147600</v>
      </c>
      <c r="D153" s="41">
        <v>147600</v>
      </c>
      <c r="E153" s="41">
        <v>169740</v>
      </c>
      <c r="F153" s="41">
        <v>169740</v>
      </c>
      <c r="G153" s="41">
        <v>169740</v>
      </c>
      <c r="H153" s="41">
        <v>169740</v>
      </c>
      <c r="I153" s="41">
        <v>169740</v>
      </c>
      <c r="J153" s="41">
        <v>169740</v>
      </c>
    </row>
    <row r="154" spans="1:10" ht="12.4" customHeight="1">
      <c r="B154" s="41" t="s">
        <v>198</v>
      </c>
      <c r="C154" s="41">
        <v>147600</v>
      </c>
      <c r="D154" s="41">
        <v>147600</v>
      </c>
      <c r="E154" s="41">
        <v>169740</v>
      </c>
      <c r="F154" s="41">
        <v>169740</v>
      </c>
      <c r="G154" s="41">
        <v>169740</v>
      </c>
      <c r="H154" s="41">
        <v>169740</v>
      </c>
      <c r="I154" s="41">
        <v>169740</v>
      </c>
      <c r="J154" s="41">
        <v>169740</v>
      </c>
    </row>
    <row r="155" spans="1:10" ht="12.4" customHeight="1">
      <c r="B155" s="41" t="s">
        <v>199</v>
      </c>
      <c r="C155" s="41">
        <v>147600</v>
      </c>
      <c r="D155" s="41">
        <v>147600</v>
      </c>
      <c r="E155" s="41">
        <v>169740</v>
      </c>
      <c r="F155" s="41">
        <v>169740</v>
      </c>
      <c r="G155" s="41">
        <v>169740</v>
      </c>
      <c r="H155" s="41">
        <v>169740</v>
      </c>
      <c r="I155" s="41">
        <v>169740</v>
      </c>
      <c r="J155" s="41">
        <v>169740</v>
      </c>
    </row>
    <row r="156" spans="1:10" ht="12.4" customHeight="1">
      <c r="B156" s="41" t="s">
        <v>200</v>
      </c>
      <c r="C156" s="41">
        <v>147600</v>
      </c>
      <c r="D156" s="41">
        <v>147600</v>
      </c>
      <c r="E156" s="41">
        <v>169740</v>
      </c>
      <c r="F156" s="41">
        <v>169740</v>
      </c>
      <c r="G156" s="41">
        <v>169740</v>
      </c>
      <c r="H156" s="41">
        <v>169740</v>
      </c>
      <c r="I156" s="41">
        <v>169740</v>
      </c>
      <c r="J156" s="41">
        <v>169740</v>
      </c>
    </row>
    <row r="157" spans="1:10" ht="12.4" customHeight="1">
      <c r="B157" s="41" t="s">
        <v>201</v>
      </c>
      <c r="C157" s="41">
        <v>147600</v>
      </c>
      <c r="D157" s="41">
        <v>147600</v>
      </c>
      <c r="E157" s="41">
        <v>169740</v>
      </c>
      <c r="F157" s="41">
        <v>169740</v>
      </c>
      <c r="G157" s="41">
        <v>169740</v>
      </c>
      <c r="H157" s="41">
        <v>169740</v>
      </c>
      <c r="I157" s="41">
        <v>169740</v>
      </c>
      <c r="J157" s="41">
        <v>169740</v>
      </c>
    </row>
    <row r="158" spans="1:10" ht="12.4" customHeight="1">
      <c r="B158" s="41" t="s">
        <v>202</v>
      </c>
      <c r="C158" s="41">
        <v>147600</v>
      </c>
      <c r="D158" s="41">
        <v>147600</v>
      </c>
      <c r="E158" s="41">
        <v>169740</v>
      </c>
      <c r="F158" s="41">
        <v>169740</v>
      </c>
      <c r="G158" s="41">
        <v>169740</v>
      </c>
      <c r="H158" s="41">
        <v>169740</v>
      </c>
      <c r="I158" s="41">
        <v>169740</v>
      </c>
      <c r="J158" s="41">
        <v>169740</v>
      </c>
    </row>
    <row r="159" spans="1:10" ht="12.4" customHeight="1">
      <c r="B159" s="41" t="s">
        <v>203</v>
      </c>
      <c r="C159" s="41">
        <v>147600</v>
      </c>
      <c r="D159" s="41">
        <v>147600</v>
      </c>
      <c r="E159" s="41">
        <v>169740</v>
      </c>
      <c r="F159" s="41">
        <v>169740</v>
      </c>
      <c r="G159" s="41">
        <v>169740</v>
      </c>
      <c r="H159" s="41">
        <v>169740</v>
      </c>
      <c r="I159" s="41">
        <v>169740</v>
      </c>
      <c r="J159" s="41">
        <v>169740</v>
      </c>
    </row>
    <row r="160" spans="1:10" ht="12.4" customHeight="1">
      <c r="B160" s="41" t="s">
        <v>204</v>
      </c>
      <c r="C160" s="41">
        <v>147600</v>
      </c>
      <c r="D160" s="41">
        <v>147600</v>
      </c>
      <c r="E160" s="41">
        <v>169740</v>
      </c>
      <c r="F160" s="41">
        <v>169740</v>
      </c>
      <c r="G160" s="41">
        <v>169740</v>
      </c>
      <c r="H160" s="41">
        <v>169740</v>
      </c>
      <c r="I160" s="41">
        <v>169740</v>
      </c>
      <c r="J160" s="41">
        <v>169740</v>
      </c>
    </row>
    <row r="161" spans="2:10" ht="12.4" customHeight="1">
      <c r="B161" s="41" t="s">
        <v>205</v>
      </c>
      <c r="C161" s="41">
        <v>147600</v>
      </c>
      <c r="D161" s="41">
        <v>147600</v>
      </c>
      <c r="E161" s="41">
        <v>169740</v>
      </c>
      <c r="F161" s="41">
        <v>169740</v>
      </c>
      <c r="G161" s="41">
        <v>169740</v>
      </c>
      <c r="H161" s="41">
        <v>169740</v>
      </c>
      <c r="I161" s="41">
        <v>169740</v>
      </c>
      <c r="J161" s="41">
        <v>169740</v>
      </c>
    </row>
  </sheetData>
  <sheetProtection password="E966" sheet="1"/>
  <mergeCells count="1">
    <mergeCell ref="B1:J1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Income Worksheet</vt:lpstr>
      <vt:lpstr>Lookups</vt:lpstr>
      <vt:lpstr>CountyList</vt:lpstr>
      <vt:lpstr>CountyName</vt:lpstr>
      <vt:lpstr>HouseholdSize</vt:lpstr>
      <vt:lpstr>HouseholdSizeList</vt:lpstr>
      <vt:lpstr>IncomeLimits</vt:lpstr>
      <vt:lpstr>'Income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Phillips</dc:creator>
  <cp:lastModifiedBy>Ethan Foote</cp:lastModifiedBy>
  <cp:revision>0</cp:revision>
  <cp:lastPrinted>2025-10-23T17:44:07Z</cp:lastPrinted>
  <dcterms:created xsi:type="dcterms:W3CDTF">2007-11-29T15:51:40Z</dcterms:created>
  <dcterms:modified xsi:type="dcterms:W3CDTF">2025-10-23T17:58:40Z</dcterms:modified>
  <dc:language>en-US</dc:language>
</cp:coreProperties>
</file>