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05"/>
  <workbookPr defaultThemeVersion="166925"/>
  <mc:AlternateContent xmlns:mc="http://schemas.openxmlformats.org/markup-compatibility/2006">
    <mc:Choice Requires="x15">
      <x15ac:absPath xmlns:x15ac="http://schemas.microsoft.com/office/spreadsheetml/2010/11/ac" url="C:\Users\stephen.vlkovic\Documents\2019QAPForms\"/>
    </mc:Choice>
  </mc:AlternateContent>
  <xr:revisionPtr revIDLastSave="4" documentId="11_E29D2582E7956AF481F1547C4A1023D6292BCA07" xr6:coauthVersionLast="43" xr6:coauthVersionMax="43" xr10:uidLastSave="{FF39F9C4-62F0-4A21-BB4F-3C4E91E995BF}"/>
  <workbookProtection workbookAlgorithmName="SHA-512" workbookHashValue="qvSc+Qf8mCFF4vU05XQzY/570BubKxST5AvyvxX3xyNbTIw+26uWW7cjrCJX1TZJ4+Y2aEoyd4Qfp3lopJE5Jw==" workbookSaltValue="zlagf7M/zBgu8Ge6NZcH5A==" workbookSpinCount="100000" lockStructure="1"/>
  <bookViews>
    <workbookView xWindow="0" yWindow="0" windowWidth="20490" windowHeight="7530" firstSheet="1" activeTab="1" xr2:uid="{00000000-000D-0000-FFFF-FFFF00000000}"/>
  </bookViews>
  <sheets>
    <sheet name="INSTRUCTIONS" sheetId="2" r:id="rId1"/>
    <sheet name="DESIRABLES CERT" sheetId="3" r:id="rId2"/>
    <sheet name="UNDESIRABLES CERT" sheetId="6" r:id="rId3"/>
    <sheet name="Formulas" sheetId="7" state="hidden" r:id="rId4"/>
  </sheets>
  <definedNames>
    <definedName name="ConstrProg">Formulas!$E$5:$E$6</definedName>
    <definedName name="DesCat">Formulas!$J$5:$J$21</definedName>
    <definedName name="Pool">Formulas!$P$5:$P$6</definedName>
    <definedName name="_xlnm.Print_Area" localSheetId="1">'DESIRABLES CERT'!$A$1:$Z$47</definedName>
    <definedName name="_xlnm.Print_Area" localSheetId="0">INSTRUCTIONS!$A$1:$N$145</definedName>
    <definedName name="_xlnm.Print_Area" localSheetId="2">'UNDESIRABLES CERT'!$A$1:$X$48</definedName>
    <definedName name="_xlnm.Print_Titles" localSheetId="1">'DESIRABLES CERT'!$1:$10</definedName>
    <definedName name="_xlnm.Print_Titles" localSheetId="2">'UNDESIRABLES CERT'!$1:$11</definedName>
    <definedName name="RouteType">Formulas!$G$5:$G$7</definedName>
    <definedName name="UndesCat">Formulas!$M$5:$M$10</definedName>
    <definedName name="YesNo">Formulas!$B$5:$B$6</definedName>
  </definedNames>
  <calcPr calcId="191028"/>
</workbook>
</file>

<file path=xl/calcChain.xml><?xml version="1.0" encoding="utf-8"?>
<calcChain xmlns="http://schemas.openxmlformats.org/spreadsheetml/2006/main">
  <c r="X20" i="3" l="1"/>
  <c r="X21" i="3"/>
  <c r="Z41" i="3"/>
  <c r="X22" i="3"/>
  <c r="X23" i="3"/>
  <c r="X25" i="3"/>
  <c r="X26" i="3"/>
  <c r="X27" i="3"/>
  <c r="X29" i="3"/>
  <c r="AC36" i="3"/>
  <c r="AC30" i="3"/>
  <c r="AC29" i="3"/>
  <c r="AC27" i="3"/>
  <c r="AC26" i="3"/>
  <c r="AC23" i="3"/>
  <c r="AC22" i="3"/>
  <c r="AC21" i="3"/>
  <c r="W10" i="6"/>
  <c r="W9" i="6"/>
  <c r="U10" i="6"/>
  <c r="U9" i="6"/>
  <c r="V22" i="6"/>
  <c r="V24" i="6"/>
  <c r="V26" i="6"/>
  <c r="V28" i="6"/>
  <c r="V30" i="6"/>
  <c r="V32" i="6"/>
  <c r="Z42" i="3"/>
  <c r="Z13" i="3"/>
  <c r="X32" i="6"/>
  <c r="N8" i="6"/>
  <c r="W8" i="6"/>
  <c r="W7" i="6"/>
  <c r="U8" i="6"/>
  <c r="U7" i="6"/>
  <c r="K8" i="6"/>
  <c r="K7" i="6"/>
  <c r="K6" i="6"/>
  <c r="D7" i="6"/>
  <c r="D6" i="6"/>
  <c r="AC37" i="3"/>
  <c r="AC38" i="3"/>
  <c r="AC39" i="3"/>
  <c r="AC25" i="3"/>
  <c r="AC32" i="3"/>
  <c r="AC33" i="3"/>
  <c r="AC34" i="3"/>
  <c r="AC35" i="3"/>
  <c r="X30" i="3"/>
  <c r="X32" i="3"/>
  <c r="X33" i="3"/>
  <c r="X34" i="3"/>
  <c r="X35" i="3"/>
  <c r="X36" i="3"/>
  <c r="X37" i="3"/>
  <c r="X38" i="3"/>
  <c r="X39" i="3"/>
  <c r="X42" i="3"/>
  <c r="X13" i="3"/>
  <c r="X4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Vlkovic</author>
  </authors>
  <commentList>
    <comment ref="W41" authorId="0" shapeId="0" xr:uid="{00000000-0006-0000-0200-000001000000}">
      <text>
        <r>
          <rPr>
            <b/>
            <sz val="9"/>
            <color indexed="81"/>
            <rFont val="Tahoma"/>
            <family val="2"/>
          </rPr>
          <t>Stephen Vlkovic:</t>
        </r>
        <r>
          <rPr>
            <sz val="9"/>
            <color indexed="81"/>
            <rFont val="Tahoma"/>
            <family val="2"/>
          </rPr>
          <t xml:space="preserve">
Remove this?? It is not in the 2018 QAP (f. other category</t>
        </r>
      </text>
    </comment>
  </commentList>
</comments>
</file>

<file path=xl/sharedStrings.xml><?xml version="1.0" encoding="utf-8"?>
<sst xmlns="http://schemas.openxmlformats.org/spreadsheetml/2006/main" count="424" uniqueCount="245">
  <si>
    <t>2019 DCA DESIRABLE/UNDESIRABLE SITE CERTIFICATION</t>
  </si>
  <si>
    <t>"Form Instructions"</t>
  </si>
  <si>
    <t>(note: this certification form is required for all applications)</t>
  </si>
  <si>
    <t xml:space="preserve">III. DESIRABLE ACTIVITIES/UNDESIRABLE                                      Maximum 10 Points </t>
  </si>
  <si>
    <t>Overview</t>
  </si>
  <si>
    <r>
      <rPr>
        <b/>
        <sz val="10"/>
        <rFont val="Arial"/>
        <family val="2"/>
      </rPr>
      <t>The 2019 DCA "Desirable/Undesirable Site Certification"</t>
    </r>
    <r>
      <rPr>
        <sz val="10"/>
        <rFont val="Arial"/>
        <family val="2"/>
      </rPr>
      <t xml:space="preserve"> form contains</t>
    </r>
    <r>
      <rPr>
        <b/>
        <sz val="10"/>
        <rFont val="Arial"/>
        <family val="2"/>
      </rPr>
      <t xml:space="preserve"> two certification forms/tabs</t>
    </r>
    <r>
      <rPr>
        <sz val="10"/>
        <rFont val="Arial"/>
        <family val="2"/>
      </rPr>
      <t xml:space="preserve"> (Desirables Certification and Undesirables Certification) and each form must be fully completed and executed (signed &amp; dated) by all Applicants. The electronic Application submission </t>
    </r>
    <r>
      <rPr>
        <b/>
        <sz val="10"/>
        <rFont val="Arial"/>
        <family val="2"/>
      </rPr>
      <t xml:space="preserve">must </t>
    </r>
    <r>
      <rPr>
        <sz val="10"/>
        <rFont val="Arial"/>
        <family val="2"/>
      </rPr>
      <t xml:space="preserve">include a "PDF" file containing the two signed forms and an "Excel" file of the completed form (to be used for DCA verification).
</t>
    </r>
  </si>
  <si>
    <r>
      <t>NOTE: For "Scattered Site Projects", the Applicant should complete/submit a separate</t>
    </r>
    <r>
      <rPr>
        <b/>
        <i/>
        <sz val="10"/>
        <rFont val="Arial"/>
        <family val="2"/>
      </rPr>
      <t xml:space="preserve"> "2019DCA DESIRABLE/UNDESIRABLE SITE CERTIFICATION"</t>
    </r>
    <r>
      <rPr>
        <i/>
        <sz val="10"/>
        <rFont val="Arial"/>
        <family val="2"/>
      </rPr>
      <t xml:space="preserve"> form and documentation </t>
    </r>
    <r>
      <rPr>
        <b/>
        <i/>
        <sz val="10"/>
        <rFont val="Arial"/>
        <family val="2"/>
      </rPr>
      <t>for each scattered property.</t>
    </r>
  </si>
  <si>
    <t>Before completing this form process the Applicant should familiarize themselves with requirements of the "Scoring Criteria Section III. Desirables Activities/Undesirable", page 3 (Scoring Section) in the 2019 Qualified Allocation Plan (QAP) (see link) </t>
  </si>
  <si>
    <t>Link:</t>
  </si>
  <si>
    <t xml:space="preserve">2019 QAP </t>
  </si>
  <si>
    <t>See the instructions outlined below for additional information for completing these forms.</t>
  </si>
  <si>
    <t>Desirables  Certification Form</t>
  </si>
  <si>
    <t>General Info</t>
  </si>
  <si>
    <t>PROPERTY INFO</t>
  </si>
  <si>
    <t>Complete all entry fields;</t>
  </si>
  <si>
    <t>Project Name:</t>
  </si>
  <si>
    <t>Enter the name of the Project.</t>
  </si>
  <si>
    <t>Scattered Site Projects:</t>
  </si>
  <si>
    <t>Identify whether or not the Project is a scattered site per the QAP definition (multiple property addresses).</t>
  </si>
  <si>
    <t>Competitive Pool Type:</t>
  </si>
  <si>
    <t>Select the Pool types (Flexible Pool  or Rural Pool).</t>
  </si>
  <si>
    <t>PROPERTY LOCATION:</t>
  </si>
  <si>
    <t>Site Street Address:</t>
  </si>
  <si>
    <t>Provide the legal property address. If a legal address is not available at time of Application then provide alternate information (i.e. provide closest address, cross streets, parcel number,,,).</t>
  </si>
  <si>
    <t>City:</t>
  </si>
  <si>
    <t>Zip:</t>
  </si>
  <si>
    <t>County:</t>
  </si>
  <si>
    <t>CONCEPTUAL SITE DEVELOPMENT PLAN:</t>
  </si>
  <si>
    <r>
      <t xml:space="preserve">Provide the Geo Coordinates (GPS) for </t>
    </r>
    <r>
      <rPr>
        <b/>
        <sz val="10"/>
        <rFont val="Arial"/>
        <family val="2"/>
      </rPr>
      <t xml:space="preserve">both </t>
    </r>
    <r>
      <rPr>
        <sz val="10"/>
        <rFont val="Arial"/>
        <family val="2"/>
      </rPr>
      <t>the "Vehicular" and  "Pedestrian" site entrances as designed/delineated on the Applicant's Conceptual Site Development Plan (CSDP). The provided Latitude and Longitude coordinates shall be taken at the intersection of each "site entrance" and the "property line". The coordinates shall be provided in  decimal degree format with 6 digit decimal points.
NOTE: A smart phone app or similar method may be used for determining the</t>
    </r>
    <r>
      <rPr>
        <b/>
        <sz val="10"/>
        <rFont val="Arial"/>
        <family val="2"/>
      </rPr>
      <t xml:space="preserve"> GPS </t>
    </r>
    <r>
      <rPr>
        <sz val="10"/>
        <rFont val="Arial"/>
        <family val="2"/>
      </rPr>
      <t>coordinates.</t>
    </r>
  </si>
  <si>
    <t>Project Property "vehicular" site entrance:</t>
  </si>
  <si>
    <t>This is the project's  "vehicular"  site entrance" as delineated on the Applicant's Conceptual Site Development Plan (CSDP). </t>
  </si>
  <si>
    <t>Project Property "pedestrian" site entrance:</t>
  </si>
  <si>
    <t>This is the projects  "pedestrian" site entrance as delineated on the Applicant's Conceptual Site Development Plan (CSDP). </t>
  </si>
  <si>
    <t>Desirable Activities  </t>
  </si>
  <si>
    <t>Category:</t>
  </si>
  <si>
    <r>
      <t>See the "</t>
    </r>
    <r>
      <rPr>
        <b/>
        <sz val="10"/>
        <rFont val="Arial"/>
        <family val="2"/>
      </rPr>
      <t>2019</t>
    </r>
    <r>
      <rPr>
        <sz val="10"/>
        <rFont val="Arial"/>
        <family val="2"/>
      </rPr>
      <t xml:space="preserve"> QAP Scoring Criteria - III Desirable/Undesirable" section 2. items a. through q. for the </t>
    </r>
    <r>
      <rPr>
        <b/>
        <sz val="10"/>
        <rFont val="Arial"/>
        <family val="2"/>
      </rPr>
      <t>description</t>
    </r>
    <r>
      <rPr>
        <sz val="10"/>
        <rFont val="Arial"/>
        <family val="2"/>
      </rPr>
      <t xml:space="preserve"> of each of the category types.</t>
    </r>
  </si>
  <si>
    <t>Building/Entity Name:</t>
  </si>
  <si>
    <t>Provide the name of the Building/Entity that will be visible at the Desirable property location and electronic record search (mapping apps,,,).</t>
  </si>
  <si>
    <t>Address:</t>
  </si>
  <si>
    <t>Provide the legal address of the Desirable property.</t>
  </si>
  <si>
    <t>Route Type:</t>
  </si>
  <si>
    <t>This identifies whether the route is a walking route or a driving route.</t>
  </si>
  <si>
    <t>Construction Status:</t>
  </si>
  <si>
    <r>
      <t>This identifies whether the Desirable is under construction or  complete at time of Application.
NOTE: See the "</t>
    </r>
    <r>
      <rPr>
        <b/>
        <sz val="10"/>
        <rFont val="Arial"/>
        <family val="2"/>
      </rPr>
      <t>2019 QAP</t>
    </r>
    <r>
      <rPr>
        <sz val="10"/>
        <rFont val="Arial"/>
        <family val="2"/>
      </rPr>
      <t xml:space="preserve">  Scoring Criteria- III Desirable</t>
    </r>
    <r>
      <rPr>
        <b/>
        <sz val="10"/>
        <rFont val="Arial"/>
        <family val="2"/>
      </rPr>
      <t>/</t>
    </r>
    <r>
      <rPr>
        <sz val="10"/>
        <rFont val="Arial"/>
        <family val="2"/>
      </rPr>
      <t>Undesirable" section for the minimum construction requirements.</t>
    </r>
  </si>
  <si>
    <t>SITE ENTRANCE LOCATION:</t>
  </si>
  <si>
    <t>Geo Coordinates (GPS)</t>
  </si>
  <si>
    <r>
      <t xml:space="preserve">Provide the Geo Coordinates (GPS) </t>
    </r>
    <r>
      <rPr>
        <b/>
        <sz val="10"/>
        <rFont val="Arial"/>
        <family val="2"/>
      </rPr>
      <t xml:space="preserve">of the applicable </t>
    </r>
    <r>
      <rPr>
        <sz val="10"/>
        <rFont val="Arial"/>
        <family val="2"/>
      </rPr>
      <t xml:space="preserve">the "Vehicular" (driving route) or "Pedestrian" (walking route) site entrance as delineated on the Desirable's </t>
    </r>
    <r>
      <rPr>
        <b/>
        <sz val="10"/>
        <rFont val="Arial"/>
        <family val="2"/>
      </rPr>
      <t xml:space="preserve">"Google Maps Route". </t>
    </r>
    <r>
      <rPr>
        <sz val="10"/>
        <rFont val="Arial"/>
        <family val="2"/>
      </rPr>
      <t xml:space="preserve">
The provided Latitude and Longitude coordinates shall be taken at the intersection of the Desirable's "site entrance" and the "property line". The GPS coordinates shall be provided in decimal degree format with 6 digit decimal points, </t>
    </r>
    <r>
      <rPr>
        <b/>
        <sz val="10"/>
        <rFont val="Arial"/>
        <family val="2"/>
      </rPr>
      <t>your app coordinates are acceptable if less than 6 digits, but the coordinates provided must work when entered to Google maps.</t>
    </r>
    <r>
      <rPr>
        <sz val="10"/>
        <rFont val="Arial"/>
        <family val="2"/>
      </rPr>
      <t xml:space="preserve">
NOTE: A smart phone app or similar method may be used for determining the GPS location.</t>
    </r>
  </si>
  <si>
    <t>Desirable Property "Vehicular" Site Entrance</t>
  </si>
  <si>
    <t>This is the Desirable's "vehicular" site entrance as delineated on  the Desirable driving route map.</t>
  </si>
  <si>
    <t>Desirable Property "Pedestrian" Site Entrance</t>
  </si>
  <si>
    <t>This is the Desirable's "pedestrian" site entrance as delineated on  the Desirable walking route map.</t>
  </si>
  <si>
    <t>Route Map must be included:</t>
  </si>
  <si>
    <t>The Route Map shall clearly delineate the route from the "Project" site entrance starting point to the "Desirable" site entrance ending point. For walking routes, the pedestrian site entrance must be clearly delineated. All routes submitted must be generated using Google Maps driving or walking directions
NOTE:
2019 QAP - Scoring Criteria - III. DESIRABLE ACTIVITIES/UNDESIRABLE</t>
  </si>
  <si>
    <t>Route Directions must be included:</t>
  </si>
  <si>
    <t>Route directions from the "Project" site entrance starting point to the "Desirable" site entrance ending point shall be provided for each Desirable. Driving directions shall be provided by Google Maps only and include turn by turn directions and total mileage of the route. Walking directions (turn by turn directions and total mileage of the route) must also be provided by Google Maps.</t>
  </si>
  <si>
    <t>Mileage:</t>
  </si>
  <si>
    <t>The verified route mileage from the "Project" site entrance starting point to the "Desirable" site entrance ending point shall be provided for each desirable and must be indicated in the submitted Google Maps directions/map. </t>
  </si>
  <si>
    <t>Points:</t>
  </si>
  <si>
    <t>The Applicant's self score for each Desirable. </t>
  </si>
  <si>
    <t>"DCA" and "DCA Verification" Cells:</t>
  </si>
  <si>
    <r>
      <rPr>
        <b/>
        <sz val="10"/>
        <rFont val="Arial"/>
        <family val="2"/>
      </rPr>
      <t xml:space="preserve">These sections </t>
    </r>
    <r>
      <rPr>
        <sz val="10"/>
        <rFont val="Arial"/>
        <family val="2"/>
      </rPr>
      <t>to be used by DCA and it's representatives.</t>
    </r>
  </si>
  <si>
    <t>Signature &amp; Certification:</t>
  </si>
  <si>
    <t>Sign and date the Desirable certification document and include a PDF copy with the Application (as well as an Excel copy)</t>
  </si>
  <si>
    <t>Undesirables Certification Form</t>
  </si>
  <si>
    <t>NEAREST SUPERMARKET CONFIRMATION - PROPOSED SITE WITHIN A USDA FOOD DESERT?</t>
  </si>
  <si>
    <t>Supermarket Name:</t>
  </si>
  <si>
    <r>
      <t xml:space="preserve">Provide the name of the Supermarket that will be visible at the Supermarket property location and electronic record search </t>
    </r>
    <r>
      <rPr>
        <b/>
        <sz val="10"/>
        <rFont val="Arial"/>
        <family val="2"/>
      </rPr>
      <t>(such as Google Maps)</t>
    </r>
  </si>
  <si>
    <t>Provide the legal address of the Supermarket nearest to the proposed property</t>
  </si>
  <si>
    <t>Site Map Included:</t>
  </si>
  <si>
    <t>A separate Site Map shall be provided for the Supermarket and shall include the following minimum information (NOTE: The map does not have to be to scale):</t>
  </si>
  <si>
    <t xml:space="preserve">- include the name of the Supermarket.
- include the property address of the Supermarket.
- delineate the Supermarket approximate property boundary.
- delineate the Project property boundary.
- delineate the location point of the "Supermarket Property Boundary Location".
- delineate the location point of the "Project Property Boundary Location".
- delineate the measurement line between the  "Supermarket Property Boundary Location" point and the "Project Property Boundary Location" point.
- note the total "measured distance" (in miles with two decimal  points) between the  "Supermarket Property Boundary Location" point and the  "Project Property Boundary Location" point.
- identify the source of measurement verification used.
</t>
  </si>
  <si>
    <t>USDA Food Atlas Included:</t>
  </si>
  <si>
    <r>
      <t xml:space="preserve">A copy of USDA Food Access Research Atlas showing “LI and LA at 1 and 20 miles” layer with site location clearly marked. USDA Food Access Research Atlas is available at: 
</t>
    </r>
    <r>
      <rPr>
        <b/>
        <sz val="10"/>
        <rFont val="Arial"/>
        <family val="2"/>
      </rPr>
      <t>https://www.ers.usda.gov/data-products/food-access-research-atlas/go-to-the-atlas.aspx</t>
    </r>
    <r>
      <rPr>
        <sz val="10"/>
        <rFont val="Arial"/>
        <family val="2"/>
      </rPr>
      <t xml:space="preserve">
</t>
    </r>
  </si>
  <si>
    <t>Supermarket Property Boundary Location:</t>
  </si>
  <si>
    <t>The Supermarket's property boundary location point (GPS) that is nearest to the Project property boundary.</t>
  </si>
  <si>
    <t>Project Property Boundary Location:</t>
  </si>
  <si>
    <t>The Project's  property boundary location point (GPS)  that is nearest to the Supermarket property boundary.</t>
  </si>
  <si>
    <t>Distance:</t>
  </si>
  <si>
    <t>The distance between the Supermarket and the Project location points shall be in miles with two decimal points.</t>
  </si>
  <si>
    <t>UNDESIRABLE ACTIVITY/CHARACTERISTICS</t>
  </si>
  <si>
    <r>
      <t>See the "</t>
    </r>
    <r>
      <rPr>
        <b/>
        <sz val="10"/>
        <rFont val="Arial"/>
        <family val="2"/>
      </rPr>
      <t xml:space="preserve">2019 </t>
    </r>
    <r>
      <rPr>
        <sz val="10"/>
        <rFont val="Arial"/>
        <family val="2"/>
      </rPr>
      <t>QAP Scoring Criteria - III Desirable/Undesirable" section for the definition of each of the category types as well as the "Definition" in the form.</t>
    </r>
  </si>
  <si>
    <t>Facility Name or Description:</t>
  </si>
  <si>
    <r>
      <t>Provide the name of the</t>
    </r>
    <r>
      <rPr>
        <b/>
        <sz val="10"/>
        <rFont val="Arial"/>
        <family val="2"/>
      </rPr>
      <t xml:space="preserve"> property, facility, activity,</t>
    </r>
    <r>
      <rPr>
        <sz val="10"/>
        <rFont val="Arial"/>
        <family val="2"/>
      </rPr>
      <t xml:space="preserve"> or a description that will assist with identifying the noted Undesirable.</t>
    </r>
  </si>
  <si>
    <t>Provide the legal address of the Undesirable property.</t>
  </si>
  <si>
    <t>Site Map must be included:</t>
  </si>
  <si>
    <t>A separate Site Map shall be provided for "each" Undesirable/Inefficient Site Activities/Characteristics and shall include the following minimum information  (NOTE: The map does not have to be to scale):</t>
  </si>
  <si>
    <t xml:space="preserve">- include the Facility Name or Description of the Undesirable.
- include the property address of the Undesirable.
- note the "Category" of the Undesirable.
- delineate the Undesirable approximate property boundary.
- delineate the Project property boundary.
- delineate the location point of the "Undesirable Property Boundary Location".
- delineate the location point of the "Project Property Boundary Location".
- delineate the measurement line between the "Undesirable Property Boundary Location" point and the "Project Property Boundary Location" point.
- note the total "measured distance" (in miles with two decimal points) between the  "Undesirable Property Boundary Location" point and the  "Project Property Boundary Location" point.
 - identify the source of measurement verification used. what did 125:125 mean????
</t>
  </si>
  <si>
    <t xml:space="preserve">
NOTE: Google Earth or similar app may be used for the aerial view used for the site map</t>
  </si>
  <si>
    <t>Mitigation  Docs Included:</t>
  </si>
  <si>
    <t>Note if providing evidence that the conditions that make the property undesirable are temporary and that change or mitigation is imminent (Note: See 2019 QAP Competitive Scoring Criteria - III Desirable/Undesirable" section for additional  requirements.)</t>
  </si>
  <si>
    <t>Undesirable Property Boundary Location point:</t>
  </si>
  <si>
    <t>The Undesirable's property boundary location point (GPS) that is nearest to the Project property boundary.</t>
  </si>
  <si>
    <t>Project Property Boundary Location point:</t>
  </si>
  <si>
    <t>The Project's  property boundary location point (GPS)  that is nearest to the Undesirable property boundary</t>
  </si>
  <si>
    <t>The distance between the Undesirable and the Project location points shall be in miles with two decimal points.</t>
  </si>
  <si>
    <t>The Applicant's self score for each desirable. </t>
  </si>
  <si>
    <t>DCA</t>
  </si>
  <si>
    <t>This section to be used by DCA and it's representatives.</t>
  </si>
  <si>
    <t>Comments:</t>
  </si>
  <si>
    <t>Use this section to further clarify the Undesirable and/or If the Applicant has knowledge at the time of Application that the conditions that make the property undesirable are temporary and that change or mitigation is imminent.</t>
  </si>
  <si>
    <t>Definition(s):</t>
  </si>
  <si>
    <t>These are the definitions of some of the examples of Undesirable/Inefficient Site Activities/Characteristics. (Note: See 2019 QAP Scoring Criteria - III Desirable/Undesirable" section for additional requirements.)</t>
  </si>
  <si>
    <t>Sign and date the Undesirable certification document and include a PDF copy with the Application (as well as an Excel copy)</t>
  </si>
  <si>
    <t>"Desirable" Site Certification</t>
  </si>
  <si>
    <t>(this certification form is required for all applications)</t>
  </si>
  <si>
    <r>
      <rPr>
        <b/>
        <sz val="10"/>
        <color rgb="FF000000"/>
        <rFont val="Arial"/>
        <family val="2"/>
      </rPr>
      <t>GeoCoordinates</t>
    </r>
    <r>
      <rPr>
        <sz val="10"/>
        <color rgb="FF000000"/>
        <rFont val="Arial"/>
        <family val="2"/>
      </rPr>
      <t xml:space="preserve"> </t>
    </r>
    <r>
      <rPr>
        <sz val="8"/>
        <color rgb="FF000000"/>
        <rFont val="Arial"/>
        <family val="2"/>
      </rPr>
      <t>(Decimal - 00.00000)</t>
    </r>
  </si>
  <si>
    <t>Site Street Addr:</t>
  </si>
  <si>
    <t>Property Site Entrance:</t>
  </si>
  <si>
    <t>Latitude</t>
  </si>
  <si>
    <t>Longitude</t>
  </si>
  <si>
    <t>Vehicular</t>
  </si>
  <si>
    <t>Primary:</t>
  </si>
  <si>
    <t>&lt;&lt; Select &gt;&gt;</t>
  </si>
  <si>
    <t>Secondary:</t>
  </si>
  <si>
    <t>Pedestrian</t>
  </si>
  <si>
    <t>A.</t>
  </si>
  <si>
    <t>Desirable Activities   (Maximum 10 Points)</t>
  </si>
  <si>
    <t>2019 QAP</t>
  </si>
  <si>
    <t>Applic</t>
  </si>
  <si>
    <r>
      <rPr>
        <b/>
        <sz val="8"/>
        <rFont val="Arial"/>
        <family val="2"/>
      </rPr>
      <t>1. Requirements</t>
    </r>
    <r>
      <rPr>
        <sz val="8"/>
        <rFont val="Arial"/>
        <family val="2"/>
      </rPr>
      <t xml:space="preserve"> 
a) One (1) point will be awarded to desirable activity/characteristics which are within a 2- mile driving or walking distance of a proposed Rural site and 1.5-mile driving or walking distance of a proposed Flexible site.
b) Two (2) points will be awarded to desirable activity/characteristics which are within a 0.5-mile driving or walking distance of a proposed site.
c) Driving or walking routes must originate from geo-coordinates of the pedestrian or vehicle site entrance and end at the geo-coordinates of the desirable amenity.
d) Each building/entity/location will be assigned to only one (1) desirable category, with the exception of an amenity under (a), (c), or (k) below, which may be assigned to up to two (2) desirable categories. (Example: a public park may have a gymnasium and/or a swimming pool, or a supermarket may have a pharmacy).
e) Desirable characteristics that are under construction may be eligible for points if the construction site is clearly active and the new structures are above ground at the time of Applicant Submission.
f) For Scattered Site Projects, desirable amenities must be measured from the center point of each Scattered Site locations.</t>
    </r>
  </si>
  <si>
    <t>Total Desirable Points</t>
  </si>
  <si>
    <t>Site Entrance Location</t>
  </si>
  <si>
    <t>Applicant: Select Competitive Pool above, then enter Route Type &amp; Mileage on each line so Points will calculate.</t>
  </si>
  <si>
    <t>Geo Coordinates (decimal degrees)</t>
  </si>
  <si>
    <t>DCA USE ONLY</t>
  </si>
  <si>
    <t>Item</t>
  </si>
  <si>
    <t>Category</t>
  </si>
  <si>
    <t>Building/Entity Name</t>
  </si>
  <si>
    <t>Address</t>
  </si>
  <si>
    <t>Route
Type</t>
  </si>
  <si>
    <t>Construction Status</t>
  </si>
  <si>
    <t>Photos Included</t>
  </si>
  <si>
    <t>Latitude (decimal)
00.000000</t>
  </si>
  <si>
    <t>Longitude (decimal)
00.000000</t>
  </si>
  <si>
    <t>Indicate
Site Entrance
used</t>
  </si>
  <si>
    <t>Route
Map
Included</t>
  </si>
  <si>
    <t>Route
Directions Included</t>
  </si>
  <si>
    <t>Mileage
0.0</t>
  </si>
  <si>
    <t>Points</t>
  </si>
  <si>
    <t>Mileage</t>
  </si>
  <si>
    <t>Note: All cells for desirable items a through q must have data entered for points to auto-calculate and populate and display point max "Total Scored Desirable Points"</t>
  </si>
  <si>
    <t>Retail &amp; Restaurants</t>
  </si>
  <si>
    <t>a</t>
  </si>
  <si>
    <t>National Big Box General Merchandise Store</t>
  </si>
  <si>
    <t>Driving</t>
  </si>
  <si>
    <t>b</t>
  </si>
  <si>
    <t>Retail/Clothing/Department Store</t>
  </si>
  <si>
    <t>c</t>
  </si>
  <si>
    <t>Supermarket/Grocery Store</t>
  </si>
  <si>
    <t>d</t>
  </si>
  <si>
    <t>Restaurants</t>
  </si>
  <si>
    <t>Walking</t>
  </si>
  <si>
    <t>Medical Care</t>
  </si>
  <si>
    <t>e</t>
  </si>
  <si>
    <t>Hospital</t>
  </si>
  <si>
    <t>f</t>
  </si>
  <si>
    <t>Medical Care Provider</t>
  </si>
  <si>
    <t>g</t>
  </si>
  <si>
    <t>Pharmacy</t>
  </si>
  <si>
    <t>Education &amp; Childcare</t>
  </si>
  <si>
    <t>h</t>
  </si>
  <si>
    <t>Child care service, licensed by
GA Dept. of Early Care and
Learning</t>
  </si>
  <si>
    <t>i</t>
  </si>
  <si>
    <t>Elementary, Middle, or High School</t>
  </si>
  <si>
    <t>Community Assets</t>
  </si>
  <si>
    <t>j</t>
  </si>
  <si>
    <t>Traditional Town Square
which includes operational anchor institution</t>
  </si>
  <si>
    <t>k</t>
  </si>
  <si>
    <t>Community or Recreational Center</t>
  </si>
  <si>
    <t>l</t>
  </si>
  <si>
    <t>Public park /public community garden</t>
  </si>
  <si>
    <t>m</t>
  </si>
  <si>
    <t>Public Library</t>
  </si>
  <si>
    <t>n</t>
  </si>
  <si>
    <t>Fire Station or Police Station</t>
  </si>
  <si>
    <t>o</t>
  </si>
  <si>
    <t>Federally Insured Banking Institutions</t>
  </si>
  <si>
    <t>p</t>
  </si>
  <si>
    <t>Place of Worship</t>
  </si>
  <si>
    <t>q</t>
  </si>
  <si>
    <t>Post Office</t>
  </si>
  <si>
    <t>Total Available Desirable Points:</t>
  </si>
  <si>
    <t>Maximum Points:</t>
  </si>
  <si>
    <t>Total Scored Desirable Points:</t>
  </si>
  <si>
    <t>SIGNATURE &amp; CERTIFICATION:</t>
  </si>
  <si>
    <t>The undersigned certifies to the Georgia Department of Community Affairs (DCA)/Georgia Housing and Finance Authority (GHFA) that the statements contained in this certification are a true, correct and accurate description of the proposed development. The undersigned acknowledges that this certification will be relied upon by DCA/GFHA and that any misrepresentation of information or failure to comply with any conditions proposed in this certification could result in penalties, including the disbarment of Applicant for a period of time from participation in other DCA/GHFA administered programs.</t>
  </si>
  <si>
    <t>Applicant:</t>
  </si>
  <si>
    <t>Date:</t>
  </si>
  <si>
    <t>"Undesirable" Site Certification</t>
  </si>
  <si>
    <r>
      <t xml:space="preserve">GeoCoordinates </t>
    </r>
    <r>
      <rPr>
        <sz val="8"/>
        <color rgb="FF000000"/>
        <rFont val="Arial"/>
        <family val="2"/>
      </rPr>
      <t>(Decimal - 00.00000)</t>
    </r>
  </si>
  <si>
    <t>NEAREST SUPERMARKET CONFIRMATION - PROPOSED SITE WITHIN A USDA FOOD DESERT?</t>
  </si>
  <si>
    <t>Supermarket Property Boundary Location</t>
  </si>
  <si>
    <t>Project Property Boundary Location</t>
  </si>
  <si>
    <t xml:space="preserve">   DCA Measure</t>
  </si>
  <si>
    <t xml:space="preserve">USDA Food Atlas </t>
  </si>
  <si>
    <t>Supermarket Name</t>
  </si>
  <si>
    <t>Site Map Included</t>
  </si>
  <si>
    <t>USDA Food Atlas Included</t>
  </si>
  <si>
    <t>Distance (miles)
0.00</t>
  </si>
  <si>
    <t>B. Undesirable/Inefficient Site Activities/Characteristics</t>
  </si>
  <si>
    <t>In determining whether an undesirable activity/characteristic is near a proposed site, the Applicant must consider any undesirable activity/characteristic that is located within the radius of 0.25 miles of the proposed site. Two (2) points will be deducted from the Applicant’s Desirable points for each Undesirable activity/characteristic.</t>
  </si>
  <si>
    <t>Undesirable Property Boundary Location</t>
  </si>
  <si>
    <t>DCA USE ONJLY</t>
  </si>
  <si>
    <t>#</t>
  </si>
  <si>
    <t>Facility Name or Description</t>
  </si>
  <si>
    <t>Mitigation
 Docs Included</t>
  </si>
  <si>
    <t xml:space="preserve">"Two" (2) Points Deducted for Each Undesirable Activity </t>
  </si>
  <si>
    <t>Total Scored Undesirable Points:</t>
  </si>
  <si>
    <t>Undesirable/Inefficient Site Activities/Characteristics may include but are not limited to the following:</t>
  </si>
  <si>
    <t>Definition</t>
  </si>
  <si>
    <t>Inappropriate surrounding property uses</t>
  </si>
  <si>
    <t>Inappropriate surrounding property uses (examples include but are not limited to junkyards, dumps, landfills, materials storage areas, commercial livestock operations, uses that generate odor, and uses that generate excessive glare from lighting).</t>
  </si>
  <si>
    <t>Potential or existing environmental hazards</t>
  </si>
  <si>
    <t>Potential or existing environmental hazards such as chemical or heavy manufacturing activities, industrial development, facilities listed in Federal or State hazardous inventory databases, gas stations with a history of leaking underground storage tanks, auto repair stations, and dry cleaners with a history of contaminant releases.</t>
  </si>
  <si>
    <t>Abandoned, unoccupied, unsecured buildings; deteriorated housing or buildings</t>
  </si>
  <si>
    <t>Abandoned houses or buildings that are unoccupied and unsecured and/or detract from an area’s physical appearance, diminish living conditions and/or safety of the neighborhood, and/or decrease the marketability of the proposed sites (“abandoned” will be determined by the following factors: unsecured entrances (windows and doors) and lack of maintenance). Additionally, deteriorated housing or buildings where extensive defects are evident from the exterior of the building and which depress an area’s physical appearance, diminish living conditions and/or safety of the neighborhood, and decrease the marketability of the proposed site.</t>
  </si>
  <si>
    <t>Topographic, hydrogeological, or other site characteristics that required extensive mitigation &amp; less efficient use of resources</t>
  </si>
  <si>
    <t>Extensive mitigation that can translate to a less efficient use of resources. Examples include extensive noise mitigation costs, steep grade changes that require extensive grading and/or retaining walls, extensive floodplain or wetland areas that render the existing soils unsuitable for required bearing capacity, and inefficient use of land/excessive site acreage in relation to the number of units constructed.</t>
  </si>
  <si>
    <t>Property falls within a food desert</t>
  </si>
  <si>
    <t>Property falls within a food desert, defined as a low-income census tract where a significant number or share of residents is more than 2 miles (USDA urban) or 20 miles (USDA rural) from the nearest supermarket.</t>
  </si>
  <si>
    <t>Other Category</t>
  </si>
  <si>
    <t>Other "Category" undesirable activity/characteristic types within the radius of one quarter (1/4) mile of the proposed site that the Application must consider to impact of the activity on the proposed project and its tenants</t>
  </si>
  <si>
    <t xml:space="preserve"> SIGNATURE &amp; CERTIFICATION:</t>
  </si>
  <si>
    <t>YesNo</t>
  </si>
  <si>
    <t>ConstrProg</t>
  </si>
  <si>
    <t>RouteType</t>
  </si>
  <si>
    <t>DesCat</t>
  </si>
  <si>
    <t>UndesCat</t>
  </si>
  <si>
    <t>Pool</t>
  </si>
  <si>
    <t>Yes</t>
  </si>
  <si>
    <t>Complete</t>
  </si>
  <si>
    <t>Flexible</t>
  </si>
  <si>
    <t>No</t>
  </si>
  <si>
    <t>Ongoing</t>
  </si>
  <si>
    <t>&lt;Select&gt;</t>
  </si>
  <si>
    <t>Rural</t>
  </si>
  <si>
    <t>Traditional Town Square w/ Anchor Institution, also serves as commerciql and community activities hub</t>
  </si>
  <si>
    <t>Grocery Stores</t>
  </si>
  <si>
    <t>Public Park / Public Community Garden</t>
  </si>
  <si>
    <t>Day Care Services</t>
  </si>
  <si>
    <t>Not sure why this tab is here - and why it was protected, no links, or references to other tabs right???  Steve V - 2/21/18</t>
  </si>
  <si>
    <t>DESIRABLE POINT CATEGORIES</t>
  </si>
  <si>
    <t>Competitive Pool</t>
  </si>
  <si>
    <t>Dist Type</t>
  </si>
  <si>
    <t>UNDESIRABLE POINT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</si>
</sst>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m/d/yy"/>
    <numFmt numFmtId="166" formatCode="#,##0.0"/>
    <numFmt numFmtId="167" formatCode="0.000000"/>
  </numFmts>
  <fonts count="44">
    <font>
      <sz val="10"/>
      <color rgb="FF000000"/>
      <name val="Arial"/>
    </font>
    <font>
      <b/>
      <sz val="10"/>
      <name val="Arial"/>
    </font>
    <font>
      <sz val="10"/>
      <name val="Arial"/>
    </font>
    <font>
      <sz val="9"/>
      <name val="Arial"/>
    </font>
    <font>
      <b/>
      <sz val="9"/>
      <name val="Arial"/>
    </font>
    <font>
      <b/>
      <sz val="10"/>
      <name val="Arial"/>
      <family val="2"/>
    </font>
    <font>
      <sz val="10"/>
      <name val="Arial"/>
      <family val="2"/>
    </font>
    <font>
      <b/>
      <sz val="10"/>
      <color rgb="FF000000"/>
      <name val="Arial"/>
      <family val="2"/>
    </font>
    <font>
      <sz val="9"/>
      <name val="Arial"/>
      <family val="2"/>
    </font>
    <font>
      <sz val="10"/>
      <color rgb="FF000000"/>
      <name val="Arial"/>
      <family val="2"/>
    </font>
    <font>
      <sz val="10"/>
      <color rgb="FFFF0000"/>
      <name val="Arial"/>
      <family val="2"/>
    </font>
    <font>
      <b/>
      <sz val="10"/>
      <color rgb="FFFF0000"/>
      <name val="Arial"/>
      <family val="2"/>
    </font>
    <font>
      <b/>
      <sz val="9"/>
      <name val="Arial"/>
      <family val="2"/>
    </font>
    <font>
      <i/>
      <sz val="10"/>
      <name val="Arial"/>
      <family val="2"/>
    </font>
    <font>
      <b/>
      <u/>
      <sz val="11"/>
      <name val="Arial"/>
      <family val="2"/>
    </font>
    <font>
      <u/>
      <sz val="10"/>
      <color theme="10"/>
      <name val="Arial"/>
    </font>
    <font>
      <sz val="14"/>
      <color rgb="FF000000"/>
      <name val="Arial"/>
      <family val="2"/>
    </font>
    <font>
      <sz val="14"/>
      <name val="Arial"/>
      <family val="2"/>
    </font>
    <font>
      <i/>
      <sz val="10"/>
      <color rgb="FF000000"/>
      <name val="Arial"/>
      <family val="2"/>
    </font>
    <font>
      <sz val="8"/>
      <name val="Arial"/>
      <family val="2"/>
    </font>
    <font>
      <b/>
      <u/>
      <sz val="10"/>
      <name val="Arial"/>
      <family val="2"/>
    </font>
    <font>
      <b/>
      <sz val="14"/>
      <name val="Arial"/>
      <family val="2"/>
    </font>
    <font>
      <u/>
      <sz val="10"/>
      <name val="Arial"/>
      <family val="2"/>
    </font>
    <font>
      <b/>
      <sz val="11"/>
      <name val="Arial"/>
      <family val="2"/>
    </font>
    <font>
      <b/>
      <sz val="12"/>
      <name val="Arial"/>
      <family val="2"/>
    </font>
    <font>
      <sz val="11"/>
      <name val="Arial"/>
      <family val="2"/>
    </font>
    <font>
      <sz val="8"/>
      <color rgb="FF000000"/>
      <name val="Arial"/>
      <family val="2"/>
    </font>
    <font>
      <u/>
      <sz val="9"/>
      <name val="Arial"/>
      <family val="2"/>
    </font>
    <font>
      <sz val="9"/>
      <color rgb="FF000000"/>
      <name val="Arial"/>
      <family val="2"/>
    </font>
    <font>
      <sz val="12"/>
      <color rgb="FF000000"/>
      <name val="Arial"/>
      <family val="2"/>
    </font>
    <font>
      <b/>
      <sz val="10"/>
      <color rgb="FF0000FF"/>
      <name val="Arial"/>
      <family val="2"/>
    </font>
    <font>
      <sz val="9"/>
      <color indexed="81"/>
      <name val="Tahoma"/>
      <family val="2"/>
    </font>
    <font>
      <b/>
      <sz val="9"/>
      <color indexed="81"/>
      <name val="Tahoma"/>
      <family val="2"/>
    </font>
    <font>
      <b/>
      <i/>
      <sz val="10"/>
      <name val="Arial"/>
      <family val="2"/>
    </font>
    <font>
      <b/>
      <i/>
      <sz val="10"/>
      <color rgb="FF000000"/>
      <name val="Arial"/>
      <family val="2"/>
    </font>
    <font>
      <i/>
      <sz val="10"/>
      <color rgb="FFFF0000"/>
      <name val="Arial"/>
      <family val="2"/>
    </font>
    <font>
      <sz val="11"/>
      <color rgb="FF000000"/>
      <name val="Arial"/>
      <family val="2"/>
    </font>
    <font>
      <i/>
      <u/>
      <sz val="11"/>
      <color rgb="FF000000"/>
      <name val="Arial"/>
      <family val="2"/>
    </font>
    <font>
      <i/>
      <u/>
      <sz val="11"/>
      <name val="Arial"/>
      <family val="2"/>
    </font>
    <font>
      <sz val="12"/>
      <name val="Arial"/>
      <family val="2"/>
    </font>
    <font>
      <b/>
      <sz val="12"/>
      <color rgb="FF000000"/>
      <name val="Arial"/>
      <family val="2"/>
    </font>
    <font>
      <b/>
      <sz val="9"/>
      <color rgb="FFFF0000"/>
      <name val="Arial"/>
      <family val="2"/>
    </font>
    <font>
      <b/>
      <u/>
      <sz val="10"/>
      <color theme="10"/>
      <name val="Arial"/>
      <family val="2"/>
    </font>
    <font>
      <b/>
      <sz val="8"/>
      <name val="Arial"/>
      <family val="2"/>
    </font>
  </fonts>
  <fills count="10">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
      <patternFill patternType="solid">
        <fgColor rgb="FFCCFFFF"/>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0" tint="-0.249977111117893"/>
        <bgColor indexed="64"/>
      </patternFill>
    </fill>
  </fills>
  <borders count="83">
    <border>
      <left/>
      <right/>
      <top/>
      <bottom/>
      <diagonal/>
    </border>
    <border>
      <left/>
      <right/>
      <top/>
      <bottom style="thin">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hair">
        <color rgb="FF000000"/>
      </right>
      <top style="thin">
        <color auto="1"/>
      </top>
      <bottom style="hair">
        <color rgb="FF000000"/>
      </bottom>
      <diagonal/>
    </border>
    <border>
      <left style="thin">
        <color rgb="FF000000"/>
      </left>
      <right style="hair">
        <color rgb="FF000000"/>
      </right>
      <top style="hair">
        <color rgb="FF000000"/>
      </top>
      <bottom style="thin">
        <color auto="1"/>
      </bottom>
      <diagonal/>
    </border>
    <border>
      <left style="hair">
        <color rgb="FF000000"/>
      </left>
      <right style="thin">
        <color rgb="FF000000"/>
      </right>
      <top style="thin">
        <color auto="1"/>
      </top>
      <bottom style="hair">
        <color rgb="FF000000"/>
      </bottom>
      <diagonal/>
    </border>
    <border>
      <left style="hair">
        <color rgb="FF000000"/>
      </left>
      <right style="thin">
        <color rgb="FF000000"/>
      </right>
      <top style="hair">
        <color rgb="FF000000"/>
      </top>
      <bottom style="thin">
        <color auto="1"/>
      </bottom>
      <diagonal/>
    </border>
    <border>
      <left style="thin">
        <color auto="1"/>
      </left>
      <right/>
      <top/>
      <bottom/>
      <diagonal/>
    </border>
    <border>
      <left style="thin">
        <color auto="1"/>
      </left>
      <right/>
      <top/>
      <bottom style="thin">
        <color auto="1"/>
      </bottom>
      <diagonal/>
    </border>
    <border>
      <left style="hair">
        <color rgb="FF000000"/>
      </left>
      <right/>
      <top style="hair">
        <color rgb="FF000000"/>
      </top>
      <bottom style="thin">
        <color auto="1"/>
      </bottom>
      <diagonal/>
    </border>
    <border>
      <left/>
      <right/>
      <top style="hair">
        <color rgb="FF000000"/>
      </top>
      <bottom style="thin">
        <color auto="1"/>
      </bottom>
      <diagonal/>
    </border>
    <border>
      <left style="hair">
        <color rgb="FF000000"/>
      </left>
      <right/>
      <top style="thin">
        <color auto="1"/>
      </top>
      <bottom style="hair">
        <color rgb="FF000000"/>
      </bottom>
      <diagonal/>
    </border>
    <border>
      <left/>
      <right/>
      <top style="thin">
        <color auto="1"/>
      </top>
      <bottom style="hair">
        <color rgb="FF000000"/>
      </bottom>
      <diagonal/>
    </border>
    <border>
      <left/>
      <right style="hair">
        <color rgb="FF000000"/>
      </right>
      <top style="thin">
        <color auto="1"/>
      </top>
      <bottom style="hair">
        <color rgb="FF000000"/>
      </bottom>
      <diagonal/>
    </border>
    <border>
      <left style="thin">
        <color auto="1"/>
      </left>
      <right style="hair">
        <color rgb="FF000000"/>
      </right>
      <top style="thin">
        <color auto="1"/>
      </top>
      <bottom style="hair">
        <color auto="1"/>
      </bottom>
      <diagonal/>
    </border>
    <border>
      <left style="thin">
        <color auto="1"/>
      </left>
      <right style="hair">
        <color rgb="FF000000"/>
      </right>
      <top style="hair">
        <color auto="1"/>
      </top>
      <bottom style="hair">
        <color auto="1"/>
      </bottom>
      <diagonal/>
    </border>
    <border>
      <left style="thin">
        <color auto="1"/>
      </left>
      <right style="hair">
        <color rgb="FF000000"/>
      </right>
      <top style="hair">
        <color auto="1"/>
      </top>
      <bottom style="thin">
        <color auto="1"/>
      </bottom>
      <diagonal/>
    </border>
    <border>
      <left style="hair">
        <color rgb="FF000000"/>
      </left>
      <right style="hair">
        <color rgb="FF000000"/>
      </right>
      <top style="thin">
        <color auto="1"/>
      </top>
      <bottom style="hair">
        <color rgb="FF000000"/>
      </bottom>
      <diagonal/>
    </border>
    <border>
      <left/>
      <right style="thin">
        <color rgb="FF000000"/>
      </right>
      <top style="hair">
        <color rgb="FF000000"/>
      </top>
      <bottom style="hair">
        <color rgb="FF000000"/>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rgb="FF000000"/>
      </left>
      <right/>
      <top/>
      <bottom/>
      <diagonal/>
    </border>
    <border>
      <left/>
      <right/>
      <top style="thin">
        <color indexed="64"/>
      </top>
      <bottom/>
      <diagonal/>
    </border>
    <border>
      <left/>
      <right style="thin">
        <color rgb="FF000000"/>
      </right>
      <top style="hair">
        <color rgb="FF000000"/>
      </top>
      <bottom style="thin">
        <color indexed="64"/>
      </bottom>
      <diagonal/>
    </border>
    <border>
      <left style="thin">
        <color auto="1"/>
      </left>
      <right/>
      <top/>
      <bottom style="hair">
        <color auto="1"/>
      </bottom>
      <diagonal/>
    </border>
    <border>
      <left/>
      <right style="thin">
        <color rgb="FF000000"/>
      </right>
      <top style="thin">
        <color auto="1"/>
      </top>
      <bottom style="hair">
        <color rgb="FF000000"/>
      </bottom>
      <diagonal/>
    </border>
    <border>
      <left style="thin">
        <color rgb="FF000000"/>
      </left>
      <right style="thin">
        <color rgb="FF000000"/>
      </right>
      <top style="thin">
        <color auto="1"/>
      </top>
      <bottom style="hair">
        <color rgb="FF000000"/>
      </bottom>
      <diagonal/>
    </border>
    <border>
      <left/>
      <right style="thin">
        <color rgb="FF000000"/>
      </right>
      <top style="hair">
        <color rgb="FF000000"/>
      </top>
      <bottom style="thin">
        <color rgb="FF000000"/>
      </bottom>
      <diagonal/>
    </border>
    <border>
      <left style="thin">
        <color auto="1"/>
      </left>
      <right style="hair">
        <color auto="1"/>
      </right>
      <top style="thin">
        <color rgb="FF000000"/>
      </top>
      <bottom style="thin">
        <color auto="1"/>
      </bottom>
      <diagonal/>
    </border>
    <border>
      <left style="hair">
        <color auto="1"/>
      </left>
      <right style="thin">
        <color auto="1"/>
      </right>
      <top style="thin">
        <color rgb="FF000000"/>
      </top>
      <bottom style="thin">
        <color auto="1"/>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auto="1"/>
      </bottom>
      <diagonal/>
    </border>
    <border>
      <left style="thin">
        <color rgb="FF000000"/>
      </left>
      <right/>
      <top style="thin">
        <color auto="1"/>
      </top>
      <bottom style="hair">
        <color rgb="FF000000"/>
      </bottom>
      <diagonal/>
    </border>
    <border>
      <left style="thin">
        <color rgb="FF000000"/>
      </left>
      <right/>
      <top style="hair">
        <color rgb="FF000000"/>
      </top>
      <bottom style="hair">
        <color rgb="FF000000"/>
      </bottom>
      <diagonal/>
    </border>
    <border>
      <left style="thin">
        <color auto="1"/>
      </left>
      <right/>
      <top style="thin">
        <color auto="1"/>
      </top>
      <bottom style="hair">
        <color auto="1"/>
      </bottom>
      <diagonal/>
    </border>
    <border>
      <left style="thin">
        <color auto="1"/>
      </left>
      <right/>
      <top style="thin">
        <color auto="1"/>
      </top>
      <bottom style="hair">
        <color rgb="FF000000"/>
      </bottom>
      <diagonal/>
    </border>
    <border>
      <left/>
      <right style="thin">
        <color auto="1"/>
      </right>
      <top style="thin">
        <color auto="1"/>
      </top>
      <bottom style="hair">
        <color rgb="FF000000"/>
      </bottom>
      <diagonal/>
    </border>
    <border>
      <left style="thin">
        <color auto="1"/>
      </left>
      <right/>
      <top style="hair">
        <color rgb="FF000000"/>
      </top>
      <bottom style="thin">
        <color auto="1"/>
      </bottom>
      <diagonal/>
    </border>
    <border>
      <left/>
      <right style="thin">
        <color auto="1"/>
      </right>
      <top style="hair">
        <color rgb="FF000000"/>
      </top>
      <bottom style="thin">
        <color auto="1"/>
      </bottom>
      <diagonal/>
    </border>
    <border>
      <left/>
      <right/>
      <top style="hair">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hair">
        <color rgb="FF000000"/>
      </right>
      <top style="thin">
        <color auto="1"/>
      </top>
      <bottom style="thin">
        <color auto="1"/>
      </bottom>
      <diagonal/>
    </border>
    <border>
      <left style="thin">
        <color rgb="FF000000"/>
      </left>
      <right style="hair">
        <color rgb="FF000000"/>
      </right>
      <top style="thin">
        <color auto="1"/>
      </top>
      <bottom style="thin">
        <color auto="1"/>
      </bottom>
      <diagonal/>
    </border>
    <border>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style="thin">
        <color rgb="FF000000"/>
      </left>
      <right/>
      <top style="hair">
        <color rgb="FF000000"/>
      </top>
      <bottom style="thin">
        <color auto="1"/>
      </bottom>
      <diagonal/>
    </border>
    <border>
      <left style="hair">
        <color rgb="FF000000"/>
      </left>
      <right style="thin">
        <color rgb="FF000000"/>
      </right>
      <top style="thin">
        <color auto="1"/>
      </top>
      <bottom style="thin">
        <color rgb="FF000000"/>
      </bottom>
      <diagonal/>
    </border>
    <border>
      <left style="hair">
        <color rgb="FF000000"/>
      </left>
      <right style="hair">
        <color rgb="FF000000"/>
      </right>
      <top style="thin">
        <color auto="1"/>
      </top>
      <bottom style="thin">
        <color rgb="FF000000"/>
      </bottom>
      <diagonal/>
    </border>
    <border>
      <left style="hair">
        <color auto="1"/>
      </left>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hair">
        <color rgb="FF000000"/>
      </left>
      <right style="thin">
        <color indexed="64"/>
      </right>
      <top style="thin">
        <color indexed="64"/>
      </top>
      <bottom style="hair">
        <color rgb="FF000000"/>
      </bottom>
      <diagonal/>
    </border>
    <border>
      <left style="thin">
        <color rgb="FF000000"/>
      </left>
      <right style="thin">
        <color rgb="FF000000"/>
      </right>
      <top style="thin">
        <color indexed="64"/>
      </top>
      <bottom/>
      <diagonal/>
    </border>
    <border>
      <left style="hair">
        <color rgb="FF000000"/>
      </left>
      <right style="thin">
        <color indexed="64"/>
      </right>
      <top style="thin">
        <color indexed="64"/>
      </top>
      <bottom style="thin">
        <color auto="1"/>
      </bottom>
      <diagonal/>
    </border>
    <border>
      <left style="thin">
        <color indexed="64"/>
      </left>
      <right style="thin">
        <color indexed="64"/>
      </right>
      <top style="hair">
        <color indexed="64"/>
      </top>
      <bottom style="hair">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rgb="FF000000"/>
      </left>
      <right style="hair">
        <color rgb="FF000000"/>
      </right>
      <top style="hair">
        <color rgb="FF000000"/>
      </top>
      <bottom/>
      <diagonal/>
    </border>
    <border>
      <left style="hair">
        <color rgb="FF000000"/>
      </left>
      <right/>
      <top style="thin">
        <color auto="1"/>
      </top>
      <bottom style="thin">
        <color indexed="64"/>
      </bottom>
      <diagonal/>
    </border>
    <border>
      <left style="hair">
        <color rgb="FF000000"/>
      </left>
      <right style="hair">
        <color rgb="FF000000"/>
      </right>
      <top style="thin">
        <color auto="1"/>
      </top>
      <bottom style="thin">
        <color indexed="64"/>
      </bottom>
      <diagonal/>
    </border>
    <border>
      <left/>
      <right style="thin">
        <color rgb="FF000000"/>
      </right>
      <top/>
      <bottom/>
      <diagonal/>
    </border>
    <border>
      <left/>
      <right style="thin">
        <color rgb="FF000000"/>
      </right>
      <top/>
      <bottom style="thin">
        <color auto="1"/>
      </bottom>
      <diagonal/>
    </border>
  </borders>
  <cellStyleXfs count="2">
    <xf numFmtId="0" fontId="0" fillId="0" borderId="0"/>
    <xf numFmtId="0" fontId="15" fillId="0" borderId="0" applyNumberFormat="0" applyFill="0" applyBorder="0" applyAlignment="0" applyProtection="0"/>
  </cellStyleXfs>
  <cellXfs count="468">
    <xf numFmtId="0" fontId="0" fillId="0" borderId="0" xfId="0" applyFont="1" applyAlignment="1"/>
    <xf numFmtId="0" fontId="4"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xf>
    <xf numFmtId="0" fontId="2" fillId="0" borderId="0" xfId="0" applyFont="1"/>
    <xf numFmtId="0" fontId="1" fillId="0" borderId="0" xfId="0" applyFont="1"/>
    <xf numFmtId="0" fontId="2" fillId="0" borderId="0" xfId="0" applyFont="1" applyAlignment="1"/>
    <xf numFmtId="0" fontId="1" fillId="0" borderId="0" xfId="0" applyFont="1" applyAlignment="1">
      <alignment horizontal="center" wrapText="1"/>
    </xf>
    <xf numFmtId="0" fontId="2" fillId="0" borderId="0" xfId="0" applyFont="1" applyAlignment="1">
      <alignment horizontal="left" vertical="top"/>
    </xf>
    <xf numFmtId="0" fontId="2" fillId="0" borderId="0" xfId="0" applyFont="1" applyAlignment="1">
      <alignment horizontal="center" vertical="center"/>
    </xf>
    <xf numFmtId="0" fontId="1" fillId="0" borderId="0" xfId="0" applyFont="1" applyAlignment="1">
      <alignment horizontal="right"/>
    </xf>
    <xf numFmtId="0" fontId="1" fillId="0" borderId="0" xfId="0" applyFont="1" applyAlignment="1">
      <alignment horizontal="left"/>
    </xf>
    <xf numFmtId="0" fontId="2" fillId="0" borderId="0" xfId="0" applyFont="1" applyAlignment="1">
      <alignment horizontal="right"/>
    </xf>
    <xf numFmtId="0" fontId="0" fillId="0" borderId="0" xfId="0" applyFont="1" applyAlignment="1"/>
    <xf numFmtId="0" fontId="0" fillId="0" borderId="0" xfId="0" applyFont="1" applyAlignment="1"/>
    <xf numFmtId="0" fontId="5" fillId="0" borderId="0" xfId="0" applyFont="1"/>
    <xf numFmtId="0" fontId="2" fillId="0" borderId="0" xfId="0" applyFont="1" applyBorder="1" applyAlignment="1">
      <alignment horizontal="left" wrapText="1"/>
    </xf>
    <xf numFmtId="0" fontId="2" fillId="0" borderId="0" xfId="0" applyFont="1" applyBorder="1" applyAlignment="1">
      <alignment horizontal="left"/>
    </xf>
    <xf numFmtId="1" fontId="1" fillId="0" borderId="0" xfId="0" applyNumberFormat="1" applyFont="1" applyBorder="1" applyAlignment="1">
      <alignment horizontal="center" vertical="center"/>
    </xf>
    <xf numFmtId="0" fontId="6" fillId="0" borderId="0" xfId="0" applyFont="1"/>
    <xf numFmtId="0" fontId="14" fillId="0" borderId="0" xfId="0" applyFont="1"/>
    <xf numFmtId="0" fontId="5" fillId="0" borderId="7" xfId="0" applyFont="1" applyBorder="1" applyAlignment="1">
      <alignment horizontal="center" vertical="center" wrapText="1"/>
    </xf>
    <xf numFmtId="0" fontId="6" fillId="0" borderId="0" xfId="0" applyFont="1" applyAlignment="1">
      <alignment horizontal="right"/>
    </xf>
    <xf numFmtId="0" fontId="6" fillId="2" borderId="7" xfId="0" applyFont="1" applyFill="1" applyBorder="1" applyAlignment="1">
      <alignment horizontal="center" vertical="center" wrapText="1"/>
    </xf>
    <xf numFmtId="0" fontId="4" fillId="0" borderId="0" xfId="0" applyFont="1" applyBorder="1" applyAlignment="1">
      <alignment horizontal="center" vertical="center"/>
    </xf>
    <xf numFmtId="0" fontId="1" fillId="0" borderId="15" xfId="0" applyFont="1" applyBorder="1" applyAlignment="1">
      <alignment horizontal="center" wrapText="1"/>
    </xf>
    <xf numFmtId="1" fontId="2" fillId="0" borderId="0" xfId="0" applyNumberFormat="1" applyFont="1" applyBorder="1" applyAlignment="1">
      <alignment horizontal="center" vertical="center"/>
    </xf>
    <xf numFmtId="1" fontId="2" fillId="0" borderId="0" xfId="0" applyNumberFormat="1" applyFont="1" applyBorder="1" applyAlignment="1">
      <alignment horizontal="center" vertical="top"/>
    </xf>
    <xf numFmtId="0" fontId="2" fillId="0" borderId="0" xfId="0" applyFont="1" applyBorder="1"/>
    <xf numFmtId="1" fontId="11" fillId="0" borderId="0" xfId="0" applyNumberFormat="1" applyFont="1" applyFill="1" applyBorder="1" applyAlignment="1">
      <alignment horizontal="center" vertical="center"/>
    </xf>
    <xf numFmtId="0" fontId="15" fillId="0" borderId="0" xfId="1"/>
    <xf numFmtId="0" fontId="0" fillId="0" borderId="0" xfId="0" applyFont="1" applyAlignment="1"/>
    <xf numFmtId="0" fontId="8" fillId="0" borderId="0" xfId="0" applyFont="1" applyAlignment="1">
      <alignment horizontal="left" vertical="center"/>
    </xf>
    <xf numFmtId="0" fontId="8" fillId="0" borderId="0" xfId="0" applyFont="1" applyAlignment="1">
      <alignment vertical="center"/>
    </xf>
    <xf numFmtId="0" fontId="8" fillId="0" borderId="0" xfId="0" applyFont="1" applyAlignment="1">
      <alignment horizontal="right" vertical="center"/>
    </xf>
    <xf numFmtId="0" fontId="4"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horizontal="right" vertical="center"/>
    </xf>
    <xf numFmtId="0" fontId="6" fillId="0" borderId="0" xfId="0" applyFont="1" applyBorder="1" applyAlignment="1"/>
    <xf numFmtId="0" fontId="12" fillId="2" borderId="0" xfId="0" applyFont="1" applyFill="1" applyAlignment="1">
      <alignment horizontal="left" vertical="center"/>
    </xf>
    <xf numFmtId="0" fontId="6" fillId="0" borderId="0" xfId="0" applyFont="1" applyAlignment="1"/>
    <xf numFmtId="0" fontId="12" fillId="0" borderId="0" xfId="0" applyFont="1" applyAlignment="1">
      <alignment horizontal="left" vertical="center"/>
    </xf>
    <xf numFmtId="0" fontId="5" fillId="0" borderId="0" xfId="0" applyFont="1" applyBorder="1" applyAlignment="1">
      <alignment horizontal="right"/>
    </xf>
    <xf numFmtId="3" fontId="2" fillId="0" borderId="0" xfId="0" applyNumberFormat="1" applyFont="1" applyBorder="1" applyAlignment="1">
      <alignment horizontal="center" vertical="top"/>
    </xf>
    <xf numFmtId="164" fontId="2" fillId="0" borderId="0" xfId="0" applyNumberFormat="1" applyFont="1" applyBorder="1" applyAlignment="1">
      <alignment horizontal="center" vertical="top"/>
    </xf>
    <xf numFmtId="0" fontId="0" fillId="0" borderId="0" xfId="0" applyFont="1" applyAlignment="1">
      <alignment vertical="top"/>
    </xf>
    <xf numFmtId="0" fontId="8" fillId="0" borderId="0" xfId="0" applyFont="1" applyBorder="1" applyAlignment="1">
      <alignment horizontal="right"/>
    </xf>
    <xf numFmtId="0" fontId="7" fillId="0" borderId="0" xfId="0" applyFont="1" applyAlignment="1"/>
    <xf numFmtId="0" fontId="9" fillId="0" borderId="0" xfId="0" applyFont="1" applyAlignment="1"/>
    <xf numFmtId="0" fontId="10" fillId="0" borderId="0" xfId="0" applyFont="1"/>
    <xf numFmtId="0" fontId="0" fillId="0" borderId="0" xfId="0" applyFont="1" applyAlignment="1"/>
    <xf numFmtId="0" fontId="2" fillId="0" borderId="0" xfId="0" applyFont="1" applyAlignment="1">
      <alignment horizontal="center" wrapText="1"/>
    </xf>
    <xf numFmtId="0" fontId="3" fillId="0" borderId="0" xfId="0" applyFont="1" applyFill="1" applyAlignment="1">
      <alignment horizontal="center" vertical="center"/>
    </xf>
    <xf numFmtId="165" fontId="2" fillId="0" borderId="1" xfId="0" applyNumberFormat="1" applyFont="1" applyFill="1" applyBorder="1" applyAlignment="1">
      <alignment horizontal="center" vertical="center"/>
    </xf>
    <xf numFmtId="0" fontId="2" fillId="0" borderId="0" xfId="0" applyFont="1" applyFill="1" applyBorder="1" applyAlignment="1"/>
    <xf numFmtId="0" fontId="3" fillId="0" borderId="0" xfId="0" applyFont="1" applyFill="1" applyAlignment="1">
      <alignment horizontal="right" vertical="center"/>
    </xf>
    <xf numFmtId="0" fontId="3" fillId="0" borderId="27" xfId="0" applyFont="1" applyFill="1" applyBorder="1" applyAlignment="1">
      <alignment horizontal="left" vertical="center"/>
    </xf>
    <xf numFmtId="0" fontId="0" fillId="0" borderId="0" xfId="0" applyFont="1" applyAlignment="1"/>
    <xf numFmtId="0" fontId="0" fillId="0" borderId="0" xfId="0" applyFont="1" applyBorder="1" applyAlignment="1"/>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2" fillId="0" borderId="0" xfId="0" applyFont="1" applyBorder="1" applyAlignment="1">
      <alignment horizontal="center" vertical="center" wrapText="1"/>
    </xf>
    <xf numFmtId="0" fontId="18" fillId="0" borderId="33" xfId="0" applyFont="1" applyBorder="1" applyAlignment="1">
      <alignment horizontal="right" vertical="center" wrapText="1"/>
    </xf>
    <xf numFmtId="0" fontId="6" fillId="0" borderId="33"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5" fillId="0" borderId="0" xfId="0" applyFont="1" applyAlignment="1">
      <alignment horizontal="left" vertical="top"/>
    </xf>
    <xf numFmtId="0" fontId="6" fillId="2" borderId="52" xfId="0" applyFont="1" applyFill="1" applyBorder="1" applyAlignment="1">
      <alignment horizontal="center" vertical="center"/>
    </xf>
    <xf numFmtId="0" fontId="18" fillId="0" borderId="0" xfId="0" applyFont="1" applyBorder="1" applyAlignment="1">
      <alignment horizontal="right" vertical="center" wrapText="1"/>
    </xf>
    <xf numFmtId="0" fontId="6"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6" fillId="2" borderId="0" xfId="0" applyFont="1" applyFill="1" applyBorder="1" applyAlignment="1">
      <alignment horizontal="center" vertical="center"/>
    </xf>
    <xf numFmtId="0" fontId="2" fillId="0" borderId="0" xfId="0" applyFont="1" applyAlignment="1">
      <alignment wrapText="1"/>
    </xf>
    <xf numFmtId="0" fontId="22" fillId="0" borderId="0" xfId="0" applyFont="1" applyAlignment="1">
      <alignment horizontal="right" vertical="center"/>
    </xf>
    <xf numFmtId="0" fontId="0" fillId="0" borderId="0" xfId="0" applyFont="1" applyAlignment="1">
      <alignment vertical="center"/>
    </xf>
    <xf numFmtId="0" fontId="20" fillId="0" borderId="0" xfId="0" applyFont="1"/>
    <xf numFmtId="0" fontId="22" fillId="0" borderId="0" xfId="0" applyFont="1" applyAlignment="1">
      <alignment vertical="top"/>
    </xf>
    <xf numFmtId="0" fontId="22" fillId="0" borderId="0" xfId="0" applyFont="1"/>
    <xf numFmtId="0" fontId="5" fillId="0" borderId="0" xfId="0" applyFont="1" applyAlignment="1">
      <alignment wrapText="1"/>
    </xf>
    <xf numFmtId="0" fontId="0" fillId="0" borderId="0" xfId="0" applyFont="1" applyAlignment="1"/>
    <xf numFmtId="0" fontId="0" fillId="0" borderId="0" xfId="0" applyFont="1" applyAlignment="1"/>
    <xf numFmtId="0" fontId="6" fillId="0" borderId="0" xfId="0" applyFont="1" applyBorder="1" applyAlignment="1">
      <alignment horizontal="left" vertical="center"/>
    </xf>
    <xf numFmtId="0" fontId="6" fillId="0" borderId="53" xfId="0" applyFont="1" applyBorder="1" applyAlignment="1">
      <alignment horizontal="center" vertical="center" wrapText="1"/>
    </xf>
    <xf numFmtId="0" fontId="8" fillId="0" borderId="0" xfId="0" applyFont="1" applyBorder="1" applyAlignment="1">
      <alignment vertical="center"/>
    </xf>
    <xf numFmtId="167" fontId="6" fillId="0" borderId="0" xfId="0" applyNumberFormat="1" applyFont="1" applyBorder="1" applyAlignment="1">
      <alignment horizontal="center" vertical="center"/>
    </xf>
    <xf numFmtId="0" fontId="0" fillId="0" borderId="0" xfId="0" applyFont="1" applyFill="1" applyAlignment="1"/>
    <xf numFmtId="0" fontId="6" fillId="3" borderId="7" xfId="0" applyFont="1" applyFill="1" applyBorder="1" applyAlignment="1">
      <alignment horizontal="center" vertical="center" wrapText="1"/>
    </xf>
    <xf numFmtId="0" fontId="5" fillId="0" borderId="33" xfId="0" applyFont="1" applyBorder="1" applyAlignment="1">
      <alignment horizontal="right" vertical="center"/>
    </xf>
    <xf numFmtId="0" fontId="6" fillId="0" borderId="0" xfId="0" applyFont="1" applyFill="1" applyAlignment="1">
      <alignment horizontal="left" vertical="top"/>
    </xf>
    <xf numFmtId="0" fontId="2" fillId="0" borderId="0" xfId="0" applyFont="1" applyBorder="1" applyAlignment="1"/>
    <xf numFmtId="0" fontId="23" fillId="0" borderId="0" xfId="0" applyFont="1"/>
    <xf numFmtId="0" fontId="22" fillId="0" borderId="0" xfId="0" applyFont="1" applyAlignment="1">
      <alignment horizontal="right" vertical="top"/>
    </xf>
    <xf numFmtId="0" fontId="22" fillId="0" borderId="0" xfId="0" applyFont="1" applyAlignment="1">
      <alignment horizontal="right"/>
    </xf>
    <xf numFmtId="0" fontId="22" fillId="0" borderId="0" xfId="0" applyFont="1" applyAlignment="1"/>
    <xf numFmtId="0" fontId="25" fillId="0" borderId="0" xfId="0" applyFont="1"/>
    <xf numFmtId="0" fontId="6" fillId="0" borderId="0" xfId="0" applyFont="1" applyFill="1" applyAlignment="1">
      <alignment horizontal="left" vertical="center"/>
    </xf>
    <xf numFmtId="0" fontId="22" fillId="0" borderId="0" xfId="0" applyFont="1" applyFill="1" applyAlignment="1">
      <alignment horizontal="left"/>
    </xf>
    <xf numFmtId="0" fontId="22" fillId="0" borderId="0" xfId="0" applyFont="1" applyAlignment="1">
      <alignment horizontal="left"/>
    </xf>
    <xf numFmtId="0" fontId="14" fillId="0" borderId="0" xfId="0" applyFont="1" applyFill="1" applyAlignment="1"/>
    <xf numFmtId="0" fontId="22" fillId="0" borderId="0" xfId="0" applyFont="1" applyAlignment="1">
      <alignment wrapText="1"/>
    </xf>
    <xf numFmtId="0" fontId="22" fillId="0" borderId="0" xfId="0" applyFont="1" applyAlignment="1">
      <alignment vertical="top" wrapText="1"/>
    </xf>
    <xf numFmtId="0" fontId="14" fillId="2" borderId="0" xfId="0" applyFont="1" applyFill="1"/>
    <xf numFmtId="0" fontId="5" fillId="2" borderId="0" xfId="0" applyFont="1" applyFill="1"/>
    <xf numFmtId="0" fontId="6" fillId="2" borderId="0" xfId="0" applyFont="1" applyFill="1"/>
    <xf numFmtId="0" fontId="23" fillId="2" borderId="0" xfId="0" applyFont="1" applyFill="1"/>
    <xf numFmtId="0" fontId="27" fillId="0" borderId="0" xfId="0" applyFont="1" applyAlignment="1">
      <alignment horizontal="right" vertical="center"/>
    </xf>
    <xf numFmtId="0" fontId="27" fillId="0" borderId="0" xfId="0" applyFont="1" applyBorder="1" applyAlignment="1">
      <alignment horizontal="right" vertical="center"/>
    </xf>
    <xf numFmtId="0" fontId="27" fillId="0" borderId="0" xfId="0" applyFont="1" applyAlignment="1">
      <alignment horizontal="right" vertical="top"/>
    </xf>
    <xf numFmtId="0" fontId="9" fillId="0" borderId="0" xfId="0" applyFont="1" applyAlignment="1">
      <alignment vertical="center"/>
    </xf>
    <xf numFmtId="0" fontId="6" fillId="0" borderId="0" xfId="0" applyFont="1" applyBorder="1" applyAlignment="1">
      <alignment horizontal="right" vertical="center"/>
    </xf>
    <xf numFmtId="0" fontId="2" fillId="0" borderId="0" xfId="0" applyFont="1" applyBorder="1" applyAlignment="1">
      <alignment horizontal="right" vertical="center"/>
    </xf>
    <xf numFmtId="0" fontId="16" fillId="0" borderId="0" xfId="0" applyFont="1" applyAlignment="1"/>
    <xf numFmtId="4" fontId="1" fillId="2" borderId="58" xfId="0" applyNumberFormat="1" applyFont="1" applyFill="1" applyBorder="1" applyAlignment="1" applyProtection="1">
      <alignment horizontal="center" vertical="center"/>
      <protection locked="0"/>
    </xf>
    <xf numFmtId="0" fontId="5" fillId="2" borderId="22" xfId="0" applyFont="1" applyFill="1" applyBorder="1" applyAlignment="1">
      <alignment horizontal="center" vertical="top"/>
    </xf>
    <xf numFmtId="1" fontId="2" fillId="0" borderId="32" xfId="0" applyNumberFormat="1" applyFont="1" applyBorder="1" applyAlignment="1">
      <alignment horizontal="center" vertical="top"/>
    </xf>
    <xf numFmtId="0" fontId="5" fillId="2" borderId="23" xfId="0" applyFont="1" applyFill="1" applyBorder="1" applyAlignment="1">
      <alignment horizontal="center" vertical="top"/>
    </xf>
    <xf numFmtId="0" fontId="5" fillId="2" borderId="24" xfId="0" applyFont="1" applyFill="1" applyBorder="1" applyAlignment="1">
      <alignment horizontal="center" vertical="top"/>
    </xf>
    <xf numFmtId="0" fontId="2" fillId="0" borderId="0" xfId="0" applyFont="1" applyAlignment="1">
      <alignment vertical="center"/>
    </xf>
    <xf numFmtId="0" fontId="5" fillId="0" borderId="0" xfId="0" applyFont="1" applyAlignment="1">
      <alignment horizontal="right" vertical="center"/>
    </xf>
    <xf numFmtId="0" fontId="6" fillId="0" borderId="28" xfId="0" applyFont="1" applyBorder="1" applyAlignment="1">
      <alignment horizontal="left" vertical="center"/>
    </xf>
    <xf numFmtId="0" fontId="6" fillId="2" borderId="22" xfId="0" applyFont="1" applyFill="1" applyBorder="1" applyAlignment="1">
      <alignment horizontal="center" vertical="top"/>
    </xf>
    <xf numFmtId="0" fontId="6" fillId="2" borderId="23" xfId="0" applyFont="1" applyFill="1" applyBorder="1" applyAlignment="1">
      <alignment horizontal="center" vertical="top"/>
    </xf>
    <xf numFmtId="0" fontId="6" fillId="2" borderId="24" xfId="0" applyFont="1" applyFill="1" applyBorder="1" applyAlignment="1">
      <alignment horizontal="center" vertical="top"/>
    </xf>
    <xf numFmtId="0" fontId="6" fillId="2" borderId="47" xfId="0" applyFont="1" applyFill="1" applyBorder="1" applyAlignment="1">
      <alignment horizontal="center" vertical="top"/>
    </xf>
    <xf numFmtId="0" fontId="6" fillId="2" borderId="16" xfId="0" applyFont="1" applyFill="1" applyBorder="1" applyAlignment="1">
      <alignment horizontal="center" vertical="top"/>
    </xf>
    <xf numFmtId="0" fontId="6" fillId="2" borderId="35" xfId="0" applyFont="1" applyFill="1" applyBorder="1" applyAlignment="1">
      <alignment horizontal="center" vertical="top"/>
    </xf>
    <xf numFmtId="0" fontId="12" fillId="0" borderId="0" xfId="0" applyFont="1" applyAlignment="1">
      <alignment horizontal="right" vertical="center"/>
    </xf>
    <xf numFmtId="0" fontId="22" fillId="4" borderId="0" xfId="0" applyFont="1" applyFill="1"/>
    <xf numFmtId="0" fontId="0" fillId="0" borderId="7" xfId="0" applyFont="1" applyBorder="1" applyAlignment="1"/>
    <xf numFmtId="0" fontId="5" fillId="0" borderId="0" xfId="0" applyFont="1" applyAlignment="1">
      <alignment vertical="center"/>
    </xf>
    <xf numFmtId="0" fontId="34" fillId="4" borderId="0" xfId="0" applyFont="1" applyFill="1" applyAlignment="1">
      <alignment horizontal="left" vertical="center"/>
    </xf>
    <xf numFmtId="0" fontId="0" fillId="0" borderId="0" xfId="0" applyFont="1" applyAlignment="1"/>
    <xf numFmtId="0" fontId="2" fillId="0" borderId="0" xfId="0" applyFont="1" applyFill="1" applyAlignment="1">
      <alignment horizontal="right"/>
    </xf>
    <xf numFmtId="164" fontId="6" fillId="6" borderId="64" xfId="0" applyNumberFormat="1" applyFont="1" applyFill="1" applyBorder="1" applyAlignment="1" applyProtection="1">
      <alignment horizontal="center" vertical="center"/>
      <protection locked="0"/>
    </xf>
    <xf numFmtId="164" fontId="6" fillId="6" borderId="63" xfId="0" applyNumberFormat="1" applyFont="1" applyFill="1" applyBorder="1" applyAlignment="1" applyProtection="1">
      <alignment horizontal="center" vertical="center"/>
      <protection locked="0"/>
    </xf>
    <xf numFmtId="167" fontId="2" fillId="6" borderId="56" xfId="0" applyNumberFormat="1" applyFont="1" applyFill="1" applyBorder="1" applyAlignment="1" applyProtection="1">
      <alignment horizontal="center" vertical="center"/>
      <protection locked="0"/>
    </xf>
    <xf numFmtId="167" fontId="2" fillId="6" borderId="57" xfId="0" applyNumberFormat="1" applyFont="1" applyFill="1" applyBorder="1" applyAlignment="1" applyProtection="1">
      <alignment horizontal="center" vertical="center"/>
      <protection locked="0"/>
    </xf>
    <xf numFmtId="4" fontId="1" fillId="6" borderId="9" xfId="0" applyNumberFormat="1" applyFont="1" applyFill="1" applyBorder="1" applyAlignment="1" applyProtection="1">
      <alignment horizontal="center" vertical="center"/>
      <protection locked="0"/>
    </xf>
    <xf numFmtId="164" fontId="6" fillId="6" borderId="25" xfId="0" applyNumberFormat="1" applyFont="1" applyFill="1" applyBorder="1" applyAlignment="1" applyProtection="1">
      <alignment horizontal="center" vertical="top"/>
      <protection locked="0"/>
    </xf>
    <xf numFmtId="164" fontId="6" fillId="6" borderId="13" xfId="0" applyNumberFormat="1" applyFont="1" applyFill="1" applyBorder="1" applyAlignment="1" applyProtection="1">
      <alignment horizontal="center" vertical="top"/>
      <protection locked="0"/>
    </xf>
    <xf numFmtId="167" fontId="2" fillId="6" borderId="11" xfId="0" applyNumberFormat="1" applyFont="1" applyFill="1" applyBorder="1" applyAlignment="1" applyProtection="1">
      <alignment horizontal="center" vertical="top"/>
      <protection locked="0"/>
    </xf>
    <xf numFmtId="167" fontId="2" fillId="6" borderId="36" xfId="0" applyNumberFormat="1" applyFont="1" applyFill="1" applyBorder="1" applyAlignment="1" applyProtection="1">
      <alignment horizontal="center" vertical="top"/>
      <protection locked="0"/>
    </xf>
    <xf numFmtId="164" fontId="6" fillId="6" borderId="11" xfId="0" applyNumberFormat="1" applyFont="1" applyFill="1" applyBorder="1" applyAlignment="1" applyProtection="1">
      <alignment horizontal="center" vertical="top"/>
      <protection locked="0"/>
    </xf>
    <xf numFmtId="0" fontId="2" fillId="0" borderId="0" xfId="0" applyFont="1" applyFill="1" applyBorder="1" applyAlignment="1">
      <alignment horizontal="center" vertical="center"/>
    </xf>
    <xf numFmtId="164" fontId="2" fillId="0" borderId="0" xfId="0" applyNumberFormat="1" applyFont="1" applyFill="1" applyBorder="1" applyAlignment="1">
      <alignment horizontal="center" vertical="center"/>
    </xf>
    <xf numFmtId="0" fontId="6" fillId="0" borderId="69" xfId="0" applyFont="1" applyBorder="1" applyAlignment="1">
      <alignment horizontal="center" vertical="center"/>
    </xf>
    <xf numFmtId="3" fontId="2" fillId="2" borderId="70" xfId="0" applyNumberFormat="1" applyFont="1" applyFill="1" applyBorder="1" applyAlignment="1">
      <alignment horizontal="center" vertical="center"/>
    </xf>
    <xf numFmtId="0" fontId="7" fillId="0" borderId="7" xfId="0" applyFont="1" applyBorder="1" applyAlignment="1">
      <alignment horizontal="center" vertical="center"/>
    </xf>
    <xf numFmtId="0" fontId="6" fillId="0" borderId="0" xfId="0" applyFont="1" applyAlignment="1">
      <alignment horizontal="left" vertical="center"/>
    </xf>
    <xf numFmtId="0" fontId="8" fillId="0" borderId="0" xfId="0" applyFont="1" applyBorder="1" applyAlignment="1">
      <alignment horizontal="left" vertical="center"/>
    </xf>
    <xf numFmtId="0" fontId="8" fillId="0" borderId="0" xfId="0" applyFont="1" applyBorder="1" applyAlignment="1">
      <alignment horizontal="left"/>
    </xf>
    <xf numFmtId="0" fontId="36" fillId="0" borderId="0" xfId="0" applyFont="1" applyAlignment="1"/>
    <xf numFmtId="0" fontId="38" fillId="0" borderId="0" xfId="0" applyFont="1" applyAlignment="1">
      <alignment vertical="center"/>
    </xf>
    <xf numFmtId="0" fontId="37" fillId="0" borderId="0" xfId="0" applyFont="1" applyAlignment="1">
      <alignment horizontal="center" vertical="center"/>
    </xf>
    <xf numFmtId="0" fontId="23" fillId="0" borderId="0" xfId="0" applyFont="1" applyAlignment="1">
      <alignment horizontal="center" vertical="center"/>
    </xf>
    <xf numFmtId="0" fontId="23" fillId="0" borderId="0" xfId="0" applyFont="1" applyAlignment="1">
      <alignment vertical="center"/>
    </xf>
    <xf numFmtId="4" fontId="36" fillId="0" borderId="0" xfId="0" applyNumberFormat="1" applyFont="1" applyAlignment="1">
      <alignment horizontal="center" vertical="center"/>
    </xf>
    <xf numFmtId="0" fontId="25" fillId="0" borderId="69" xfId="0" applyFont="1" applyBorder="1" applyAlignment="1">
      <alignment horizontal="center" vertical="center"/>
    </xf>
    <xf numFmtId="0" fontId="25" fillId="0" borderId="0" xfId="0" applyFont="1" applyAlignment="1">
      <alignment vertical="center"/>
    </xf>
    <xf numFmtId="0" fontId="25" fillId="0" borderId="74" xfId="0" applyFont="1" applyBorder="1" applyAlignment="1">
      <alignment horizontal="center" vertical="center"/>
    </xf>
    <xf numFmtId="0" fontId="36" fillId="0" borderId="27" xfId="0" applyFont="1" applyBorder="1" applyAlignment="1">
      <alignment vertical="center"/>
    </xf>
    <xf numFmtId="4" fontId="36" fillId="0" borderId="75" xfId="0" applyNumberFormat="1" applyFont="1" applyBorder="1" applyAlignment="1">
      <alignment horizontal="center" vertical="center"/>
    </xf>
    <xf numFmtId="0" fontId="25" fillId="0" borderId="70" xfId="0" applyFont="1" applyBorder="1" applyAlignment="1">
      <alignment horizontal="center" vertical="center"/>
    </xf>
    <xf numFmtId="2" fontId="39" fillId="6" borderId="19" xfId="0" applyNumberFormat="1" applyFont="1" applyFill="1" applyBorder="1" applyAlignment="1" applyProtection="1">
      <alignment horizontal="center" vertical="top"/>
      <protection locked="0"/>
    </xf>
    <xf numFmtId="1" fontId="24" fillId="0" borderId="37" xfId="0" applyNumberFormat="1" applyFont="1" applyFill="1" applyBorder="1" applyAlignment="1" applyProtection="1">
      <alignment horizontal="center" vertical="top"/>
    </xf>
    <xf numFmtId="1" fontId="24" fillId="0" borderId="43" xfId="0" applyNumberFormat="1" applyFont="1" applyFill="1" applyBorder="1" applyAlignment="1" applyProtection="1">
      <alignment horizontal="center" vertical="top"/>
    </xf>
    <xf numFmtId="3" fontId="24" fillId="0" borderId="44" xfId="0" applyNumberFormat="1" applyFont="1" applyFill="1" applyBorder="1" applyAlignment="1" applyProtection="1">
      <alignment horizontal="center" vertical="top"/>
    </xf>
    <xf numFmtId="3" fontId="24" fillId="0" borderId="37" xfId="0" applyNumberFormat="1" applyFont="1" applyFill="1" applyBorder="1" applyAlignment="1" applyProtection="1">
      <alignment horizontal="center" vertical="top"/>
    </xf>
    <xf numFmtId="3" fontId="24" fillId="0" borderId="43" xfId="0" applyNumberFormat="1" applyFont="1" applyFill="1" applyBorder="1" applyAlignment="1" applyProtection="1">
      <alignment horizontal="center" vertical="top"/>
    </xf>
    <xf numFmtId="0" fontId="5" fillId="0" borderId="23" xfId="0" applyFont="1" applyBorder="1" applyAlignment="1">
      <alignment horizontal="center" vertical="top"/>
    </xf>
    <xf numFmtId="0" fontId="5" fillId="0" borderId="24" xfId="0" applyFont="1" applyBorder="1" applyAlignment="1">
      <alignment horizontal="center" vertical="top"/>
    </xf>
    <xf numFmtId="2" fontId="36" fillId="0" borderId="0" xfId="0" applyNumberFormat="1" applyFont="1" applyAlignment="1">
      <alignment horizontal="center" vertical="center"/>
    </xf>
    <xf numFmtId="2" fontId="25" fillId="0" borderId="69" xfId="0" applyNumberFormat="1" applyFont="1" applyBorder="1" applyAlignment="1">
      <alignment horizontal="center" vertical="center"/>
    </xf>
    <xf numFmtId="3" fontId="40" fillId="0" borderId="7" xfId="0" applyNumberFormat="1" applyFont="1" applyFill="1" applyBorder="1" applyAlignment="1">
      <alignment horizontal="center" vertical="center" wrapText="1"/>
    </xf>
    <xf numFmtId="4" fontId="39" fillId="6" borderId="20" xfId="0" applyNumberFormat="1" applyFont="1" applyFill="1" applyBorder="1" applyAlignment="1" applyProtection="1">
      <alignment horizontal="center" vertical="top"/>
      <protection locked="0"/>
    </xf>
    <xf numFmtId="3" fontId="24" fillId="0" borderId="72" xfId="0" applyNumberFormat="1" applyFont="1" applyFill="1" applyBorder="1" applyAlignment="1" applyProtection="1">
      <alignment horizontal="center" vertical="top"/>
    </xf>
    <xf numFmtId="0" fontId="24" fillId="0" borderId="0" xfId="0" applyFont="1" applyFill="1" applyAlignment="1"/>
    <xf numFmtId="0" fontId="6" fillId="0" borderId="0" xfId="0" applyFont="1" applyFill="1" applyBorder="1" applyAlignment="1" applyProtection="1">
      <alignment horizontal="left" vertical="center"/>
      <protection locked="0"/>
    </xf>
    <xf numFmtId="0" fontId="8" fillId="0" borderId="0" xfId="0" applyFont="1" applyFill="1" applyBorder="1" applyAlignment="1">
      <alignment horizontal="right" vertical="center"/>
    </xf>
    <xf numFmtId="0" fontId="6" fillId="0" borderId="0" xfId="0" applyFont="1" applyFill="1" applyBorder="1" applyAlignment="1"/>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6" fillId="0" borderId="0" xfId="0" applyFont="1" applyFill="1" applyBorder="1" applyAlignment="1" applyProtection="1">
      <alignment horizontal="left"/>
      <protection locked="0"/>
    </xf>
    <xf numFmtId="0" fontId="9" fillId="0" borderId="0" xfId="0" applyFont="1" applyFill="1" applyBorder="1" applyAlignment="1" applyProtection="1">
      <alignment horizontal="left"/>
      <protection locked="0"/>
    </xf>
    <xf numFmtId="0" fontId="9" fillId="0" borderId="0" xfId="0" applyFont="1" applyFill="1" applyBorder="1" applyAlignment="1" applyProtection="1">
      <alignment vertical="center"/>
      <protection locked="0"/>
    </xf>
    <xf numFmtId="0" fontId="2" fillId="0" borderId="0" xfId="0" applyFont="1" applyFill="1" applyBorder="1" applyAlignment="1">
      <alignment vertical="center"/>
    </xf>
    <xf numFmtId="0" fontId="0" fillId="0" borderId="0" xfId="0" applyFont="1" applyBorder="1" applyAlignment="1">
      <alignment vertical="center" wrapText="1"/>
    </xf>
    <xf numFmtId="0" fontId="6" fillId="0" borderId="0" xfId="0" applyFont="1" applyBorder="1" applyAlignment="1">
      <alignment horizontal="center" vertical="center" wrapText="1"/>
    </xf>
    <xf numFmtId="167" fontId="6" fillId="6" borderId="20" xfId="0" applyNumberFormat="1" applyFont="1" applyFill="1" applyBorder="1" applyAlignment="1" applyProtection="1">
      <alignment horizontal="center" vertical="top"/>
      <protection locked="0"/>
    </xf>
    <xf numFmtId="167" fontId="6" fillId="6" borderId="20" xfId="0" applyNumberFormat="1" applyFont="1" applyFill="1" applyBorder="1" applyAlignment="1" applyProtection="1">
      <alignment horizontal="center" vertical="top" wrapText="1"/>
      <protection locked="0"/>
    </xf>
    <xf numFmtId="164" fontId="6" fillId="6" borderId="36" xfId="0" applyNumberFormat="1" applyFont="1" applyFill="1" applyBorder="1" applyAlignment="1" applyProtection="1">
      <alignment horizontal="center" vertical="top"/>
      <protection locked="0"/>
    </xf>
    <xf numFmtId="0" fontId="6" fillId="6" borderId="7" xfId="0" applyFont="1" applyFill="1" applyBorder="1" applyAlignment="1" applyProtection="1">
      <alignment horizontal="center" vertical="top"/>
      <protection locked="0"/>
    </xf>
    <xf numFmtId="167" fontId="2" fillId="6" borderId="21" xfId="0" applyNumberFormat="1" applyFont="1" applyFill="1" applyBorder="1" applyAlignment="1" applyProtection="1">
      <alignment horizontal="center" vertical="top"/>
      <protection locked="0"/>
    </xf>
    <xf numFmtId="164" fontId="6" fillId="6" borderId="7" xfId="0" applyNumberFormat="1" applyFont="1" applyFill="1" applyBorder="1" applyAlignment="1" applyProtection="1">
      <alignment horizontal="center" vertical="top"/>
      <protection locked="0"/>
    </xf>
    <xf numFmtId="167" fontId="2" fillId="6" borderId="7" xfId="0" applyNumberFormat="1" applyFont="1" applyFill="1" applyBorder="1" applyAlignment="1" applyProtection="1">
      <alignment horizontal="center" vertical="top"/>
      <protection locked="0"/>
    </xf>
    <xf numFmtId="0" fontId="11" fillId="6" borderId="28" xfId="0" applyFont="1" applyFill="1" applyBorder="1" applyAlignment="1" applyProtection="1">
      <alignment horizontal="left" vertical="center"/>
      <protection locked="0"/>
    </xf>
    <xf numFmtId="0" fontId="5" fillId="0" borderId="0" xfId="0" applyFont="1" applyAlignment="1">
      <alignment horizontal="left"/>
    </xf>
    <xf numFmtId="0" fontId="5" fillId="0" borderId="0" xfId="0" applyFont="1" applyAlignment="1"/>
    <xf numFmtId="0" fontId="5" fillId="0" borderId="0" xfId="0" applyFont="1" applyAlignment="1">
      <alignment horizontal="left" vertical="center"/>
    </xf>
    <xf numFmtId="0" fontId="0"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xf>
    <xf numFmtId="164" fontId="6" fillId="6" borderId="78" xfId="0" applyNumberFormat="1" applyFont="1" applyFill="1" applyBorder="1" applyAlignment="1" applyProtection="1">
      <alignment horizontal="left" vertical="center"/>
      <protection locked="0"/>
    </xf>
    <xf numFmtId="0" fontId="2" fillId="0" borderId="0" xfId="0" applyFont="1" applyBorder="1" applyAlignment="1">
      <alignment vertical="center"/>
    </xf>
    <xf numFmtId="0" fontId="6" fillId="0" borderId="0" xfId="0" applyFont="1" applyBorder="1" applyAlignment="1">
      <alignment vertical="center"/>
    </xf>
    <xf numFmtId="0" fontId="12" fillId="0" borderId="0" xfId="0" applyFont="1" applyBorder="1" applyAlignment="1">
      <alignment horizontal="left" vertical="center"/>
    </xf>
    <xf numFmtId="0" fontId="30" fillId="4" borderId="8" xfId="1" applyFont="1" applyFill="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vertical="center" wrapText="1"/>
    </xf>
    <xf numFmtId="0" fontId="13" fillId="0" borderId="0" xfId="0" applyFont="1" applyBorder="1" applyAlignment="1">
      <alignment vertical="center"/>
    </xf>
    <xf numFmtId="0" fontId="13" fillId="0" borderId="0" xfId="0" applyFont="1" applyBorder="1" applyAlignment="1">
      <alignment horizontal="left" vertical="center"/>
    </xf>
    <xf numFmtId="164" fontId="6" fillId="6" borderId="57" xfId="0" applyNumberFormat="1" applyFont="1" applyFill="1" applyBorder="1" applyAlignment="1" applyProtection="1">
      <alignment horizontal="center" vertical="top"/>
      <protection locked="0"/>
    </xf>
    <xf numFmtId="167" fontId="2" fillId="6" borderId="56" xfId="0" applyNumberFormat="1" applyFont="1" applyFill="1" applyBorder="1" applyAlignment="1" applyProtection="1">
      <alignment horizontal="center" vertical="top"/>
      <protection locked="0"/>
    </xf>
    <xf numFmtId="167" fontId="2" fillId="6" borderId="57" xfId="0" applyNumberFormat="1" applyFont="1" applyFill="1" applyBorder="1" applyAlignment="1" applyProtection="1">
      <alignment horizontal="center" vertical="top"/>
      <protection locked="0"/>
    </xf>
    <xf numFmtId="167" fontId="6" fillId="6" borderId="9" xfId="0" applyNumberFormat="1" applyFont="1" applyFill="1" applyBorder="1" applyAlignment="1" applyProtection="1">
      <alignment horizontal="center" vertical="top"/>
      <protection locked="0"/>
    </xf>
    <xf numFmtId="164" fontId="6" fillId="6" borderId="56" xfId="0" applyNumberFormat="1" applyFont="1" applyFill="1" applyBorder="1" applyAlignment="1" applyProtection="1">
      <alignment horizontal="center" vertical="top"/>
      <protection locked="0"/>
    </xf>
    <xf numFmtId="164" fontId="6" fillId="6" borderId="80" xfId="0" applyNumberFormat="1" applyFont="1" applyFill="1" applyBorder="1" applyAlignment="1" applyProtection="1">
      <alignment horizontal="center" vertical="top"/>
      <protection locked="0"/>
    </xf>
    <xf numFmtId="0" fontId="0" fillId="0" borderId="0" xfId="0" applyFont="1" applyAlignment="1"/>
    <xf numFmtId="0" fontId="42" fillId="4" borderId="10" xfId="1" applyFont="1" applyFill="1" applyBorder="1" applyAlignment="1">
      <alignment horizontal="center" vertical="center"/>
    </xf>
    <xf numFmtId="0" fontId="11" fillId="0" borderId="15" xfId="0" applyFont="1" applyBorder="1" applyAlignment="1">
      <alignment horizontal="left" vertical="center"/>
    </xf>
    <xf numFmtId="0" fontId="11" fillId="0" borderId="0" xfId="0" applyFont="1" applyBorder="1" applyAlignment="1">
      <alignment horizontal="left" vertical="center"/>
    </xf>
    <xf numFmtId="0" fontId="5" fillId="8" borderId="8" xfId="0" applyFont="1" applyFill="1" applyBorder="1" applyAlignment="1">
      <alignment horizontal="left" vertical="center"/>
    </xf>
    <xf numFmtId="0" fontId="7" fillId="8" borderId="9" xfId="0" applyFont="1" applyFill="1" applyBorder="1" applyAlignment="1">
      <alignment horizontal="left" vertical="center"/>
    </xf>
    <xf numFmtId="0" fontId="7" fillId="8" borderId="10" xfId="0" applyFont="1" applyFill="1" applyBorder="1" applyAlignment="1">
      <alignment horizontal="left" vertical="center"/>
    </xf>
    <xf numFmtId="0" fontId="6" fillId="8" borderId="7" xfId="0" applyFont="1" applyFill="1" applyBorder="1" applyAlignment="1">
      <alignment horizontal="center" vertical="center" wrapText="1"/>
    </xf>
    <xf numFmtId="0" fontId="6" fillId="8" borderId="39" xfId="0" applyFont="1" applyFill="1" applyBorder="1" applyAlignment="1">
      <alignment horizontal="center" vertical="center" wrapText="1"/>
    </xf>
    <xf numFmtId="0" fontId="6" fillId="8" borderId="40"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0" fillId="8" borderId="0" xfId="0" applyFont="1" applyFill="1" applyAlignment="1"/>
    <xf numFmtId="0" fontId="0" fillId="8" borderId="7" xfId="0" applyFont="1" applyFill="1" applyBorder="1" applyAlignment="1"/>
    <xf numFmtId="0" fontId="5" fillId="0" borderId="15" xfId="0" applyFont="1" applyBorder="1" applyAlignment="1">
      <alignment horizontal="center" wrapText="1"/>
    </xf>
    <xf numFmtId="0" fontId="5" fillId="9" borderId="39" xfId="0" applyFont="1" applyFill="1" applyBorder="1" applyAlignment="1">
      <alignment horizontal="center" vertical="center" wrapText="1"/>
    </xf>
    <xf numFmtId="0" fontId="5" fillId="9" borderId="40" xfId="0" applyFont="1" applyFill="1" applyBorder="1" applyAlignment="1">
      <alignment horizontal="center" vertical="center" wrapText="1"/>
    </xf>
    <xf numFmtId="1" fontId="5" fillId="0" borderId="0" xfId="0" applyNumberFormat="1" applyFont="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horizontal="left"/>
    </xf>
    <xf numFmtId="0" fontId="17" fillId="2" borderId="0" xfId="0" applyFont="1" applyFill="1" applyAlignment="1"/>
    <xf numFmtId="0" fontId="6" fillId="0" borderId="0" xfId="0" applyFont="1" applyBorder="1"/>
    <xf numFmtId="0" fontId="22" fillId="0" borderId="0" xfId="1" applyFont="1"/>
    <xf numFmtId="0" fontId="6" fillId="0" borderId="0" xfId="0" applyFont="1" applyAlignment="1">
      <alignment vertical="center"/>
    </xf>
    <xf numFmtId="0" fontId="6" fillId="0" borderId="0" xfId="0" applyFont="1" applyAlignment="1">
      <alignment vertical="top"/>
    </xf>
    <xf numFmtId="0" fontId="20" fillId="0" borderId="0" xfId="0" applyFont="1" applyAlignment="1">
      <alignment vertical="top"/>
    </xf>
    <xf numFmtId="0" fontId="6" fillId="0" borderId="0" xfId="0" applyFont="1" applyFill="1"/>
    <xf numFmtId="0" fontId="6" fillId="0" borderId="0" xfId="0" applyFont="1" applyFill="1" applyAlignment="1"/>
    <xf numFmtId="0" fontId="6" fillId="4" borderId="0" xfId="0" applyFont="1" applyFill="1"/>
    <xf numFmtId="0" fontId="6" fillId="0" borderId="0" xfId="1" applyFont="1" applyFill="1" applyAlignment="1">
      <alignment horizontal="right"/>
    </xf>
    <xf numFmtId="0" fontId="42" fillId="0" borderId="0" xfId="1" applyFont="1" applyFill="1" applyAlignment="1" applyProtection="1">
      <alignment horizontal="left"/>
    </xf>
    <xf numFmtId="0" fontId="22" fillId="0" borderId="0" xfId="1" applyFont="1" applyFill="1" applyAlignment="1"/>
    <xf numFmtId="0" fontId="22" fillId="0" borderId="0" xfId="1" applyFont="1" applyAlignment="1"/>
    <xf numFmtId="0" fontId="6" fillId="4" borderId="0" xfId="1" applyFont="1" applyFill="1" applyAlignment="1">
      <alignment horizontal="right"/>
    </xf>
    <xf numFmtId="0" fontId="42" fillId="4" borderId="0" xfId="1" applyFont="1" applyFill="1" applyAlignment="1" applyProtection="1">
      <alignment horizontal="left"/>
    </xf>
    <xf numFmtId="0" fontId="0" fillId="0" borderId="0" xfId="0" applyFont="1" applyAlignment="1"/>
    <xf numFmtId="0" fontId="6" fillId="0" borderId="0" xfId="0" applyFont="1" applyAlignment="1">
      <alignment horizontal="center" vertical="top"/>
    </xf>
    <xf numFmtId="0" fontId="5" fillId="9" borderId="7" xfId="0" applyFont="1" applyFill="1" applyBorder="1" applyAlignment="1" applyProtection="1">
      <alignment horizontal="center" vertical="center" wrapText="1"/>
    </xf>
    <xf numFmtId="0" fontId="5" fillId="9" borderId="41" xfId="0" applyFont="1" applyFill="1" applyBorder="1" applyAlignment="1" applyProtection="1">
      <alignment horizontal="center" vertical="center" wrapText="1"/>
    </xf>
    <xf numFmtId="0" fontId="5" fillId="9" borderId="42" xfId="0" applyFont="1" applyFill="1" applyBorder="1" applyAlignment="1" applyProtection="1">
      <alignment horizontal="center" vertical="center" wrapText="1"/>
    </xf>
    <xf numFmtId="0" fontId="11" fillId="0" borderId="0" xfId="0" applyFont="1" applyBorder="1" applyAlignment="1" applyProtection="1">
      <alignment horizontal="left" vertical="center"/>
    </xf>
    <xf numFmtId="0" fontId="5" fillId="8" borderId="7" xfId="0" applyFont="1" applyFill="1" applyBorder="1" applyAlignment="1" applyProtection="1">
      <alignment horizontal="center" vertical="center" wrapText="1"/>
    </xf>
    <xf numFmtId="0" fontId="6" fillId="8" borderId="41" xfId="0" applyFont="1" applyFill="1" applyBorder="1" applyAlignment="1" applyProtection="1">
      <alignment horizontal="center" vertical="center" wrapText="1"/>
    </xf>
    <xf numFmtId="0" fontId="5" fillId="8" borderId="42" xfId="0" applyFont="1" applyFill="1" applyBorder="1" applyAlignment="1" applyProtection="1">
      <alignment horizontal="center" vertical="center" wrapText="1"/>
    </xf>
    <xf numFmtId="166" fontId="39" fillId="7" borderId="11" xfId="0" applyNumberFormat="1" applyFont="1" applyFill="1" applyBorder="1" applyAlignment="1" applyProtection="1">
      <alignment horizontal="center" vertical="top"/>
    </xf>
    <xf numFmtId="1" fontId="24" fillId="7" borderId="13" xfId="0" applyNumberFormat="1" applyFont="1" applyFill="1" applyBorder="1" applyAlignment="1" applyProtection="1">
      <alignment horizontal="center" vertical="top"/>
    </xf>
    <xf numFmtId="166" fontId="39" fillId="7" borderId="5" xfId="0" applyNumberFormat="1" applyFont="1" applyFill="1" applyBorder="1" applyAlignment="1" applyProtection="1">
      <alignment horizontal="center" vertical="top"/>
    </xf>
    <xf numFmtId="1" fontId="24" fillId="7" borderId="6" xfId="0" applyNumberFormat="1" applyFont="1" applyFill="1" applyBorder="1" applyAlignment="1" applyProtection="1">
      <alignment horizontal="center" vertical="top"/>
    </xf>
    <xf numFmtId="166" fontId="39" fillId="7" borderId="12" xfId="0" applyNumberFormat="1" applyFont="1" applyFill="1" applyBorder="1" applyAlignment="1" applyProtection="1">
      <alignment horizontal="center" vertical="top"/>
    </xf>
    <xf numFmtId="1" fontId="24" fillId="7" borderId="14" xfId="0" applyNumberFormat="1" applyFont="1" applyFill="1" applyBorder="1" applyAlignment="1" applyProtection="1">
      <alignment horizontal="center" vertical="top"/>
    </xf>
    <xf numFmtId="0" fontId="2" fillId="0" borderId="0" xfId="0" applyFont="1" applyProtection="1"/>
    <xf numFmtId="3" fontId="5" fillId="0" borderId="0" xfId="0" applyNumberFormat="1" applyFont="1" applyAlignment="1" applyProtection="1">
      <alignment horizontal="center" vertical="center"/>
    </xf>
    <xf numFmtId="0" fontId="5" fillId="0" borderId="0" xfId="0" applyFont="1" applyAlignment="1" applyProtection="1">
      <alignment horizontal="right"/>
    </xf>
    <xf numFmtId="1" fontId="1" fillId="0" borderId="4" xfId="0" applyNumberFormat="1" applyFont="1" applyBorder="1" applyAlignment="1" applyProtection="1">
      <alignment horizontal="center" vertical="center"/>
    </xf>
    <xf numFmtId="4" fontId="39" fillId="7" borderId="11" xfId="0" applyNumberFormat="1" applyFont="1" applyFill="1" applyBorder="1" applyAlignment="1" applyProtection="1">
      <alignment horizontal="center" vertical="top"/>
    </xf>
    <xf numFmtId="1" fontId="24" fillId="7" borderId="71" xfId="0" applyNumberFormat="1" applyFont="1" applyFill="1" applyBorder="1" applyAlignment="1" applyProtection="1">
      <alignment horizontal="center" vertical="top"/>
    </xf>
    <xf numFmtId="4" fontId="39" fillId="7" borderId="56" xfId="0" applyNumberFormat="1" applyFont="1" applyFill="1" applyBorder="1" applyAlignment="1" applyProtection="1">
      <alignment horizontal="center" vertical="top"/>
    </xf>
    <xf numFmtId="1" fontId="24" fillId="7" borderId="73" xfId="0" applyNumberFormat="1" applyFont="1" applyFill="1" applyBorder="1" applyAlignment="1" applyProtection="1">
      <alignment horizontal="center" vertical="top"/>
    </xf>
    <xf numFmtId="0" fontId="6" fillId="0" borderId="0" xfId="0" applyFont="1" applyAlignment="1">
      <alignment wrapText="1"/>
    </xf>
    <xf numFmtId="0" fontId="6" fillId="0" borderId="0" xfId="0" applyFont="1" applyAlignment="1">
      <alignment vertical="top" wrapText="1"/>
    </xf>
    <xf numFmtId="0" fontId="23" fillId="0" borderId="0" xfId="0" applyFont="1" applyFill="1" applyAlignment="1">
      <alignment wrapText="1"/>
    </xf>
    <xf numFmtId="0" fontId="6" fillId="0" borderId="0" xfId="0" applyFont="1" applyAlignment="1">
      <alignment horizontal="left" wrapText="1"/>
    </xf>
    <xf numFmtId="0" fontId="6" fillId="0" borderId="0" xfId="0" applyFont="1" applyFill="1" applyAlignment="1">
      <alignment horizontal="left" vertical="top" wrapText="1"/>
    </xf>
    <xf numFmtId="0" fontId="6" fillId="0" borderId="0" xfId="0" applyFont="1" applyAlignment="1">
      <alignment horizontal="left" vertical="top"/>
    </xf>
    <xf numFmtId="0" fontId="6" fillId="0" borderId="0" xfId="0" applyFont="1" applyAlignment="1">
      <alignment horizontal="left"/>
    </xf>
    <xf numFmtId="0" fontId="5" fillId="9" borderId="7" xfId="0" applyFont="1" applyFill="1" applyBorder="1" applyAlignment="1">
      <alignment horizontal="center" vertical="center" wrapText="1"/>
    </xf>
    <xf numFmtId="0" fontId="2" fillId="0" borderId="1" xfId="0" applyFont="1" applyFill="1" applyBorder="1" applyAlignment="1"/>
    <xf numFmtId="0" fontId="16" fillId="0" borderId="0" xfId="0" applyFont="1" applyFill="1" applyAlignment="1"/>
    <xf numFmtId="0" fontId="0" fillId="0" borderId="0" xfId="0" applyFont="1" applyAlignment="1"/>
    <xf numFmtId="0" fontId="7" fillId="0" borderId="0" xfId="0" applyFont="1" applyBorder="1" applyAlignment="1">
      <alignment horizontal="center" vertical="center" wrapText="1"/>
    </xf>
    <xf numFmtId="0" fontId="0" fillId="0" borderId="0" xfId="0" applyFont="1" applyAlignment="1">
      <alignment wrapText="1"/>
    </xf>
    <xf numFmtId="0" fontId="24" fillId="0" borderId="0" xfId="0" applyFont="1" applyAlignment="1"/>
    <xf numFmtId="0" fontId="6" fillId="0" borderId="7" xfId="0" applyFont="1" applyBorder="1" applyAlignment="1">
      <alignment horizontal="center" vertical="center" wrapText="1"/>
    </xf>
    <xf numFmtId="0" fontId="6" fillId="4" borderId="0" xfId="0" applyFont="1" applyFill="1" applyAlignment="1">
      <alignment horizontal="left" vertical="top" wrapText="1"/>
    </xf>
    <xf numFmtId="0" fontId="6" fillId="0" borderId="0" xfId="0" applyFont="1" applyAlignment="1">
      <alignment vertical="top" wrapText="1"/>
    </xf>
    <xf numFmtId="0" fontId="6" fillId="0" borderId="0" xfId="0" applyFont="1" applyAlignment="1">
      <alignment horizontal="left" vertical="top"/>
    </xf>
    <xf numFmtId="0" fontId="6" fillId="0" borderId="0" xfId="0" applyFont="1" applyAlignment="1">
      <alignment wrapText="1"/>
    </xf>
    <xf numFmtId="0" fontId="6" fillId="0" borderId="0" xfId="0" applyFont="1" applyAlignment="1">
      <alignment horizontal="left" vertical="top" wrapText="1"/>
    </xf>
    <xf numFmtId="0" fontId="6" fillId="0" borderId="0" xfId="0" applyFont="1" applyAlignment="1">
      <alignment horizontal="left"/>
    </xf>
    <xf numFmtId="0" fontId="6" fillId="5" borderId="0" xfId="0" applyFont="1" applyFill="1" applyAlignment="1">
      <alignment vertical="top" wrapText="1"/>
    </xf>
    <xf numFmtId="49" fontId="6" fillId="4" borderId="0" xfId="0" applyNumberFormat="1" applyFont="1" applyFill="1" applyAlignment="1">
      <alignment horizontal="left" vertical="top" wrapText="1"/>
    </xf>
    <xf numFmtId="0" fontId="6" fillId="0" borderId="0" xfId="0" applyFont="1" applyAlignment="1">
      <alignment horizontal="left" wrapText="1"/>
    </xf>
    <xf numFmtId="0" fontId="6" fillId="0" borderId="0" xfId="0" applyFont="1" applyFill="1" applyAlignment="1">
      <alignment horizontal="left" vertical="top" wrapText="1"/>
    </xf>
    <xf numFmtId="49" fontId="6" fillId="0" borderId="0" xfId="0" applyNumberFormat="1" applyFont="1" applyAlignment="1">
      <alignment horizontal="left" vertical="top" wrapText="1"/>
    </xf>
    <xf numFmtId="0" fontId="6" fillId="0" borderId="0" xfId="0" applyFont="1" applyAlignment="1">
      <alignment vertical="center" wrapText="1"/>
    </xf>
    <xf numFmtId="0" fontId="21" fillId="0" borderId="0" xfId="0" applyFont="1" applyFill="1" applyAlignment="1">
      <alignment horizontal="center" vertical="top"/>
    </xf>
    <xf numFmtId="0" fontId="17" fillId="0" borderId="0" xfId="0" applyFont="1" applyFill="1" applyAlignment="1"/>
    <xf numFmtId="0" fontId="19" fillId="0" borderId="0" xfId="0" applyFont="1" applyBorder="1" applyAlignment="1">
      <alignment horizontal="center" vertical="top"/>
    </xf>
    <xf numFmtId="0" fontId="19" fillId="0" borderId="0" xfId="0" applyFont="1" applyBorder="1" applyAlignment="1"/>
    <xf numFmtId="0" fontId="13" fillId="0" borderId="0" xfId="0" applyFont="1" applyAlignment="1">
      <alignment horizontal="left" vertical="top" wrapText="1"/>
    </xf>
    <xf numFmtId="0" fontId="6" fillId="0" borderId="0" xfId="0" applyFont="1" applyAlignment="1">
      <alignment horizontal="center"/>
    </xf>
    <xf numFmtId="0" fontId="23" fillId="0" borderId="0" xfId="0" applyFont="1" applyFill="1" applyAlignment="1">
      <alignment wrapText="1"/>
    </xf>
    <xf numFmtId="0" fontId="17" fillId="2" borderId="0" xfId="0" applyFont="1" applyFill="1" applyAlignment="1">
      <alignment horizontal="center"/>
    </xf>
    <xf numFmtId="0" fontId="6" fillId="0" borderId="0" xfId="0" applyFont="1" applyAlignment="1">
      <alignment horizontal="left" vertical="center" wrapText="1"/>
    </xf>
    <xf numFmtId="0" fontId="6" fillId="0" borderId="8" xfId="0" applyFont="1" applyBorder="1" applyAlignment="1">
      <alignment horizontal="center" vertical="center" wrapText="1"/>
    </xf>
    <xf numFmtId="0" fontId="0" fillId="0" borderId="10" xfId="0" applyFont="1" applyBorder="1" applyAlignment="1">
      <alignment horizontal="center" vertical="center" wrapText="1"/>
    </xf>
    <xf numFmtId="0" fontId="6" fillId="6" borderId="20" xfId="0" applyFont="1" applyFill="1" applyBorder="1" applyAlignment="1" applyProtection="1">
      <alignment horizontal="center" vertical="top" wrapText="1"/>
      <protection locked="0"/>
    </xf>
    <xf numFmtId="0" fontId="2" fillId="6" borderId="20" xfId="0" applyFont="1" applyFill="1" applyBorder="1" applyAlignment="1" applyProtection="1">
      <alignment horizontal="center" vertical="top"/>
      <protection locked="0"/>
    </xf>
    <xf numFmtId="0" fontId="6" fillId="6" borderId="7" xfId="0" applyFont="1" applyFill="1" applyBorder="1" applyAlignment="1" applyProtection="1">
      <alignment horizontal="center" vertical="top" wrapText="1"/>
      <protection locked="0"/>
    </xf>
    <xf numFmtId="0" fontId="2" fillId="6" borderId="7" xfId="0" applyFont="1" applyFill="1" applyBorder="1" applyAlignment="1" applyProtection="1">
      <alignment horizontal="center" vertical="top"/>
      <protection locked="0"/>
    </xf>
    <xf numFmtId="0" fontId="5" fillId="0" borderId="61" xfId="0" applyFont="1" applyBorder="1" applyAlignment="1">
      <alignment horizontal="center" vertical="center" wrapText="1"/>
    </xf>
    <xf numFmtId="0" fontId="7" fillId="0" borderId="38" xfId="0" applyFont="1" applyBorder="1" applyAlignment="1">
      <alignment vertical="center" wrapText="1"/>
    </xf>
    <xf numFmtId="0" fontId="6" fillId="0" borderId="17" xfId="0" applyFont="1" applyBorder="1" applyAlignment="1">
      <alignment horizontal="left" vertical="top" wrapText="1"/>
    </xf>
    <xf numFmtId="0" fontId="0" fillId="0" borderId="18" xfId="0" applyFont="1" applyBorder="1" applyAlignment="1">
      <alignment horizontal="left" vertical="top" wrapText="1"/>
    </xf>
    <xf numFmtId="0" fontId="0" fillId="0" borderId="34" xfId="0" applyFont="1" applyBorder="1" applyAlignment="1">
      <alignment horizontal="left" vertical="top" wrapText="1"/>
    </xf>
    <xf numFmtId="0" fontId="41" fillId="4" borderId="76" xfId="0" applyFont="1" applyFill="1" applyBorder="1" applyAlignment="1">
      <alignment horizontal="center" vertical="center" wrapText="1"/>
    </xf>
    <xf numFmtId="0" fontId="41" fillId="4" borderId="77" xfId="0" applyFont="1" applyFill="1" applyBorder="1" applyAlignment="1">
      <alignment horizontal="center" vertical="center" wrapText="1"/>
    </xf>
    <xf numFmtId="0" fontId="41" fillId="4" borderId="16" xfId="0" applyFont="1" applyFill="1" applyBorder="1" applyAlignment="1">
      <alignment horizontal="center" vertical="center" wrapText="1"/>
    </xf>
    <xf numFmtId="0" fontId="41" fillId="4" borderId="75" xfId="0" applyFont="1" applyFill="1" applyBorder="1" applyAlignment="1">
      <alignment horizontal="center" vertical="center" wrapText="1"/>
    </xf>
    <xf numFmtId="0" fontId="2" fillId="6" borderId="21" xfId="0" applyFont="1" applyFill="1" applyBorder="1" applyAlignment="1" applyProtection="1">
      <alignment horizontal="center" vertical="top"/>
      <protection locked="0"/>
    </xf>
    <xf numFmtId="0" fontId="5" fillId="9" borderId="8" xfId="0" applyFont="1" applyFill="1" applyBorder="1" applyAlignment="1">
      <alignment horizontal="left" vertical="center" wrapText="1"/>
    </xf>
    <xf numFmtId="0" fontId="7" fillId="9" borderId="9" xfId="0" applyFont="1" applyFill="1" applyBorder="1" applyAlignment="1">
      <alignment horizontal="left" vertical="center" wrapText="1"/>
    </xf>
    <xf numFmtId="0" fontId="7" fillId="9" borderId="10" xfId="0" applyFont="1" applyFill="1" applyBorder="1" applyAlignment="1">
      <alignment horizontal="left" vertical="center" wrapText="1"/>
    </xf>
    <xf numFmtId="0" fontId="2" fillId="0" borderId="3" xfId="0" applyFont="1" applyBorder="1" applyAlignment="1">
      <alignment horizontal="left" vertical="top" wrapText="1"/>
    </xf>
    <xf numFmtId="0" fontId="0" fillId="0" borderId="2" xfId="0" applyFont="1" applyBorder="1" applyAlignment="1">
      <alignment horizontal="left" vertical="top" wrapText="1"/>
    </xf>
    <xf numFmtId="0" fontId="0" fillId="0" borderId="26" xfId="0" applyFont="1" applyBorder="1" applyAlignment="1">
      <alignment horizontal="left" vertical="top" wrapText="1"/>
    </xf>
    <xf numFmtId="0" fontId="6" fillId="0" borderId="3" xfId="0" applyFont="1" applyBorder="1" applyAlignment="1">
      <alignment horizontal="left" vertical="top" wrapText="1"/>
    </xf>
    <xf numFmtId="0" fontId="2" fillId="8" borderId="7" xfId="0" applyFont="1" applyFill="1" applyBorder="1" applyAlignment="1">
      <alignment horizontal="center" vertical="center" wrapText="1"/>
    </xf>
    <xf numFmtId="0" fontId="6" fillId="6" borderId="19" xfId="0" applyFont="1" applyFill="1" applyBorder="1" applyAlignment="1" applyProtection="1">
      <alignment horizontal="center" vertical="top" wrapText="1"/>
      <protection locked="0"/>
    </xf>
    <xf numFmtId="0" fontId="17" fillId="0" borderId="0" xfId="0" applyFont="1" applyFill="1" applyAlignment="1">
      <alignment horizontal="center" vertical="top"/>
    </xf>
    <xf numFmtId="0" fontId="16" fillId="0" borderId="0" xfId="0" applyFont="1" applyFill="1" applyAlignment="1"/>
    <xf numFmtId="167" fontId="6" fillId="6" borderId="28" xfId="0" applyNumberFormat="1" applyFont="1" applyFill="1" applyBorder="1" applyAlignment="1" applyProtection="1">
      <alignment horizontal="center" vertical="center"/>
      <protection locked="0"/>
    </xf>
    <xf numFmtId="167" fontId="9" fillId="6" borderId="28" xfId="0" applyNumberFormat="1" applyFont="1" applyFill="1" applyBorder="1" applyAlignment="1" applyProtection="1">
      <alignment horizontal="center" vertical="center"/>
      <protection locked="0"/>
    </xf>
    <xf numFmtId="0" fontId="6" fillId="6" borderId="65" xfId="0" applyFont="1" applyFill="1" applyBorder="1" applyAlignment="1" applyProtection="1">
      <alignment horizontal="left" vertical="center"/>
      <protection locked="0"/>
    </xf>
    <xf numFmtId="0" fontId="9" fillId="6" borderId="30" xfId="0" applyFont="1" applyFill="1" applyBorder="1" applyAlignment="1" applyProtection="1">
      <alignment horizontal="left" vertical="center"/>
      <protection locked="0"/>
    </xf>
    <xf numFmtId="0" fontId="9" fillId="6" borderId="31" xfId="0" applyFont="1" applyFill="1" applyBorder="1" applyAlignment="1" applyProtection="1">
      <alignment horizontal="left" vertical="center"/>
      <protection locked="0"/>
    </xf>
    <xf numFmtId="0" fontId="6" fillId="6" borderId="66" xfId="0" applyFont="1" applyFill="1" applyBorder="1" applyAlignment="1" applyProtection="1">
      <alignment horizontal="left" vertical="center"/>
      <protection locked="0"/>
    </xf>
    <xf numFmtId="0" fontId="9" fillId="6" borderId="67" xfId="0" applyFont="1" applyFill="1" applyBorder="1" applyAlignment="1" applyProtection="1">
      <alignment vertical="center"/>
      <protection locked="0"/>
    </xf>
    <xf numFmtId="0" fontId="9" fillId="6" borderId="68" xfId="0" applyFont="1" applyFill="1" applyBorder="1" applyAlignment="1" applyProtection="1">
      <alignment vertical="center"/>
      <protection locked="0"/>
    </xf>
    <xf numFmtId="0" fontId="6" fillId="6" borderId="29" xfId="0" applyFont="1" applyFill="1" applyBorder="1" applyAlignment="1" applyProtection="1">
      <alignment horizontal="left" vertical="center"/>
      <protection locked="0"/>
    </xf>
    <xf numFmtId="0" fontId="9" fillId="6" borderId="31" xfId="0" applyFont="1" applyFill="1" applyBorder="1" applyAlignment="1" applyProtection="1">
      <alignment vertical="center"/>
      <protection locked="0"/>
    </xf>
    <xf numFmtId="0" fontId="16" fillId="0" borderId="0" xfId="0" applyFont="1" applyFill="1" applyAlignment="1">
      <alignment horizontal="center"/>
    </xf>
    <xf numFmtId="49" fontId="6" fillId="6" borderId="29" xfId="0" applyNumberFormat="1" applyFont="1" applyFill="1" applyBorder="1" applyAlignment="1" applyProtection="1">
      <alignment horizontal="left" vertical="center"/>
      <protection locked="0"/>
    </xf>
    <xf numFmtId="49" fontId="6" fillId="6" borderId="30" xfId="0" applyNumberFormat="1" applyFont="1" applyFill="1" applyBorder="1" applyAlignment="1" applyProtection="1">
      <alignment horizontal="left" vertical="center"/>
      <protection locked="0"/>
    </xf>
    <xf numFmtId="49" fontId="6" fillId="6" borderId="31" xfId="0" applyNumberFormat="1" applyFont="1" applyFill="1" applyBorder="1" applyAlignment="1" applyProtection="1">
      <alignment horizontal="left" vertical="center"/>
      <protection locked="0"/>
    </xf>
    <xf numFmtId="0" fontId="19" fillId="0" borderId="0" xfId="0" applyFont="1" applyAlignment="1">
      <alignment horizontal="center"/>
    </xf>
    <xf numFmtId="0" fontId="26" fillId="0" borderId="0" xfId="0" applyFont="1" applyAlignment="1">
      <alignment horizontal="center"/>
    </xf>
    <xf numFmtId="0" fontId="0" fillId="0" borderId="0" xfId="0" applyFont="1" applyAlignment="1"/>
    <xf numFmtId="0" fontId="9" fillId="0" borderId="0" xfId="0" quotePrefix="1" applyFont="1" applyBorder="1" applyAlignment="1">
      <alignment horizontal="center" vertical="center" wrapText="1"/>
    </xf>
    <xf numFmtId="0" fontId="0"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2" fillId="0" borderId="1" xfId="0" applyFont="1" applyFill="1" applyBorder="1" applyAlignment="1">
      <alignment horizontal="left" vertical="center"/>
    </xf>
    <xf numFmtId="0" fontId="2" fillId="0" borderId="1" xfId="0" applyFont="1" applyFill="1" applyBorder="1" applyAlignment="1"/>
    <xf numFmtId="0" fontId="0" fillId="0" borderId="0" xfId="0" applyFont="1" applyAlignment="1">
      <alignment horizontal="justify" vertical="top" wrapText="1"/>
    </xf>
    <xf numFmtId="0" fontId="6" fillId="0" borderId="3" xfId="0" applyFont="1" applyBorder="1" applyAlignment="1">
      <alignment horizontal="left" vertical="top"/>
    </xf>
    <xf numFmtId="0" fontId="0" fillId="0" borderId="2" xfId="0" applyFont="1" applyBorder="1" applyAlignment="1">
      <alignment horizontal="left" vertical="top"/>
    </xf>
    <xf numFmtId="0" fontId="0" fillId="0" borderId="26" xfId="0" applyFont="1" applyBorder="1" applyAlignment="1">
      <alignment horizontal="left" vertical="top"/>
    </xf>
    <xf numFmtId="0" fontId="11" fillId="6" borderId="29" xfId="0" applyFont="1" applyFill="1" applyBorder="1" applyAlignment="1" applyProtection="1">
      <alignment horizontal="left" vertical="center"/>
      <protection locked="0"/>
    </xf>
    <xf numFmtId="0" fontId="11" fillId="6" borderId="31" xfId="0" applyFont="1" applyFill="1" applyBorder="1" applyAlignment="1" applyProtection="1">
      <alignment horizontal="left" vertical="center"/>
      <protection locked="0"/>
    </xf>
    <xf numFmtId="0" fontId="5" fillId="0" borderId="59" xfId="0" applyFont="1" applyFill="1" applyBorder="1" applyAlignment="1">
      <alignment horizontal="center" vertical="center" wrapText="1"/>
    </xf>
    <xf numFmtId="0" fontId="5" fillId="0" borderId="60" xfId="0" applyFont="1" applyFill="1" applyBorder="1" applyAlignment="1">
      <alignment vertical="center"/>
    </xf>
    <xf numFmtId="0" fontId="5" fillId="9" borderId="7" xfId="0" applyFont="1" applyFill="1" applyBorder="1" applyAlignment="1">
      <alignment horizontal="center" vertical="center" wrapText="1"/>
    </xf>
    <xf numFmtId="0" fontId="6" fillId="0" borderId="19" xfId="0" applyFont="1" applyBorder="1" applyAlignment="1">
      <alignment horizontal="left" vertical="top" wrapText="1"/>
    </xf>
    <xf numFmtId="0" fontId="0" fillId="0" borderId="20" xfId="0" applyFont="1" applyBorder="1" applyAlignment="1">
      <alignment horizontal="left" vertical="top" wrapText="1"/>
    </xf>
    <xf numFmtId="0" fontId="0" fillId="0" borderId="36" xfId="0" applyFont="1" applyBorder="1" applyAlignment="1">
      <alignment horizontal="left" vertical="top" wrapText="1"/>
    </xf>
    <xf numFmtId="0" fontId="19" fillId="0" borderId="0" xfId="0" applyFont="1" applyAlignment="1">
      <alignment horizontal="left" vertical="top" wrapText="1"/>
    </xf>
    <xf numFmtId="0" fontId="19" fillId="0" borderId="27" xfId="0" applyFont="1" applyBorder="1" applyAlignment="1">
      <alignment horizontal="left" vertical="top" wrapText="1"/>
    </xf>
    <xf numFmtId="0" fontId="6" fillId="2" borderId="3" xfId="0" applyFont="1" applyFill="1" applyBorder="1" applyAlignment="1">
      <alignment horizontal="left" vertical="top"/>
    </xf>
    <xf numFmtId="0" fontId="0" fillId="2" borderId="2" xfId="0" applyFont="1" applyFill="1" applyBorder="1" applyAlignment="1">
      <alignment horizontal="left" vertical="top"/>
    </xf>
    <xf numFmtId="0" fontId="0" fillId="2" borderId="26" xfId="0" applyFont="1" applyFill="1" applyBorder="1" applyAlignment="1">
      <alignment horizontal="left" vertical="top"/>
    </xf>
    <xf numFmtId="0" fontId="6" fillId="0" borderId="17" xfId="0" applyFont="1" applyBorder="1" applyAlignment="1">
      <alignment horizontal="left" vertical="top"/>
    </xf>
    <xf numFmtId="0" fontId="0" fillId="0" borderId="18" xfId="0" applyFont="1" applyBorder="1" applyAlignment="1">
      <alignment horizontal="left" vertical="top"/>
    </xf>
    <xf numFmtId="0" fontId="0" fillId="0" borderId="34" xfId="0" applyFont="1" applyBorder="1" applyAlignment="1">
      <alignment horizontal="left" vertical="top"/>
    </xf>
    <xf numFmtId="0" fontId="6" fillId="6" borderId="9" xfId="0" applyFont="1" applyFill="1" applyBorder="1" applyAlignment="1" applyProtection="1">
      <alignment horizontal="center" vertical="top" wrapText="1"/>
      <protection locked="0"/>
    </xf>
    <xf numFmtId="0" fontId="2" fillId="6" borderId="9" xfId="0" applyFont="1" applyFill="1" applyBorder="1" applyAlignment="1" applyProtection="1">
      <alignment horizontal="center" vertical="top"/>
      <protection locked="0"/>
    </xf>
    <xf numFmtId="0" fontId="2" fillId="6" borderId="55" xfId="0" applyFont="1" applyFill="1" applyBorder="1" applyAlignment="1" applyProtection="1">
      <alignment horizontal="center" vertical="top"/>
      <protection locked="0"/>
    </xf>
    <xf numFmtId="0" fontId="6" fillId="6" borderId="79" xfId="0" applyFont="1" applyFill="1" applyBorder="1" applyAlignment="1" applyProtection="1">
      <alignment horizontal="center" vertical="top" wrapText="1"/>
      <protection locked="0"/>
    </xf>
    <xf numFmtId="0" fontId="6" fillId="6" borderId="8" xfId="0" applyFont="1" applyFill="1" applyBorder="1" applyAlignment="1" applyProtection="1">
      <alignment horizontal="center" vertical="center" wrapText="1"/>
      <protection locked="0"/>
    </xf>
    <xf numFmtId="0" fontId="2" fillId="6" borderId="9" xfId="0" applyFont="1" applyFill="1" applyBorder="1" applyAlignment="1" applyProtection="1">
      <alignment horizontal="center" vertical="center"/>
      <protection locked="0"/>
    </xf>
    <xf numFmtId="0" fontId="2" fillId="6" borderId="10" xfId="0" applyFont="1" applyFill="1" applyBorder="1" applyAlignment="1" applyProtection="1">
      <alignment horizontal="center" vertical="center"/>
      <protection locked="0"/>
    </xf>
    <xf numFmtId="0" fontId="6" fillId="6" borderId="9" xfId="0" applyFont="1" applyFill="1" applyBorder="1" applyAlignment="1" applyProtection="1">
      <alignment horizontal="center" vertical="center" wrapText="1"/>
      <protection locked="0"/>
    </xf>
    <xf numFmtId="0" fontId="2" fillId="6" borderId="55" xfId="0" applyFont="1" applyFill="1" applyBorder="1" applyAlignment="1" applyProtection="1">
      <alignment horizontal="center" vertical="center"/>
      <protection locked="0"/>
    </xf>
    <xf numFmtId="0" fontId="24" fillId="0" borderId="0" xfId="0" applyFont="1" applyAlignment="1"/>
    <xf numFmtId="0" fontId="0" fillId="0" borderId="9" xfId="0" applyFont="1" applyBorder="1" applyAlignment="1">
      <alignment horizontal="center" vertical="center" wrapText="1"/>
    </xf>
    <xf numFmtId="0" fontId="6" fillId="0" borderId="7" xfId="0" applyFont="1" applyBorder="1" applyAlignment="1">
      <alignment horizontal="center" vertical="center" wrapText="1"/>
    </xf>
    <xf numFmtId="0" fontId="2" fillId="0" borderId="7" xfId="0" applyFont="1" applyBorder="1" applyAlignment="1">
      <alignment horizontal="center" vertical="center" wrapText="1"/>
    </xf>
    <xf numFmtId="0" fontId="6" fillId="0" borderId="59" xfId="0" applyFont="1" applyFill="1" applyBorder="1" applyAlignment="1">
      <alignment horizontal="center" vertical="center" wrapText="1"/>
    </xf>
    <xf numFmtId="0" fontId="2" fillId="0" borderId="60" xfId="0" applyFont="1" applyFill="1" applyBorder="1" applyAlignment="1">
      <alignment vertical="center"/>
    </xf>
    <xf numFmtId="0" fontId="6" fillId="0" borderId="61" xfId="0" applyFont="1" applyBorder="1" applyAlignment="1">
      <alignment horizontal="center" vertical="center" wrapText="1"/>
    </xf>
    <xf numFmtId="0" fontId="0" fillId="0" borderId="38" xfId="0" applyFont="1" applyBorder="1" applyAlignment="1">
      <alignment vertical="center" wrapText="1"/>
    </xf>
    <xf numFmtId="0" fontId="5"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8" fillId="6" borderId="48" xfId="0" applyFont="1" applyFill="1" applyBorder="1" applyAlignment="1" applyProtection="1">
      <alignment horizontal="left" vertical="top" wrapText="1"/>
      <protection locked="0"/>
    </xf>
    <xf numFmtId="0" fontId="28" fillId="6" borderId="20" xfId="0" applyFont="1" applyFill="1" applyBorder="1" applyAlignment="1" applyProtection="1">
      <alignment horizontal="left" vertical="top" wrapText="1"/>
      <protection locked="0"/>
    </xf>
    <xf numFmtId="0" fontId="28" fillId="6" borderId="49" xfId="0" applyFont="1" applyFill="1" applyBorder="1" applyAlignment="1" applyProtection="1">
      <alignment horizontal="left" vertical="top" wrapText="1"/>
      <protection locked="0"/>
    </xf>
    <xf numFmtId="0" fontId="13" fillId="0" borderId="0" xfId="0" applyFont="1" applyAlignment="1">
      <alignment horizontal="left" vertical="center" wrapText="1"/>
    </xf>
    <xf numFmtId="0" fontId="0" fillId="0" borderId="0" xfId="0" applyFont="1" applyAlignment="1">
      <alignment wrapText="1"/>
    </xf>
    <xf numFmtId="0" fontId="0" fillId="0" borderId="81" xfId="0" applyFont="1" applyBorder="1" applyAlignment="1">
      <alignment wrapText="1"/>
    </xf>
    <xf numFmtId="0" fontId="0" fillId="0" borderId="27" xfId="0" applyFont="1" applyBorder="1" applyAlignment="1">
      <alignment wrapText="1"/>
    </xf>
    <xf numFmtId="0" fontId="0" fillId="0" borderId="82" xfId="0" applyFont="1" applyBorder="1" applyAlignment="1">
      <alignment wrapText="1"/>
    </xf>
    <xf numFmtId="0" fontId="28" fillId="6" borderId="50" xfId="0" applyFont="1" applyFill="1" applyBorder="1" applyAlignment="1" applyProtection="1">
      <alignment horizontal="left" vertical="top" wrapText="1"/>
      <protection locked="0"/>
    </xf>
    <xf numFmtId="0" fontId="28" fillId="6" borderId="18" xfId="0" applyFont="1" applyFill="1" applyBorder="1" applyAlignment="1" applyProtection="1">
      <alignment horizontal="left" vertical="top" wrapText="1"/>
      <protection locked="0"/>
    </xf>
    <xf numFmtId="0" fontId="28" fillId="6" borderId="51" xfId="0" applyFont="1" applyFill="1" applyBorder="1" applyAlignment="1" applyProtection="1">
      <alignment horizontal="left" vertical="top" wrapText="1"/>
      <protection locked="0"/>
    </xf>
    <xf numFmtId="0" fontId="0" fillId="0" borderId="0" xfId="0" applyFont="1" applyAlignment="1">
      <alignment horizontal="left" vertical="top" wrapText="1"/>
    </xf>
    <xf numFmtId="0" fontId="5" fillId="0" borderId="3" xfId="0" applyFont="1" applyBorder="1" applyAlignment="1">
      <alignment horizontal="left" vertical="top"/>
    </xf>
    <xf numFmtId="0" fontId="5" fillId="0" borderId="2" xfId="0" applyFont="1" applyBorder="1" applyAlignment="1">
      <alignment horizontal="left" vertical="top"/>
    </xf>
    <xf numFmtId="0" fontId="10" fillId="0" borderId="17" xfId="0" applyFont="1" applyFill="1" applyBorder="1" applyAlignment="1">
      <alignment horizontal="left" vertical="top"/>
    </xf>
    <xf numFmtId="0" fontId="10" fillId="0" borderId="18" xfId="0" applyFont="1" applyFill="1" applyBorder="1" applyAlignment="1">
      <alignment horizontal="left" vertical="top"/>
    </xf>
    <xf numFmtId="0" fontId="6" fillId="0" borderId="2" xfId="0" applyFont="1" applyBorder="1" applyAlignment="1">
      <alignment horizontal="left" vertical="top"/>
    </xf>
    <xf numFmtId="0" fontId="6" fillId="0" borderId="2" xfId="0" applyFont="1" applyBorder="1" applyAlignment="1">
      <alignment horizontal="left" vertical="top" wrapText="1"/>
    </xf>
    <xf numFmtId="0" fontId="13" fillId="0" borderId="46" xfId="0" applyFont="1" applyBorder="1" applyAlignment="1">
      <alignment horizontal="left" vertical="top" wrapText="1"/>
    </xf>
    <xf numFmtId="0" fontId="13" fillId="0" borderId="2" xfId="0" applyFont="1" applyBorder="1" applyAlignment="1">
      <alignment horizontal="left" vertical="top" wrapText="1"/>
    </xf>
    <xf numFmtId="0" fontId="18" fillId="0" borderId="2" xfId="0" applyFont="1" applyBorder="1" applyAlignment="1">
      <alignment horizontal="left" vertical="top" wrapText="1"/>
    </xf>
    <xf numFmtId="0" fontId="18" fillId="0" borderId="2" xfId="0" applyFont="1" applyBorder="1" applyAlignment="1">
      <alignment vertical="top" wrapText="1"/>
    </xf>
    <xf numFmtId="0" fontId="18" fillId="0" borderId="26" xfId="0" applyFont="1" applyBorder="1" applyAlignment="1">
      <alignment vertical="top" wrapText="1"/>
    </xf>
    <xf numFmtId="0" fontId="33" fillId="0" borderId="46" xfId="0" applyFont="1" applyBorder="1" applyAlignment="1">
      <alignment horizontal="left" vertical="top" wrapText="1"/>
    </xf>
    <xf numFmtId="0" fontId="33" fillId="0" borderId="2" xfId="0" applyFont="1" applyBorder="1" applyAlignment="1">
      <alignment horizontal="left" vertical="top" wrapText="1"/>
    </xf>
    <xf numFmtId="0" fontId="34" fillId="0" borderId="2" xfId="0" applyFont="1" applyBorder="1" applyAlignment="1">
      <alignment horizontal="left" vertical="top" wrapText="1"/>
    </xf>
    <xf numFmtId="0" fontId="34" fillId="0" borderId="2" xfId="0" applyFont="1" applyBorder="1" applyAlignment="1">
      <alignment vertical="top" wrapText="1"/>
    </xf>
    <xf numFmtId="0" fontId="34" fillId="0" borderId="26" xfId="0" applyFont="1" applyBorder="1" applyAlignment="1">
      <alignment vertical="top" wrapText="1"/>
    </xf>
    <xf numFmtId="0" fontId="35" fillId="0" borderId="62" xfId="0" applyFont="1" applyFill="1" applyBorder="1" applyAlignment="1">
      <alignment horizontal="left" vertical="top" wrapText="1"/>
    </xf>
    <xf numFmtId="0" fontId="35" fillId="0" borderId="18" xfId="0" applyFont="1" applyFill="1" applyBorder="1" applyAlignment="1">
      <alignment horizontal="left" vertical="top" wrapText="1"/>
    </xf>
    <xf numFmtId="0" fontId="35" fillId="0" borderId="18" xfId="0" applyFont="1" applyFill="1" applyBorder="1" applyAlignment="1">
      <alignment vertical="top" wrapText="1"/>
    </xf>
    <xf numFmtId="0" fontId="13" fillId="0" borderId="45" xfId="0" applyFont="1" applyBorder="1" applyAlignment="1">
      <alignment horizontal="left" vertical="top" wrapText="1"/>
    </xf>
    <xf numFmtId="0" fontId="13" fillId="0" borderId="20" xfId="0" applyFont="1" applyBorder="1" applyAlignment="1">
      <alignment horizontal="left" vertical="top" wrapText="1"/>
    </xf>
    <xf numFmtId="0" fontId="18" fillId="0" borderId="20" xfId="0" applyFont="1" applyBorder="1" applyAlignment="1">
      <alignment horizontal="left" vertical="top" wrapText="1"/>
    </xf>
    <xf numFmtId="0" fontId="18" fillId="0" borderId="20" xfId="0" applyFont="1" applyBorder="1" applyAlignment="1">
      <alignment vertical="top" wrapText="1"/>
    </xf>
    <xf numFmtId="0" fontId="18" fillId="0" borderId="36" xfId="0" applyFont="1" applyBorder="1" applyAlignment="1">
      <alignment vertical="top" wrapText="1"/>
    </xf>
    <xf numFmtId="0" fontId="9" fillId="0" borderId="8" xfId="0" applyFont="1" applyBorder="1" applyAlignment="1">
      <alignment horizontal="center" vertical="center" wrapText="1"/>
    </xf>
    <xf numFmtId="0" fontId="24" fillId="0" borderId="27"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0" xfId="0" applyFont="1" applyBorder="1" applyAlignment="1">
      <alignment horizontal="center" vertical="center" wrapText="1"/>
    </xf>
    <xf numFmtId="0" fontId="6" fillId="0" borderId="20" xfId="0" applyFont="1" applyBorder="1" applyAlignment="1">
      <alignment horizontal="left" vertical="top" wrapText="1"/>
    </xf>
    <xf numFmtId="0" fontId="19" fillId="0" borderId="0" xfId="0" applyFont="1" applyAlignment="1">
      <alignment horizontal="center" vertical="top"/>
    </xf>
    <xf numFmtId="0" fontId="6" fillId="0" borderId="54" xfId="0" applyFont="1" applyBorder="1" applyAlignment="1">
      <alignment horizontal="center" vertical="center" wrapText="1"/>
    </xf>
    <xf numFmtId="0" fontId="2" fillId="0" borderId="54" xfId="0" applyFont="1" applyBorder="1" applyAlignment="1">
      <alignment horizontal="center" vertical="center" wrapText="1"/>
    </xf>
    <xf numFmtId="0" fontId="6" fillId="0" borderId="29" xfId="0" applyFont="1" applyBorder="1" applyAlignment="1">
      <alignment horizontal="left"/>
    </xf>
    <xf numFmtId="0" fontId="6" fillId="0" borderId="31" xfId="0" applyFont="1" applyBorder="1" applyAlignment="1">
      <alignment horizontal="left"/>
    </xf>
    <xf numFmtId="0" fontId="6" fillId="0" borderId="29" xfId="0" applyFont="1" applyBorder="1" applyAlignment="1">
      <alignment horizontal="left" vertical="center"/>
    </xf>
    <xf numFmtId="0" fontId="6" fillId="0" borderId="31" xfId="0" applyFont="1" applyBorder="1" applyAlignment="1">
      <alignment horizontal="left" vertical="center"/>
    </xf>
    <xf numFmtId="0" fontId="6" fillId="0" borderId="54" xfId="0" applyFont="1" applyBorder="1" applyAlignment="1">
      <alignment vertical="center" wrapText="1"/>
    </xf>
    <xf numFmtId="0" fontId="0" fillId="0" borderId="53" xfId="0" applyFont="1" applyBorder="1" applyAlignment="1">
      <alignment wrapText="1"/>
    </xf>
    <xf numFmtId="0" fontId="6" fillId="0" borderId="29" xfId="0" applyFont="1" applyFill="1" applyBorder="1" applyAlignment="1">
      <alignment horizontal="left" vertical="center"/>
    </xf>
    <xf numFmtId="0" fontId="9" fillId="0" borderId="30" xfId="0" applyFont="1" applyFill="1" applyBorder="1" applyAlignment="1">
      <alignment horizontal="left" vertical="center"/>
    </xf>
    <xf numFmtId="0" fontId="9" fillId="0" borderId="31" xfId="0" applyFont="1" applyFill="1" applyBorder="1" applyAlignment="1">
      <alignment horizontal="left" vertical="center"/>
    </xf>
    <xf numFmtId="0" fontId="15" fillId="0" borderId="27" xfId="1" applyBorder="1" applyAlignment="1">
      <alignment horizontal="left" vertical="center"/>
    </xf>
    <xf numFmtId="0" fontId="6" fillId="0" borderId="66" xfId="0" applyFont="1" applyFill="1" applyBorder="1" applyAlignment="1">
      <alignment horizontal="left" vertical="center"/>
    </xf>
    <xf numFmtId="0" fontId="6" fillId="0" borderId="67" xfId="0" applyFont="1" applyFill="1" applyBorder="1" applyAlignment="1">
      <alignment horizontal="left" vertical="center"/>
    </xf>
    <xf numFmtId="0" fontId="0" fillId="0" borderId="68" xfId="0" applyFont="1" applyBorder="1" applyAlignment="1">
      <alignment horizontal="left" vertical="center"/>
    </xf>
    <xf numFmtId="49" fontId="6" fillId="0" borderId="29" xfId="0" applyNumberFormat="1" applyFont="1" applyFill="1" applyBorder="1" applyAlignment="1">
      <alignment horizontal="left" vertical="center"/>
    </xf>
    <xf numFmtId="49" fontId="6" fillId="0" borderId="30" xfId="0" applyNumberFormat="1" applyFont="1" applyFill="1" applyBorder="1" applyAlignment="1">
      <alignment horizontal="left" vertical="center"/>
    </xf>
    <xf numFmtId="49" fontId="6" fillId="0" borderId="31" xfId="0" applyNumberFormat="1" applyFont="1" applyFill="1" applyBorder="1" applyAlignment="1">
      <alignment horizontal="left" vertical="center"/>
    </xf>
    <xf numFmtId="0" fontId="9" fillId="0" borderId="0" xfId="0" applyFont="1" applyBorder="1" applyAlignment="1">
      <alignment horizontal="center" vertical="center" wrapText="1"/>
    </xf>
    <xf numFmtId="0" fontId="6" fillId="7" borderId="8" xfId="0" applyFont="1" applyFill="1" applyBorder="1" applyAlignment="1">
      <alignment horizontal="center" vertical="center" wrapText="1"/>
    </xf>
    <xf numFmtId="0" fontId="0" fillId="7" borderId="10" xfId="0" applyFont="1" applyFill="1" applyBorder="1" applyAlignment="1">
      <alignment horizontal="center" vertical="center" wrapText="1"/>
    </xf>
    <xf numFmtId="167" fontId="6" fillId="0" borderId="29" xfId="0" applyNumberFormat="1" applyFont="1" applyBorder="1" applyAlignment="1">
      <alignment horizontal="center" vertical="center"/>
    </xf>
    <xf numFmtId="167" fontId="6" fillId="0" borderId="31" xfId="0" applyNumberFormat="1" applyFont="1" applyBorder="1" applyAlignment="1">
      <alignment horizontal="center" vertical="center"/>
    </xf>
    <xf numFmtId="0" fontId="37" fillId="0" borderId="0" xfId="0" applyFont="1" applyAlignment="1">
      <alignment horizontal="center"/>
    </xf>
    <xf numFmtId="0" fontId="11" fillId="0" borderId="7" xfId="0" applyFont="1" applyBorder="1" applyAlignment="1">
      <alignment horizontal="center"/>
    </xf>
  </cellXfs>
  <cellStyles count="2">
    <cellStyle name="Hyperlink" xfId="1" builtinId="8"/>
    <cellStyle name="Normal" xfId="0" builtinId="0"/>
  </cellStyles>
  <dxfs count="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dca.ga.gov/sites/default/files/2019_qualified_allocation_plan.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dca.ga.gov/sites/default/files/2019_qualified_allocation_plan.pdf"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dca.ga.gov/sites/default/files/2019_qualified_allocation_plan.pdf" TargetMode="External"/><Relationship Id="rId1" Type="http://schemas.openxmlformats.org/officeDocument/2006/relationships/hyperlink" Target="https://www.ers.usda.gov/data-products/food-access-research-atlas/go-to-the-atlas.aspx"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89"/>
  <sheetViews>
    <sheetView showGridLines="0" zoomScaleNormal="100" zoomScaleSheetLayoutView="106" workbookViewId="0" xr3:uid="{AEA406A1-0E4B-5B11-9CD5-51D6E497D94C}">
      <selection activeCell="B23" sqref="B23:N23"/>
    </sheetView>
  </sheetViews>
  <sheetFormatPr defaultColWidth="17.28515625" defaultRowHeight="15" customHeight="1"/>
  <cols>
    <col min="1" max="1" width="2" style="41" customWidth="1"/>
    <col min="2" max="2" width="9.85546875" style="41" customWidth="1"/>
    <col min="3" max="4" width="7.7109375" style="41" customWidth="1"/>
    <col min="5" max="5" width="14.7109375" style="41" customWidth="1"/>
    <col min="6" max="10" width="7.140625" style="41" customWidth="1"/>
    <col min="11" max="11" width="12.5703125" style="41" customWidth="1"/>
    <col min="12" max="13" width="6.28515625" style="41" customWidth="1"/>
    <col min="14" max="14" width="6" style="41" customWidth="1"/>
    <col min="15" max="16" width="3.7109375" style="41" customWidth="1"/>
    <col min="17" max="22" width="4.7109375" style="41" customWidth="1"/>
    <col min="23" max="23" width="4" style="41" customWidth="1"/>
    <col min="24" max="26" width="9.140625" style="41" customWidth="1"/>
    <col min="27" max="16384" width="17.28515625" style="41"/>
  </cols>
  <sheetData>
    <row r="1" spans="1:38" ht="25.5" customHeight="1">
      <c r="A1" s="303" t="s">
        <v>0</v>
      </c>
      <c r="B1" s="304"/>
      <c r="C1" s="304"/>
      <c r="D1" s="304"/>
      <c r="E1" s="304"/>
      <c r="F1" s="304"/>
      <c r="G1" s="304"/>
      <c r="H1" s="304"/>
      <c r="I1" s="304"/>
      <c r="J1" s="304"/>
      <c r="K1" s="304"/>
      <c r="L1" s="304"/>
      <c r="M1" s="304"/>
      <c r="N1" s="304"/>
      <c r="O1" s="20"/>
      <c r="P1" s="20"/>
      <c r="Q1" s="20"/>
      <c r="R1" s="20"/>
      <c r="S1" s="20"/>
      <c r="T1" s="20"/>
      <c r="U1" s="20"/>
      <c r="V1" s="20"/>
      <c r="W1" s="20"/>
      <c r="X1" s="20"/>
      <c r="Y1" s="20"/>
      <c r="Z1" s="20"/>
    </row>
    <row r="2" spans="1:38" ht="21" customHeight="1">
      <c r="A2" s="310" t="s">
        <v>1</v>
      </c>
      <c r="B2" s="310"/>
      <c r="C2" s="310"/>
      <c r="D2" s="310"/>
      <c r="E2" s="310"/>
      <c r="F2" s="310"/>
      <c r="G2" s="310"/>
      <c r="H2" s="310"/>
      <c r="I2" s="310"/>
      <c r="J2" s="310"/>
      <c r="K2" s="310"/>
      <c r="L2" s="310"/>
      <c r="M2" s="310"/>
      <c r="N2" s="310"/>
      <c r="O2" s="238"/>
      <c r="P2" s="238"/>
      <c r="Q2" s="238"/>
      <c r="R2" s="238"/>
      <c r="S2" s="238"/>
      <c r="T2" s="238"/>
      <c r="U2" s="238"/>
      <c r="V2" s="238"/>
      <c r="W2" s="238"/>
      <c r="X2" s="238"/>
      <c r="Y2" s="238"/>
      <c r="Z2" s="20"/>
      <c r="AA2" s="20"/>
      <c r="AB2" s="20"/>
      <c r="AC2" s="20"/>
      <c r="AD2" s="20"/>
      <c r="AE2" s="20"/>
      <c r="AF2" s="20"/>
      <c r="AG2" s="20"/>
      <c r="AH2" s="20"/>
      <c r="AI2" s="239"/>
      <c r="AJ2" s="239"/>
      <c r="AK2" s="239"/>
      <c r="AL2" s="39"/>
    </row>
    <row r="3" spans="1:38" ht="12.75" customHeight="1">
      <c r="A3" s="305" t="s">
        <v>2</v>
      </c>
      <c r="B3" s="306"/>
      <c r="C3" s="306"/>
      <c r="D3" s="306"/>
      <c r="E3" s="306"/>
      <c r="F3" s="306"/>
      <c r="G3" s="306"/>
      <c r="H3" s="306"/>
      <c r="I3" s="306"/>
      <c r="J3" s="306"/>
      <c r="K3" s="306"/>
      <c r="L3" s="306"/>
      <c r="M3" s="306"/>
      <c r="N3" s="306"/>
      <c r="O3" s="20"/>
      <c r="P3" s="20"/>
      <c r="Q3" s="20"/>
      <c r="R3" s="20"/>
      <c r="S3" s="20"/>
      <c r="T3" s="20"/>
      <c r="U3" s="20"/>
      <c r="V3" s="20"/>
      <c r="W3" s="20"/>
      <c r="X3" s="20"/>
      <c r="Y3" s="20"/>
      <c r="Z3" s="20"/>
    </row>
    <row r="4" spans="1:38" ht="13.5" customHeight="1">
      <c r="A4" s="20"/>
      <c r="B4" s="20"/>
      <c r="C4" s="20"/>
      <c r="D4" s="20"/>
      <c r="E4" s="20"/>
      <c r="F4" s="20"/>
      <c r="G4" s="20"/>
      <c r="H4" s="20"/>
      <c r="I4" s="20"/>
      <c r="J4" s="20"/>
      <c r="K4" s="20"/>
      <c r="L4" s="20"/>
      <c r="M4" s="20"/>
      <c r="N4" s="20"/>
      <c r="O4" s="20"/>
      <c r="P4" s="20"/>
      <c r="Q4" s="20"/>
      <c r="R4" s="20"/>
      <c r="S4" s="20"/>
      <c r="T4" s="20"/>
      <c r="U4" s="20"/>
      <c r="V4" s="20"/>
      <c r="W4" s="20"/>
      <c r="X4" s="20"/>
      <c r="Y4" s="20"/>
      <c r="Z4" s="20"/>
    </row>
    <row r="5" spans="1:38" ht="13.5" customHeight="1">
      <c r="A5" s="20"/>
      <c r="B5" s="20"/>
      <c r="C5" s="20"/>
      <c r="D5" s="20"/>
      <c r="E5" s="20"/>
      <c r="F5" s="20"/>
      <c r="G5" s="20"/>
      <c r="H5" s="20"/>
      <c r="I5" s="20"/>
      <c r="J5" s="20"/>
      <c r="K5" s="20"/>
      <c r="L5" s="20"/>
      <c r="M5" s="20"/>
      <c r="N5" s="20"/>
      <c r="O5" s="20"/>
      <c r="P5" s="20"/>
      <c r="Q5" s="20"/>
      <c r="R5" s="20"/>
      <c r="S5" s="20"/>
      <c r="T5" s="20"/>
      <c r="U5" s="20"/>
      <c r="V5" s="20"/>
      <c r="W5" s="20"/>
      <c r="X5" s="20"/>
      <c r="Y5" s="20"/>
      <c r="Z5" s="20"/>
    </row>
    <row r="6" spans="1:38" ht="13.5" customHeight="1">
      <c r="A6" s="309" t="s">
        <v>3</v>
      </c>
      <c r="B6" s="309"/>
      <c r="C6" s="309"/>
      <c r="D6" s="309"/>
      <c r="E6" s="309"/>
      <c r="F6" s="309"/>
      <c r="G6" s="309"/>
      <c r="H6" s="309"/>
      <c r="I6" s="309"/>
      <c r="J6" s="309"/>
      <c r="K6" s="309"/>
      <c r="L6" s="309"/>
      <c r="M6" s="309"/>
      <c r="N6" s="309"/>
      <c r="O6" s="20"/>
      <c r="P6" s="20"/>
      <c r="Q6" s="20"/>
      <c r="R6" s="20"/>
      <c r="S6" s="20"/>
      <c r="T6" s="20"/>
      <c r="U6" s="20"/>
      <c r="V6" s="20"/>
      <c r="W6" s="20"/>
      <c r="X6" s="20"/>
      <c r="Y6" s="20"/>
      <c r="Z6" s="20"/>
    </row>
    <row r="7" spans="1:38" ht="13.5" customHeight="1">
      <c r="A7" s="20"/>
      <c r="B7" s="20"/>
      <c r="C7" s="20"/>
      <c r="D7" s="20"/>
      <c r="E7" s="20"/>
      <c r="F7" s="20"/>
      <c r="G7" s="20"/>
      <c r="H7" s="20"/>
      <c r="I7" s="20"/>
      <c r="J7" s="20"/>
      <c r="K7" s="20"/>
      <c r="L7" s="20"/>
      <c r="M7" s="20"/>
      <c r="N7" s="20"/>
      <c r="O7" s="20"/>
      <c r="P7" s="20"/>
      <c r="Q7" s="20"/>
      <c r="R7" s="20"/>
      <c r="S7" s="20"/>
      <c r="T7" s="20"/>
      <c r="U7" s="20"/>
      <c r="V7" s="20"/>
      <c r="W7" s="20"/>
      <c r="X7" s="20"/>
      <c r="Y7" s="20"/>
      <c r="Z7" s="20"/>
    </row>
    <row r="8" spans="1:38" ht="12.75" customHeight="1">
      <c r="A8" s="16"/>
      <c r="B8" s="21" t="s">
        <v>4</v>
      </c>
      <c r="C8" s="16"/>
      <c r="D8" s="16"/>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row>
    <row r="9" spans="1:38" ht="57.75" customHeight="1">
      <c r="A9" s="20"/>
      <c r="B9" s="295" t="s">
        <v>5</v>
      </c>
      <c r="C9" s="295"/>
      <c r="D9" s="295"/>
      <c r="E9" s="295"/>
      <c r="F9" s="295"/>
      <c r="G9" s="295"/>
      <c r="H9" s="295"/>
      <c r="I9" s="295"/>
      <c r="J9" s="295"/>
      <c r="K9" s="295"/>
      <c r="L9" s="295"/>
      <c r="M9" s="295"/>
      <c r="N9" s="295"/>
      <c r="O9" s="20"/>
      <c r="P9" s="20"/>
      <c r="Q9" s="20"/>
      <c r="R9" s="20"/>
      <c r="S9" s="20"/>
      <c r="T9" s="20"/>
      <c r="U9" s="20"/>
      <c r="V9" s="20"/>
      <c r="W9" s="20"/>
      <c r="X9" s="20"/>
      <c r="Y9" s="20"/>
      <c r="Z9" s="20"/>
    </row>
    <row r="10" spans="1:38" ht="28.5" customHeight="1">
      <c r="A10" s="20"/>
      <c r="B10" s="307" t="s">
        <v>6</v>
      </c>
      <c r="C10" s="307"/>
      <c r="D10" s="307"/>
      <c r="E10" s="307"/>
      <c r="F10" s="307"/>
      <c r="G10" s="307"/>
      <c r="H10" s="307"/>
      <c r="I10" s="307"/>
      <c r="J10" s="307"/>
      <c r="K10" s="307"/>
      <c r="L10" s="307"/>
      <c r="M10" s="307"/>
      <c r="N10" s="307"/>
      <c r="O10" s="20"/>
      <c r="P10" s="20"/>
      <c r="Q10" s="20"/>
      <c r="R10" s="20"/>
      <c r="S10" s="20"/>
      <c r="T10" s="20"/>
      <c r="U10" s="20"/>
      <c r="V10" s="20"/>
      <c r="W10" s="20"/>
      <c r="X10" s="20"/>
      <c r="Y10" s="20"/>
      <c r="Z10" s="20"/>
    </row>
    <row r="11" spans="1:38" ht="7.5" customHeight="1">
      <c r="A11" s="20"/>
      <c r="B11" s="308"/>
      <c r="C11" s="308"/>
      <c r="D11" s="308"/>
      <c r="E11" s="308"/>
      <c r="F11" s="308"/>
      <c r="G11" s="308"/>
      <c r="H11" s="308"/>
      <c r="I11" s="308"/>
      <c r="J11" s="308"/>
      <c r="K11" s="308"/>
      <c r="L11" s="308"/>
      <c r="M11" s="308"/>
      <c r="N11" s="308"/>
      <c r="O11" s="20"/>
      <c r="P11" s="20"/>
      <c r="Q11" s="20"/>
      <c r="R11" s="20"/>
      <c r="S11" s="20"/>
      <c r="T11" s="20"/>
      <c r="U11" s="20"/>
      <c r="V11" s="20"/>
      <c r="W11" s="20"/>
      <c r="X11" s="20"/>
      <c r="Y11" s="20"/>
      <c r="Z11" s="20"/>
    </row>
    <row r="12" spans="1:38" ht="28.5" customHeight="1">
      <c r="A12" s="20"/>
      <c r="B12" s="295" t="s">
        <v>7</v>
      </c>
      <c r="C12" s="295"/>
      <c r="D12" s="295"/>
      <c r="E12" s="295"/>
      <c r="F12" s="295"/>
      <c r="G12" s="295"/>
      <c r="H12" s="295"/>
      <c r="I12" s="295"/>
      <c r="J12" s="295"/>
      <c r="K12" s="295"/>
      <c r="L12" s="295"/>
      <c r="M12" s="295"/>
      <c r="N12" s="295"/>
      <c r="O12" s="20"/>
      <c r="P12" s="20"/>
      <c r="Q12" s="20"/>
      <c r="R12" s="20"/>
      <c r="S12" s="20"/>
      <c r="T12" s="20"/>
      <c r="U12" s="20"/>
      <c r="V12" s="20"/>
      <c r="W12" s="20"/>
      <c r="X12" s="20"/>
      <c r="Y12" s="20"/>
      <c r="Z12" s="20"/>
    </row>
    <row r="13" spans="1:38" ht="13.5" customHeight="1">
      <c r="A13" s="20"/>
      <c r="B13" s="251" t="s">
        <v>8</v>
      </c>
      <c r="C13" s="252" t="s">
        <v>9</v>
      </c>
      <c r="D13" s="252"/>
      <c r="E13" s="248"/>
      <c r="F13" s="248"/>
      <c r="G13" s="248"/>
      <c r="H13" s="248"/>
      <c r="J13" s="247"/>
      <c r="K13" s="249"/>
      <c r="L13" s="245"/>
      <c r="M13" s="250"/>
      <c r="O13" s="20"/>
      <c r="P13" s="20"/>
      <c r="Q13" s="20"/>
      <c r="R13" s="20"/>
      <c r="S13" s="20"/>
      <c r="T13" s="20"/>
      <c r="U13" s="20"/>
      <c r="V13" s="20"/>
      <c r="W13" s="20"/>
      <c r="X13" s="20"/>
      <c r="Y13" s="20"/>
      <c r="Z13" s="20"/>
    </row>
    <row r="14" spans="1:38" ht="13.5" customHeight="1">
      <c r="A14" s="20"/>
      <c r="B14" s="240"/>
      <c r="C14" s="20"/>
      <c r="D14" s="20"/>
      <c r="E14" s="20"/>
      <c r="F14" s="20"/>
      <c r="G14" s="20"/>
      <c r="H14" s="20"/>
      <c r="I14" s="20"/>
      <c r="J14" s="20"/>
      <c r="K14" s="20"/>
      <c r="L14" s="20"/>
      <c r="M14" s="20"/>
      <c r="N14" s="20"/>
      <c r="O14" s="20"/>
      <c r="P14" s="20"/>
      <c r="Q14" s="20"/>
      <c r="R14" s="20"/>
      <c r="S14" s="20"/>
      <c r="T14" s="20"/>
      <c r="U14" s="20"/>
      <c r="V14" s="20"/>
      <c r="W14" s="20"/>
      <c r="X14" s="20"/>
      <c r="Y14" s="20"/>
      <c r="Z14" s="20"/>
    </row>
    <row r="15" spans="1:38" ht="13.5" customHeight="1">
      <c r="A15" s="20"/>
      <c r="B15" s="20" t="s">
        <v>10</v>
      </c>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38" ht="13.5" customHeight="1">
      <c r="A16" s="20"/>
      <c r="B16" s="24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37" ht="17.25" customHeight="1">
      <c r="A17" s="16"/>
      <c r="B17" s="103" t="s">
        <v>11</v>
      </c>
      <c r="C17" s="104"/>
      <c r="D17" s="104"/>
      <c r="E17" s="105"/>
      <c r="F17" s="105"/>
      <c r="G17" s="105"/>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row>
    <row r="18" spans="1:37" ht="9" customHeight="1">
      <c r="A18" s="16"/>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row>
    <row r="19" spans="1:37" ht="8.25" customHeight="1">
      <c r="A19" s="16"/>
      <c r="B19" s="292"/>
      <c r="C19" s="292"/>
      <c r="D19" s="292"/>
      <c r="E19" s="292"/>
      <c r="F19" s="292"/>
      <c r="G19" s="292"/>
      <c r="H19" s="292"/>
      <c r="I19" s="292"/>
      <c r="J19" s="292"/>
      <c r="K19" s="292"/>
      <c r="L19" s="292"/>
      <c r="M19" s="292"/>
      <c r="N19" s="292"/>
      <c r="O19" s="292"/>
      <c r="P19" s="292"/>
      <c r="Q19" s="292"/>
      <c r="R19" s="20"/>
      <c r="S19" s="20"/>
      <c r="T19" s="20"/>
      <c r="U19" s="20"/>
      <c r="V19" s="20"/>
      <c r="W19" s="20"/>
      <c r="X19" s="20"/>
      <c r="Y19" s="20"/>
      <c r="Z19" s="20"/>
      <c r="AA19" s="20"/>
      <c r="AB19" s="20"/>
      <c r="AC19" s="20"/>
      <c r="AD19" s="20"/>
      <c r="AE19" s="20"/>
      <c r="AF19" s="20"/>
      <c r="AG19" s="20"/>
      <c r="AH19" s="20"/>
      <c r="AI19" s="20"/>
      <c r="AJ19" s="20"/>
      <c r="AK19" s="20"/>
    </row>
    <row r="20" spans="1:37" ht="13.5" customHeight="1">
      <c r="A20" s="20"/>
      <c r="B20" s="106" t="s">
        <v>12</v>
      </c>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37" ht="13.5" customHeight="1">
      <c r="A21" s="20"/>
      <c r="B21" s="20"/>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37" ht="13.5" customHeight="1">
      <c r="A22" s="20"/>
      <c r="B22" s="20" t="s">
        <v>13</v>
      </c>
      <c r="C22" s="20"/>
      <c r="D22" s="20"/>
      <c r="E22" s="20"/>
      <c r="F22" s="20"/>
      <c r="G22" s="20"/>
      <c r="H22" s="20"/>
      <c r="I22" s="20"/>
      <c r="J22" s="20"/>
      <c r="K22" s="20"/>
      <c r="L22" s="20"/>
      <c r="M22" s="20"/>
      <c r="N22" s="20"/>
      <c r="O22" s="20"/>
      <c r="P22" s="20"/>
      <c r="Q22" s="20"/>
      <c r="R22" s="20"/>
      <c r="S22" s="20"/>
      <c r="T22" s="20"/>
      <c r="U22" s="20"/>
      <c r="V22" s="20"/>
      <c r="W22" s="20"/>
      <c r="X22" s="20"/>
      <c r="Y22" s="20"/>
      <c r="Z22" s="20"/>
    </row>
    <row r="23" spans="1:37" ht="13.5" customHeight="1">
      <c r="A23" s="20"/>
      <c r="B23" s="294" t="s">
        <v>14</v>
      </c>
      <c r="C23" s="294"/>
      <c r="D23" s="294"/>
      <c r="E23" s="294"/>
      <c r="F23" s="294"/>
      <c r="G23" s="294"/>
      <c r="H23" s="294"/>
      <c r="I23" s="294"/>
      <c r="J23" s="294"/>
      <c r="K23" s="294"/>
      <c r="L23" s="294"/>
      <c r="M23" s="294"/>
      <c r="N23" s="294"/>
      <c r="O23" s="20"/>
      <c r="P23" s="20"/>
      <c r="Q23" s="20"/>
      <c r="R23" s="20"/>
      <c r="S23" s="20"/>
      <c r="T23" s="20"/>
      <c r="U23" s="20"/>
      <c r="V23" s="20"/>
      <c r="W23" s="20"/>
      <c r="X23" s="20"/>
      <c r="Y23" s="20"/>
      <c r="Z23" s="20"/>
    </row>
    <row r="24" spans="1:37" ht="13.5" customHeight="1">
      <c r="A24" s="20"/>
      <c r="B24" s="276"/>
      <c r="C24" s="75"/>
      <c r="D24" s="75" t="s">
        <v>15</v>
      </c>
      <c r="E24" s="282" t="s">
        <v>16</v>
      </c>
      <c r="F24" s="276"/>
      <c r="G24" s="276"/>
      <c r="H24" s="276"/>
      <c r="I24" s="276"/>
      <c r="J24" s="276"/>
      <c r="K24" s="276"/>
      <c r="L24" s="276"/>
      <c r="M24" s="276"/>
      <c r="N24" s="276"/>
      <c r="O24" s="20"/>
      <c r="P24" s="20"/>
      <c r="Q24" s="20"/>
      <c r="R24" s="20"/>
      <c r="S24" s="20"/>
      <c r="T24" s="20"/>
      <c r="U24" s="20"/>
      <c r="V24" s="20"/>
      <c r="W24" s="20"/>
      <c r="X24" s="20"/>
      <c r="Y24" s="20"/>
      <c r="Z24" s="20"/>
    </row>
    <row r="25" spans="1:37" ht="29.25" customHeight="1">
      <c r="A25" s="20"/>
      <c r="B25" s="276"/>
      <c r="C25" s="75"/>
      <c r="D25" s="93" t="s">
        <v>17</v>
      </c>
      <c r="E25" s="311" t="s">
        <v>18</v>
      </c>
      <c r="F25" s="311"/>
      <c r="G25" s="311"/>
      <c r="H25" s="311"/>
      <c r="I25" s="311"/>
      <c r="J25" s="311"/>
      <c r="K25" s="311"/>
      <c r="L25" s="311"/>
      <c r="M25" s="311"/>
      <c r="N25" s="311"/>
      <c r="O25" s="20"/>
      <c r="P25" s="20"/>
      <c r="Q25" s="20"/>
      <c r="R25" s="20"/>
      <c r="S25" s="20"/>
      <c r="T25" s="20"/>
      <c r="U25" s="20"/>
      <c r="V25" s="20"/>
      <c r="W25" s="20"/>
      <c r="X25" s="20"/>
      <c r="Y25" s="20"/>
      <c r="Z25" s="20"/>
    </row>
    <row r="26" spans="1:37" ht="13.5" customHeight="1">
      <c r="A26" s="20"/>
      <c r="B26" s="276"/>
      <c r="C26" s="75"/>
      <c r="D26" s="75" t="s">
        <v>19</v>
      </c>
      <c r="E26" s="282" t="s">
        <v>20</v>
      </c>
      <c r="F26" s="276"/>
      <c r="G26" s="276"/>
      <c r="H26" s="276"/>
      <c r="I26" s="276"/>
      <c r="J26" s="276"/>
      <c r="K26" s="276"/>
      <c r="L26" s="276"/>
      <c r="M26" s="276"/>
      <c r="N26" s="276"/>
      <c r="O26" s="20"/>
      <c r="P26" s="20"/>
      <c r="Q26" s="20"/>
      <c r="R26" s="20"/>
      <c r="S26" s="20"/>
      <c r="T26" s="20"/>
      <c r="U26" s="20"/>
      <c r="V26" s="20"/>
      <c r="W26" s="20"/>
      <c r="X26" s="20"/>
      <c r="Y26" s="20"/>
      <c r="Z26" s="20"/>
    </row>
    <row r="27" spans="1:37" ht="13.5" customHeight="1">
      <c r="A27" s="20"/>
      <c r="B27" s="276"/>
      <c r="C27" s="276"/>
      <c r="D27" s="276"/>
      <c r="E27" s="276"/>
      <c r="F27" s="276"/>
      <c r="G27" s="276"/>
      <c r="H27" s="276"/>
      <c r="I27" s="276"/>
      <c r="J27" s="276"/>
      <c r="K27" s="276"/>
      <c r="L27" s="276"/>
      <c r="M27" s="276"/>
      <c r="N27" s="276"/>
      <c r="O27" s="20"/>
      <c r="P27" s="20"/>
      <c r="Q27" s="20"/>
      <c r="R27" s="20"/>
      <c r="S27" s="20"/>
      <c r="T27" s="20"/>
      <c r="U27" s="20"/>
      <c r="V27" s="20"/>
      <c r="W27" s="20"/>
      <c r="X27" s="20"/>
      <c r="Y27" s="20"/>
      <c r="Z27" s="20"/>
    </row>
    <row r="28" spans="1:37" ht="13.5" customHeight="1">
      <c r="A28" s="20"/>
      <c r="B28" s="20" t="s">
        <v>21</v>
      </c>
      <c r="C28" s="20"/>
      <c r="D28" s="20"/>
      <c r="E28" s="20"/>
      <c r="F28" s="20"/>
      <c r="G28" s="20"/>
      <c r="H28" s="20"/>
      <c r="I28" s="20"/>
      <c r="J28" s="20"/>
      <c r="K28" s="20"/>
      <c r="L28" s="20"/>
      <c r="M28" s="20"/>
      <c r="N28" s="20"/>
      <c r="O28" s="20"/>
      <c r="P28" s="20"/>
      <c r="Q28" s="20"/>
      <c r="R28" s="20"/>
      <c r="S28" s="20"/>
      <c r="T28" s="20"/>
      <c r="U28" s="20"/>
      <c r="V28" s="20"/>
      <c r="W28" s="20"/>
      <c r="X28" s="20"/>
      <c r="Y28" s="20"/>
      <c r="Z28" s="20"/>
    </row>
    <row r="29" spans="1:37" ht="13.5" customHeight="1">
      <c r="A29" s="20"/>
      <c r="B29" s="294" t="s">
        <v>14</v>
      </c>
      <c r="C29" s="294"/>
      <c r="D29" s="294"/>
      <c r="E29" s="294"/>
      <c r="F29" s="294"/>
      <c r="G29" s="294"/>
      <c r="H29" s="294"/>
      <c r="I29" s="294"/>
      <c r="J29" s="294"/>
      <c r="K29" s="294"/>
      <c r="L29" s="294"/>
      <c r="M29" s="294"/>
      <c r="N29" s="294"/>
      <c r="O29" s="20"/>
      <c r="P29" s="20"/>
      <c r="Q29" s="20"/>
      <c r="R29" s="20"/>
      <c r="S29" s="20"/>
      <c r="T29" s="20"/>
      <c r="U29" s="20"/>
      <c r="V29" s="20"/>
      <c r="W29" s="20"/>
      <c r="X29" s="20"/>
      <c r="Y29" s="20"/>
      <c r="Z29" s="20"/>
    </row>
    <row r="30" spans="1:37" ht="28.5" customHeight="1">
      <c r="A30" s="20"/>
      <c r="B30" s="276"/>
      <c r="C30" s="109" t="s">
        <v>22</v>
      </c>
      <c r="D30" s="302" t="s">
        <v>23</v>
      </c>
      <c r="E30" s="294"/>
      <c r="F30" s="294"/>
      <c r="G30" s="294"/>
      <c r="H30" s="294"/>
      <c r="I30" s="294"/>
      <c r="J30" s="294"/>
      <c r="K30" s="294"/>
      <c r="L30" s="294"/>
      <c r="M30" s="294"/>
      <c r="N30" s="294"/>
      <c r="O30" s="20"/>
      <c r="P30" s="20"/>
      <c r="Q30" s="20"/>
      <c r="R30" s="20"/>
      <c r="S30" s="20"/>
      <c r="T30" s="20"/>
      <c r="U30" s="20"/>
      <c r="V30" s="20"/>
      <c r="W30" s="20"/>
      <c r="X30" s="20"/>
      <c r="Y30" s="20"/>
      <c r="Z30" s="20"/>
    </row>
    <row r="31" spans="1:37" ht="13.5" customHeight="1">
      <c r="A31" s="20"/>
      <c r="B31" s="276"/>
      <c r="C31" s="107" t="s">
        <v>24</v>
      </c>
      <c r="D31" s="241"/>
      <c r="E31" s="276"/>
      <c r="F31" s="276"/>
      <c r="G31" s="276"/>
      <c r="H31" s="276"/>
      <c r="I31" s="276"/>
      <c r="J31" s="276"/>
      <c r="K31" s="276"/>
      <c r="L31" s="276"/>
      <c r="M31" s="276"/>
      <c r="N31" s="276"/>
      <c r="O31" s="20"/>
      <c r="P31" s="20"/>
      <c r="Q31" s="20"/>
      <c r="R31" s="20"/>
      <c r="S31" s="20"/>
      <c r="T31" s="20"/>
      <c r="U31" s="20"/>
      <c r="V31" s="20"/>
      <c r="W31" s="20"/>
      <c r="X31" s="20"/>
      <c r="Y31" s="20"/>
      <c r="Z31" s="20"/>
    </row>
    <row r="32" spans="1:37" ht="13.5" customHeight="1">
      <c r="A32" s="20"/>
      <c r="B32" s="276"/>
      <c r="C32" s="108" t="s">
        <v>25</v>
      </c>
      <c r="D32" s="241"/>
      <c r="E32" s="276"/>
      <c r="F32" s="276"/>
      <c r="G32" s="276"/>
      <c r="H32" s="276"/>
      <c r="I32" s="276"/>
      <c r="J32" s="276"/>
      <c r="K32" s="276"/>
      <c r="L32" s="276"/>
      <c r="M32" s="276"/>
      <c r="N32" s="276"/>
      <c r="O32" s="20"/>
      <c r="P32" s="20"/>
      <c r="Q32" s="20"/>
      <c r="R32" s="20"/>
      <c r="S32" s="20"/>
      <c r="T32" s="20"/>
      <c r="U32" s="20"/>
      <c r="V32" s="20"/>
      <c r="W32" s="20"/>
      <c r="X32" s="20"/>
      <c r="Y32" s="20"/>
      <c r="Z32" s="20"/>
    </row>
    <row r="33" spans="1:37" ht="13.5" customHeight="1">
      <c r="A33" s="20"/>
      <c r="B33" s="276"/>
      <c r="C33" s="108" t="s">
        <v>26</v>
      </c>
      <c r="D33" s="241"/>
      <c r="E33" s="276"/>
      <c r="F33" s="276"/>
      <c r="G33" s="276"/>
      <c r="H33" s="276"/>
      <c r="I33" s="276"/>
      <c r="J33" s="276"/>
      <c r="K33" s="276"/>
      <c r="L33" s="276"/>
      <c r="M33" s="276"/>
      <c r="N33" s="276"/>
      <c r="O33" s="20"/>
      <c r="P33" s="20"/>
      <c r="Q33" s="20"/>
      <c r="R33" s="20"/>
      <c r="S33" s="20"/>
      <c r="T33" s="20"/>
      <c r="U33" s="20"/>
      <c r="V33" s="20"/>
      <c r="W33" s="20"/>
      <c r="X33" s="20"/>
      <c r="Y33" s="20"/>
      <c r="Z33" s="20"/>
    </row>
    <row r="34" spans="1:37" ht="13.5" customHeight="1">
      <c r="A34" s="20"/>
      <c r="B34" s="276"/>
      <c r="C34" s="276"/>
      <c r="D34" s="276"/>
      <c r="E34" s="276"/>
      <c r="F34" s="276"/>
      <c r="G34" s="276"/>
      <c r="H34" s="276"/>
      <c r="I34" s="276"/>
      <c r="J34" s="276"/>
      <c r="K34" s="276"/>
      <c r="L34" s="276"/>
      <c r="M34" s="276"/>
      <c r="N34" s="276"/>
      <c r="O34" s="20"/>
      <c r="P34" s="20"/>
      <c r="Q34" s="20"/>
      <c r="R34" s="20"/>
      <c r="S34" s="20"/>
      <c r="T34" s="20"/>
      <c r="U34" s="20"/>
      <c r="V34" s="20"/>
      <c r="W34" s="20"/>
      <c r="X34" s="20"/>
      <c r="Y34" s="20"/>
      <c r="Z34" s="20"/>
    </row>
    <row r="35" spans="1:37" ht="13.5" customHeight="1">
      <c r="A35" s="20"/>
      <c r="B35" s="20" t="s">
        <v>27</v>
      </c>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37" ht="70.5" customHeight="1">
      <c r="A36" s="20"/>
      <c r="B36" s="292" t="s">
        <v>28</v>
      </c>
      <c r="C36" s="292"/>
      <c r="D36" s="292"/>
      <c r="E36" s="292"/>
      <c r="F36" s="292"/>
      <c r="G36" s="292"/>
      <c r="H36" s="292"/>
      <c r="I36" s="292"/>
      <c r="J36" s="292"/>
      <c r="K36" s="292"/>
      <c r="L36" s="292"/>
      <c r="M36" s="292"/>
      <c r="N36" s="292"/>
      <c r="O36" s="20"/>
      <c r="P36" s="20"/>
      <c r="Q36" s="20"/>
      <c r="R36" s="20"/>
      <c r="S36" s="20"/>
      <c r="T36" s="20"/>
      <c r="U36" s="20"/>
      <c r="V36" s="20"/>
      <c r="W36" s="20"/>
      <c r="X36" s="20"/>
      <c r="Y36" s="20"/>
      <c r="Z36" s="20"/>
    </row>
    <row r="37" spans="1:37" ht="13.5" customHeight="1">
      <c r="A37" s="20"/>
      <c r="B37" s="20" t="s">
        <v>14</v>
      </c>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37" ht="13.5" customHeight="1">
      <c r="A38" s="20"/>
      <c r="B38" s="77"/>
      <c r="C38" s="94"/>
      <c r="D38" s="94"/>
      <c r="E38" s="93" t="s">
        <v>29</v>
      </c>
      <c r="F38" s="295" t="s">
        <v>30</v>
      </c>
      <c r="G38" s="295"/>
      <c r="H38" s="295"/>
      <c r="I38" s="295"/>
      <c r="J38" s="295"/>
      <c r="K38" s="295"/>
      <c r="L38" s="295"/>
      <c r="M38" s="295"/>
      <c r="N38" s="295"/>
      <c r="O38" s="20"/>
      <c r="P38" s="20"/>
      <c r="Q38" s="20"/>
      <c r="R38" s="20"/>
      <c r="S38" s="20"/>
      <c r="T38" s="20"/>
      <c r="U38" s="20"/>
      <c r="V38" s="20"/>
      <c r="W38" s="20"/>
      <c r="X38" s="20"/>
      <c r="Y38" s="20"/>
      <c r="Z38" s="20"/>
    </row>
    <row r="39" spans="1:37" ht="13.5" customHeight="1">
      <c r="A39" s="20"/>
      <c r="B39" s="276"/>
      <c r="C39" s="276"/>
      <c r="D39" s="276"/>
      <c r="E39" s="276"/>
      <c r="F39" s="295"/>
      <c r="G39" s="295"/>
      <c r="H39" s="295"/>
      <c r="I39" s="295"/>
      <c r="J39" s="295"/>
      <c r="K39" s="295"/>
      <c r="L39" s="295"/>
      <c r="M39" s="295"/>
      <c r="N39" s="295"/>
      <c r="O39" s="20"/>
      <c r="P39" s="20"/>
      <c r="Q39" s="20"/>
      <c r="R39" s="20"/>
      <c r="S39" s="20"/>
      <c r="T39" s="20"/>
      <c r="U39" s="20"/>
      <c r="V39" s="20"/>
      <c r="W39" s="20"/>
      <c r="X39" s="20"/>
      <c r="Y39" s="20"/>
      <c r="Z39" s="20"/>
    </row>
    <row r="40" spans="1:37" ht="13.5" customHeight="1">
      <c r="A40" s="20"/>
      <c r="B40" s="77"/>
      <c r="C40" s="94"/>
      <c r="D40" s="20"/>
      <c r="E40" s="94" t="s">
        <v>31</v>
      </c>
      <c r="F40" s="295" t="s">
        <v>32</v>
      </c>
      <c r="G40" s="295"/>
      <c r="H40" s="295"/>
      <c r="I40" s="295"/>
      <c r="J40" s="295"/>
      <c r="K40" s="295"/>
      <c r="L40" s="295"/>
      <c r="M40" s="295"/>
      <c r="N40" s="295"/>
      <c r="O40" s="20"/>
      <c r="P40" s="20"/>
      <c r="Q40" s="20"/>
      <c r="R40" s="20"/>
      <c r="S40" s="20"/>
      <c r="T40" s="20"/>
      <c r="U40" s="20"/>
      <c r="V40" s="20"/>
      <c r="W40" s="20"/>
      <c r="X40" s="20"/>
      <c r="Y40" s="20"/>
      <c r="Z40" s="20"/>
    </row>
    <row r="41" spans="1:37" ht="13.5" customHeight="1">
      <c r="A41" s="20"/>
      <c r="F41" s="295"/>
      <c r="G41" s="295"/>
      <c r="H41" s="295"/>
      <c r="I41" s="295"/>
      <c r="J41" s="295"/>
      <c r="K41" s="295"/>
      <c r="L41" s="295"/>
      <c r="M41" s="295"/>
      <c r="N41" s="295"/>
      <c r="O41" s="20"/>
      <c r="P41" s="20"/>
      <c r="Q41" s="20"/>
      <c r="R41" s="20"/>
      <c r="S41" s="20"/>
      <c r="T41" s="20"/>
      <c r="U41" s="20"/>
      <c r="V41" s="20"/>
      <c r="W41" s="20"/>
      <c r="X41" s="20"/>
      <c r="Y41" s="20"/>
      <c r="Z41" s="20"/>
    </row>
    <row r="42" spans="1:37" ht="17.25" customHeight="1">
      <c r="A42" s="16"/>
      <c r="B42" s="92" t="s">
        <v>33</v>
      </c>
      <c r="C42" s="16"/>
      <c r="D42" s="16"/>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row>
    <row r="43" spans="1:37" ht="13.5" customHeight="1">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37" ht="13.5" customHeight="1">
      <c r="A44" s="20"/>
      <c r="B44" s="79" t="s">
        <v>34</v>
      </c>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37" ht="27.75" customHeight="1">
      <c r="A45" s="20"/>
      <c r="B45" s="292" t="s">
        <v>35</v>
      </c>
      <c r="C45" s="292"/>
      <c r="D45" s="292"/>
      <c r="E45" s="292"/>
      <c r="F45" s="292"/>
      <c r="G45" s="292"/>
      <c r="H45" s="292"/>
      <c r="I45" s="292"/>
      <c r="J45" s="292"/>
      <c r="K45" s="292"/>
      <c r="L45" s="292"/>
      <c r="M45" s="292"/>
      <c r="N45" s="292"/>
      <c r="O45" s="20"/>
      <c r="P45" s="20"/>
      <c r="Q45" s="20"/>
      <c r="R45" s="20"/>
      <c r="S45" s="20"/>
      <c r="T45" s="20"/>
      <c r="U45" s="20"/>
      <c r="V45" s="20"/>
      <c r="W45" s="20"/>
      <c r="X45" s="20"/>
      <c r="Y45" s="20"/>
      <c r="Z45" s="20"/>
    </row>
    <row r="46" spans="1:37" ht="13.5" customHeight="1">
      <c r="A46" s="20"/>
      <c r="B46" s="276"/>
      <c r="C46" s="276"/>
      <c r="D46" s="276"/>
      <c r="E46" s="276"/>
      <c r="F46" s="276"/>
      <c r="G46" s="276"/>
      <c r="H46" s="276"/>
      <c r="I46" s="276"/>
      <c r="J46" s="276"/>
      <c r="K46" s="276"/>
      <c r="L46" s="276"/>
      <c r="M46" s="276"/>
      <c r="N46" s="276"/>
      <c r="O46" s="20"/>
      <c r="P46" s="20"/>
      <c r="Q46" s="20"/>
      <c r="R46" s="20"/>
      <c r="S46" s="20"/>
      <c r="T46" s="20"/>
      <c r="U46" s="20"/>
      <c r="V46" s="20"/>
      <c r="W46" s="20"/>
      <c r="X46" s="20"/>
      <c r="Y46" s="20"/>
      <c r="Z46" s="20"/>
    </row>
    <row r="47" spans="1:37" ht="13.5" customHeight="1">
      <c r="A47" s="20"/>
      <c r="B47" s="79" t="s">
        <v>36</v>
      </c>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37" s="242" customFormat="1" ht="30.75" customHeight="1">
      <c r="B48" s="292" t="s">
        <v>37</v>
      </c>
      <c r="C48" s="292"/>
      <c r="D48" s="292"/>
      <c r="E48" s="292"/>
      <c r="F48" s="292"/>
      <c r="G48" s="292"/>
      <c r="H48" s="292"/>
      <c r="I48" s="292"/>
      <c r="J48" s="292"/>
      <c r="K48" s="292"/>
      <c r="L48" s="292"/>
      <c r="M48" s="292"/>
      <c r="N48" s="292"/>
    </row>
    <row r="49" spans="1:26" ht="13.5" customHeight="1">
      <c r="A49" s="20"/>
      <c r="B49" s="276"/>
      <c r="C49" s="276"/>
      <c r="D49" s="276"/>
      <c r="E49" s="276"/>
      <c r="F49" s="276"/>
      <c r="G49" s="276"/>
      <c r="H49" s="276"/>
      <c r="I49" s="276"/>
      <c r="J49" s="276"/>
      <c r="K49" s="276"/>
      <c r="L49" s="276"/>
      <c r="M49" s="276"/>
      <c r="N49" s="276"/>
      <c r="O49" s="20"/>
      <c r="P49" s="20"/>
      <c r="Q49" s="20"/>
      <c r="R49" s="20"/>
      <c r="S49" s="20"/>
      <c r="T49" s="20"/>
      <c r="U49" s="20"/>
      <c r="V49" s="20"/>
      <c r="W49" s="20"/>
      <c r="X49" s="20"/>
      <c r="Y49" s="20"/>
      <c r="Z49" s="20"/>
    </row>
    <row r="50" spans="1:26" ht="13.5" customHeight="1">
      <c r="A50" s="20"/>
      <c r="B50" s="79" t="s">
        <v>38</v>
      </c>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3.5" customHeight="1">
      <c r="A51" s="20"/>
      <c r="B51" s="294" t="s">
        <v>39</v>
      </c>
      <c r="C51" s="294"/>
      <c r="D51" s="294"/>
      <c r="E51" s="294"/>
      <c r="F51" s="294"/>
      <c r="G51" s="294"/>
      <c r="H51" s="294"/>
      <c r="I51" s="294"/>
      <c r="J51" s="294"/>
      <c r="K51" s="294"/>
      <c r="L51" s="294"/>
      <c r="M51" s="294"/>
      <c r="N51" s="294"/>
      <c r="O51" s="20"/>
      <c r="P51" s="20"/>
      <c r="Q51" s="20"/>
      <c r="R51" s="20"/>
      <c r="S51" s="20"/>
      <c r="T51" s="20"/>
      <c r="U51" s="20"/>
      <c r="V51" s="20"/>
      <c r="W51" s="20"/>
      <c r="X51" s="20"/>
      <c r="Y51" s="20"/>
      <c r="Z51" s="20"/>
    </row>
    <row r="52" spans="1:26" ht="13.5" customHeight="1">
      <c r="A52" s="20"/>
      <c r="B52" s="16"/>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3.5" customHeight="1">
      <c r="A53" s="20"/>
      <c r="B53" s="79" t="s">
        <v>40</v>
      </c>
      <c r="C53" s="20"/>
      <c r="D53" s="20"/>
      <c r="E53" s="20"/>
      <c r="F53" s="20"/>
      <c r="G53" s="20"/>
      <c r="H53" s="20"/>
      <c r="I53" s="79"/>
      <c r="J53" s="20"/>
      <c r="K53" s="20"/>
      <c r="L53" s="20"/>
      <c r="M53" s="20"/>
      <c r="N53" s="20"/>
      <c r="O53" s="20"/>
      <c r="P53" s="20"/>
      <c r="Q53" s="20"/>
      <c r="R53" s="20"/>
      <c r="S53" s="20"/>
      <c r="T53" s="20"/>
      <c r="U53" s="20"/>
      <c r="V53" s="20"/>
      <c r="W53" s="20"/>
      <c r="X53" s="20"/>
      <c r="Y53" s="20"/>
      <c r="Z53" s="20"/>
    </row>
    <row r="54" spans="1:26" ht="13.5" customHeight="1">
      <c r="A54" s="20"/>
      <c r="B54" s="294" t="s">
        <v>41</v>
      </c>
      <c r="C54" s="294"/>
      <c r="D54" s="294"/>
      <c r="E54" s="294"/>
      <c r="F54" s="294"/>
      <c r="G54" s="294"/>
      <c r="H54" s="294"/>
      <c r="I54" s="294"/>
      <c r="J54" s="294"/>
      <c r="K54" s="294"/>
      <c r="L54" s="294"/>
      <c r="M54" s="294"/>
      <c r="N54" s="294"/>
      <c r="O54" s="20"/>
      <c r="P54" s="20"/>
      <c r="Q54" s="20"/>
      <c r="R54" s="20"/>
      <c r="S54" s="20"/>
      <c r="T54" s="20"/>
      <c r="U54" s="20"/>
      <c r="V54" s="20"/>
      <c r="W54" s="20"/>
      <c r="X54" s="20"/>
      <c r="Y54" s="20"/>
      <c r="Z54" s="20"/>
    </row>
    <row r="55" spans="1:26" ht="13.5" customHeight="1">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3.5" customHeight="1">
      <c r="A56" s="20"/>
      <c r="B56" s="79" t="s">
        <v>42</v>
      </c>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41.25" customHeight="1">
      <c r="A57" s="20"/>
      <c r="B57" s="292" t="s">
        <v>43</v>
      </c>
      <c r="C57" s="292"/>
      <c r="D57" s="292"/>
      <c r="E57" s="292"/>
      <c r="F57" s="292"/>
      <c r="G57" s="292"/>
      <c r="H57" s="292"/>
      <c r="I57" s="292"/>
      <c r="J57" s="292"/>
      <c r="K57" s="292"/>
      <c r="L57" s="292"/>
      <c r="M57" s="292"/>
      <c r="N57" s="292"/>
      <c r="O57" s="20"/>
      <c r="P57" s="20"/>
      <c r="Q57" s="20"/>
      <c r="R57" s="20"/>
      <c r="S57" s="20"/>
      <c r="T57" s="20"/>
      <c r="U57" s="20"/>
      <c r="V57" s="20"/>
      <c r="W57" s="20"/>
      <c r="X57" s="20"/>
      <c r="Y57" s="20"/>
      <c r="Z57" s="20"/>
    </row>
    <row r="58" spans="1:26" ht="13.5" customHeight="1">
      <c r="A58" s="20"/>
      <c r="B58" s="276"/>
      <c r="C58" s="276"/>
      <c r="D58" s="276"/>
      <c r="E58" s="276"/>
      <c r="F58" s="276"/>
      <c r="G58" s="276"/>
      <c r="H58" s="276"/>
      <c r="I58" s="276"/>
      <c r="J58" s="276"/>
      <c r="K58" s="276"/>
      <c r="L58" s="276"/>
      <c r="M58" s="276"/>
      <c r="N58" s="276"/>
      <c r="O58" s="20"/>
      <c r="P58" s="20"/>
      <c r="Q58" s="20"/>
      <c r="R58" s="20"/>
      <c r="S58" s="20"/>
      <c r="T58" s="20"/>
      <c r="U58" s="20"/>
      <c r="V58" s="20"/>
      <c r="W58" s="20"/>
      <c r="X58" s="20"/>
      <c r="Y58" s="20"/>
      <c r="Z58" s="20"/>
    </row>
    <row r="59" spans="1:26" ht="13.5" customHeight="1">
      <c r="A59" s="20"/>
      <c r="B59" s="96" t="s">
        <v>44</v>
      </c>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3.5" customHeight="1">
      <c r="A60" s="20"/>
      <c r="B60" s="78" t="s">
        <v>45</v>
      </c>
      <c r="C60" s="277"/>
      <c r="D60" s="277"/>
      <c r="E60" s="277"/>
      <c r="F60" s="277"/>
      <c r="G60" s="277"/>
      <c r="H60" s="277"/>
      <c r="I60" s="277"/>
      <c r="J60" s="277"/>
      <c r="K60" s="277"/>
      <c r="L60" s="277"/>
      <c r="M60" s="277"/>
      <c r="N60" s="277"/>
      <c r="O60" s="20"/>
      <c r="P60" s="20"/>
      <c r="Q60" s="20"/>
      <c r="R60" s="20"/>
      <c r="S60" s="20"/>
      <c r="T60" s="20"/>
      <c r="U60" s="20"/>
      <c r="V60" s="20"/>
      <c r="W60" s="20"/>
      <c r="X60" s="20"/>
      <c r="Y60" s="20"/>
      <c r="Z60" s="20"/>
    </row>
    <row r="61" spans="1:26" ht="89.25" customHeight="1">
      <c r="A61" s="20"/>
      <c r="B61" s="292" t="s">
        <v>46</v>
      </c>
      <c r="C61" s="292"/>
      <c r="D61" s="292"/>
      <c r="E61" s="292"/>
      <c r="F61" s="292"/>
      <c r="G61" s="292"/>
      <c r="H61" s="292"/>
      <c r="I61" s="292"/>
      <c r="J61" s="292"/>
      <c r="K61" s="292"/>
      <c r="L61" s="292"/>
      <c r="M61" s="292"/>
      <c r="N61" s="292"/>
      <c r="O61" s="20"/>
      <c r="P61" s="20"/>
      <c r="Q61" s="20"/>
      <c r="R61" s="20"/>
      <c r="S61" s="20"/>
      <c r="T61" s="20"/>
      <c r="U61" s="20"/>
      <c r="V61" s="20"/>
      <c r="W61" s="20"/>
      <c r="X61" s="20"/>
      <c r="Y61" s="20"/>
      <c r="Z61" s="20"/>
    </row>
    <row r="62" spans="1:26" ht="13.5" customHeight="1">
      <c r="A62" s="20"/>
      <c r="B62" s="79" t="s">
        <v>47</v>
      </c>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3.5" customHeight="1">
      <c r="A63" s="20"/>
      <c r="B63" s="294" t="s">
        <v>48</v>
      </c>
      <c r="C63" s="294"/>
      <c r="D63" s="294"/>
      <c r="E63" s="294"/>
      <c r="F63" s="294"/>
      <c r="G63" s="294"/>
      <c r="H63" s="294"/>
      <c r="I63" s="294"/>
      <c r="J63" s="294"/>
      <c r="K63" s="294"/>
      <c r="L63" s="294"/>
      <c r="M63" s="294"/>
      <c r="N63" s="294"/>
      <c r="O63" s="20"/>
      <c r="P63" s="20"/>
      <c r="Q63" s="20"/>
      <c r="R63" s="20"/>
      <c r="S63" s="20"/>
      <c r="T63" s="20"/>
      <c r="U63" s="20"/>
      <c r="V63" s="20"/>
      <c r="W63" s="20"/>
      <c r="X63" s="20"/>
      <c r="Y63" s="20"/>
      <c r="Z63" s="20"/>
    </row>
    <row r="64" spans="1:26" ht="13.5" customHeight="1">
      <c r="A64" s="20"/>
      <c r="B64" s="16"/>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3.5" customHeight="1">
      <c r="A65" s="20"/>
      <c r="B65" s="79" t="s">
        <v>49</v>
      </c>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3.5" customHeight="1">
      <c r="A66" s="20"/>
      <c r="B66" s="292" t="s">
        <v>50</v>
      </c>
      <c r="C66" s="292"/>
      <c r="D66" s="292"/>
      <c r="E66" s="292"/>
      <c r="F66" s="292"/>
      <c r="G66" s="292"/>
      <c r="H66" s="292"/>
      <c r="I66" s="292"/>
      <c r="J66" s="292"/>
      <c r="K66" s="292"/>
      <c r="L66" s="292"/>
      <c r="M66" s="292"/>
      <c r="N66" s="292"/>
      <c r="O66" s="20"/>
      <c r="P66" s="20"/>
      <c r="Q66" s="20"/>
      <c r="R66" s="20"/>
      <c r="S66" s="20"/>
      <c r="T66" s="20"/>
      <c r="U66" s="20"/>
      <c r="V66" s="20"/>
      <c r="W66" s="20"/>
      <c r="X66" s="20"/>
      <c r="Y66" s="20"/>
      <c r="Z66" s="20"/>
    </row>
    <row r="67" spans="1:26" ht="6.75" customHeight="1">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s="199" customFormat="1" ht="13.5" customHeight="1">
      <c r="A68" s="16"/>
      <c r="B68" s="95" t="s">
        <v>51</v>
      </c>
      <c r="C68" s="20"/>
      <c r="D68" s="20"/>
      <c r="E68" s="20"/>
      <c r="F68" s="20"/>
      <c r="G68" s="20"/>
      <c r="H68" s="20"/>
      <c r="I68" s="20"/>
      <c r="J68" s="20"/>
      <c r="K68" s="20"/>
      <c r="L68" s="20"/>
      <c r="M68" s="20"/>
      <c r="N68" s="20"/>
      <c r="O68" s="16"/>
      <c r="P68" s="16"/>
      <c r="Q68" s="16"/>
      <c r="R68" s="16"/>
      <c r="S68" s="16"/>
      <c r="T68" s="16"/>
      <c r="U68" s="16"/>
      <c r="V68" s="16"/>
      <c r="W68" s="16"/>
      <c r="X68" s="16"/>
      <c r="Y68" s="16"/>
      <c r="Z68" s="16"/>
    </row>
    <row r="69" spans="1:26" ht="84" customHeight="1">
      <c r="A69" s="20"/>
      <c r="B69" s="292" t="s">
        <v>52</v>
      </c>
      <c r="C69" s="292"/>
      <c r="D69" s="292"/>
      <c r="E69" s="292"/>
      <c r="F69" s="292"/>
      <c r="G69" s="292"/>
      <c r="H69" s="292"/>
      <c r="I69" s="292"/>
      <c r="J69" s="292"/>
      <c r="K69" s="292"/>
      <c r="L69" s="292"/>
      <c r="M69" s="292"/>
      <c r="N69" s="292"/>
      <c r="O69" s="20"/>
      <c r="P69" s="20"/>
      <c r="Q69" s="20"/>
      <c r="R69" s="20"/>
      <c r="S69" s="20"/>
      <c r="T69" s="20"/>
      <c r="U69" s="20"/>
      <c r="V69" s="20"/>
      <c r="W69" s="20"/>
      <c r="X69" s="20"/>
      <c r="Y69" s="20"/>
      <c r="Z69" s="20"/>
    </row>
    <row r="70" spans="1:26" s="199" customFormat="1" ht="13.5" customHeight="1">
      <c r="A70" s="16"/>
      <c r="B70" s="95" t="s">
        <v>53</v>
      </c>
      <c r="C70" s="20"/>
      <c r="D70" s="20"/>
      <c r="E70" s="20"/>
      <c r="F70" s="20"/>
      <c r="G70" s="20"/>
      <c r="H70" s="20"/>
      <c r="I70" s="20"/>
      <c r="J70" s="20"/>
      <c r="K70" s="20"/>
      <c r="L70" s="20"/>
      <c r="M70" s="20"/>
      <c r="N70" s="20"/>
      <c r="O70" s="16"/>
      <c r="P70" s="16"/>
      <c r="Q70" s="16"/>
      <c r="R70" s="16"/>
      <c r="S70" s="16"/>
      <c r="T70" s="16"/>
      <c r="U70" s="16"/>
      <c r="V70" s="16"/>
      <c r="W70" s="16"/>
      <c r="X70" s="16"/>
      <c r="Y70" s="16"/>
      <c r="Z70" s="16"/>
    </row>
    <row r="71" spans="1:26" ht="44.25" customHeight="1">
      <c r="A71" s="20"/>
      <c r="B71" s="295" t="s">
        <v>54</v>
      </c>
      <c r="C71" s="295"/>
      <c r="D71" s="295"/>
      <c r="E71" s="295"/>
      <c r="F71" s="295"/>
      <c r="G71" s="295"/>
      <c r="H71" s="295"/>
      <c r="I71" s="295"/>
      <c r="J71" s="295"/>
      <c r="K71" s="295"/>
      <c r="L71" s="295"/>
      <c r="M71" s="295"/>
      <c r="N71" s="295"/>
      <c r="O71" s="20"/>
      <c r="P71" s="20"/>
      <c r="Q71" s="20"/>
      <c r="R71" s="20"/>
      <c r="S71" s="20"/>
      <c r="T71" s="20"/>
      <c r="U71" s="20"/>
      <c r="V71" s="20"/>
      <c r="W71" s="20"/>
      <c r="X71" s="20"/>
      <c r="Y71" s="20"/>
      <c r="Z71" s="20"/>
    </row>
    <row r="72" spans="1:26" ht="3.75" customHeight="1">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2.75" customHeight="1">
      <c r="A73" s="20"/>
      <c r="B73" s="95" t="s">
        <v>55</v>
      </c>
      <c r="C73" s="276"/>
      <c r="D73" s="276"/>
      <c r="E73" s="276"/>
      <c r="F73" s="276"/>
      <c r="G73" s="276"/>
      <c r="H73" s="276"/>
      <c r="I73" s="276"/>
      <c r="J73" s="276"/>
      <c r="K73" s="276"/>
      <c r="L73" s="276"/>
      <c r="M73" s="276"/>
      <c r="N73" s="276"/>
      <c r="O73" s="20"/>
      <c r="P73" s="20"/>
      <c r="Q73" s="20"/>
      <c r="R73" s="20"/>
      <c r="S73" s="20"/>
      <c r="T73" s="20"/>
      <c r="U73" s="20"/>
      <c r="V73" s="20"/>
      <c r="W73" s="20"/>
      <c r="X73" s="20"/>
      <c r="Y73" s="20"/>
      <c r="Z73" s="20"/>
    </row>
    <row r="74" spans="1:26" ht="27" customHeight="1">
      <c r="A74" s="20"/>
      <c r="B74" s="294" t="s">
        <v>56</v>
      </c>
      <c r="C74" s="294"/>
      <c r="D74" s="294"/>
      <c r="E74" s="294"/>
      <c r="F74" s="294"/>
      <c r="G74" s="294"/>
      <c r="H74" s="294"/>
      <c r="I74" s="294"/>
      <c r="J74" s="294"/>
      <c r="K74" s="294"/>
      <c r="L74" s="294"/>
      <c r="M74" s="294"/>
      <c r="N74" s="294"/>
      <c r="O74" s="20"/>
      <c r="P74" s="20"/>
      <c r="Q74" s="20"/>
      <c r="R74" s="20"/>
      <c r="S74" s="20"/>
      <c r="T74" s="20"/>
      <c r="U74" s="20"/>
      <c r="V74" s="20"/>
      <c r="W74" s="20"/>
      <c r="X74" s="20"/>
      <c r="Y74" s="20"/>
      <c r="Z74" s="20"/>
    </row>
    <row r="75" spans="1:26" ht="16.5" customHeight="1">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8" customHeight="1">
      <c r="B76" s="95" t="s">
        <v>57</v>
      </c>
    </row>
    <row r="77" spans="1:26" ht="15.75" customHeight="1">
      <c r="A77" s="20"/>
      <c r="B77" s="294" t="s">
        <v>58</v>
      </c>
      <c r="C77" s="294"/>
      <c r="D77" s="294"/>
      <c r="E77" s="294"/>
      <c r="F77" s="294"/>
      <c r="G77" s="294"/>
      <c r="H77" s="294"/>
      <c r="I77" s="294"/>
      <c r="J77" s="294"/>
      <c r="K77" s="294"/>
      <c r="L77" s="294"/>
      <c r="M77" s="294"/>
      <c r="N77" s="294"/>
      <c r="O77" s="20"/>
      <c r="P77" s="20"/>
      <c r="Q77" s="20"/>
      <c r="R77" s="20"/>
      <c r="S77" s="20"/>
      <c r="T77" s="20"/>
      <c r="U77" s="20"/>
      <c r="V77" s="20"/>
      <c r="W77" s="20"/>
      <c r="X77" s="20"/>
      <c r="Y77" s="20"/>
      <c r="Z77" s="20"/>
    </row>
    <row r="78" spans="1:26" ht="15" customHeight="1">
      <c r="A78" s="20"/>
      <c r="B78" s="276"/>
      <c r="C78" s="276"/>
      <c r="D78" s="276"/>
      <c r="E78" s="276"/>
      <c r="F78" s="276"/>
      <c r="G78" s="276"/>
      <c r="H78" s="276"/>
      <c r="I78" s="276"/>
      <c r="J78" s="276"/>
      <c r="K78" s="276"/>
      <c r="L78" s="276"/>
      <c r="M78" s="276"/>
      <c r="N78" s="276"/>
      <c r="O78" s="20"/>
      <c r="P78" s="20"/>
      <c r="Q78" s="20"/>
      <c r="R78" s="20"/>
      <c r="S78" s="20"/>
      <c r="T78" s="20"/>
      <c r="U78" s="20"/>
      <c r="V78" s="20"/>
      <c r="W78" s="20"/>
      <c r="X78" s="20"/>
      <c r="Y78" s="20"/>
      <c r="Z78" s="20"/>
    </row>
    <row r="79" spans="1:26" ht="18" customHeight="1">
      <c r="A79" s="20"/>
      <c r="B79" s="243" t="s">
        <v>59</v>
      </c>
      <c r="C79" s="276"/>
      <c r="D79" s="276"/>
      <c r="E79" s="276"/>
      <c r="F79" s="276"/>
      <c r="G79" s="276"/>
      <c r="H79" s="276"/>
      <c r="I79" s="276"/>
      <c r="J79" s="276"/>
      <c r="K79" s="276"/>
      <c r="L79" s="276"/>
      <c r="M79" s="276"/>
      <c r="N79" s="276"/>
      <c r="O79" s="20"/>
      <c r="P79" s="20"/>
      <c r="Q79" s="20"/>
      <c r="R79" s="20"/>
      <c r="S79" s="20"/>
      <c r="T79" s="20"/>
      <c r="U79" s="20"/>
      <c r="V79" s="20"/>
      <c r="W79" s="20"/>
      <c r="X79" s="20"/>
      <c r="Y79" s="20"/>
      <c r="Z79" s="20"/>
    </row>
    <row r="80" spans="1:26" ht="13.5" customHeight="1">
      <c r="A80" s="20"/>
      <c r="B80" s="20" t="s">
        <v>60</v>
      </c>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3.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3.5" customHeight="1">
      <c r="A82" s="20"/>
      <c r="B82" s="79" t="s">
        <v>61</v>
      </c>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3.5" customHeight="1">
      <c r="A83" s="20"/>
      <c r="B83" s="20" t="s">
        <v>62</v>
      </c>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33.7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4.25" customHeight="1">
      <c r="A85" s="20"/>
      <c r="B85" s="100" t="s">
        <v>63</v>
      </c>
      <c r="C85" s="278"/>
      <c r="D85" s="278"/>
      <c r="E85" s="278"/>
      <c r="F85" s="278"/>
      <c r="G85" s="278"/>
      <c r="H85" s="278"/>
      <c r="I85" s="278"/>
      <c r="J85" s="278"/>
      <c r="K85" s="278"/>
      <c r="L85" s="278"/>
      <c r="M85" s="278"/>
      <c r="N85" s="278"/>
      <c r="O85" s="278"/>
      <c r="P85" s="278"/>
      <c r="Q85" s="278"/>
      <c r="R85" s="278"/>
      <c r="S85" s="278"/>
      <c r="T85" s="278"/>
      <c r="U85" s="278"/>
      <c r="V85" s="278"/>
      <c r="W85" s="278"/>
      <c r="X85" s="20"/>
      <c r="Y85" s="20"/>
      <c r="Z85" s="20"/>
    </row>
    <row r="86" spans="1:26" s="245" customFormat="1" ht="14.25" customHeight="1">
      <c r="A86" s="244"/>
      <c r="B86" s="300"/>
      <c r="C86" s="300"/>
      <c r="D86" s="300"/>
      <c r="E86" s="300"/>
      <c r="F86" s="300"/>
      <c r="G86" s="300"/>
      <c r="H86" s="300"/>
      <c r="I86" s="300"/>
      <c r="J86" s="300"/>
      <c r="K86" s="300"/>
      <c r="L86" s="300"/>
      <c r="M86" s="300"/>
      <c r="N86" s="300"/>
      <c r="O86" s="278"/>
      <c r="P86" s="278"/>
      <c r="Q86" s="278"/>
      <c r="R86" s="278"/>
      <c r="S86" s="278"/>
      <c r="T86" s="278"/>
      <c r="U86" s="278"/>
      <c r="V86" s="278"/>
      <c r="W86" s="278"/>
      <c r="X86" s="244"/>
      <c r="Y86" s="244"/>
      <c r="Z86" s="244"/>
    </row>
    <row r="87" spans="1:26" s="245" customFormat="1" ht="14.25" customHeight="1">
      <c r="A87" s="244"/>
      <c r="B87" s="97" t="s">
        <v>64</v>
      </c>
      <c r="C87" s="278"/>
      <c r="D87" s="278"/>
      <c r="E87" s="278"/>
      <c r="F87" s="278"/>
      <c r="G87" s="278"/>
      <c r="H87" s="278"/>
      <c r="I87" s="278"/>
      <c r="J87" s="278"/>
      <c r="K87" s="278"/>
      <c r="L87" s="278"/>
      <c r="M87" s="278"/>
      <c r="N87" s="278"/>
      <c r="O87" s="278"/>
      <c r="P87" s="278"/>
      <c r="Q87" s="278"/>
      <c r="R87" s="278"/>
      <c r="S87" s="278"/>
      <c r="T87" s="278"/>
      <c r="U87" s="278"/>
      <c r="V87" s="278"/>
      <c r="W87" s="278"/>
      <c r="X87" s="244"/>
      <c r="Y87" s="244"/>
      <c r="Z87" s="244"/>
    </row>
    <row r="88" spans="1:26" s="245" customFormat="1" ht="14.25" customHeight="1">
      <c r="A88" s="244"/>
      <c r="B88" s="98" t="s">
        <v>65</v>
      </c>
      <c r="C88" s="278"/>
      <c r="D88" s="278"/>
      <c r="E88" s="278"/>
      <c r="F88" s="278"/>
      <c r="G88" s="278"/>
      <c r="H88" s="278"/>
      <c r="I88" s="278"/>
      <c r="J88" s="278"/>
      <c r="K88" s="278"/>
      <c r="L88" s="278"/>
      <c r="M88" s="278"/>
      <c r="N88" s="278"/>
      <c r="O88" s="278"/>
      <c r="P88" s="278"/>
      <c r="Q88" s="278"/>
      <c r="R88" s="278"/>
      <c r="S88" s="278"/>
      <c r="T88" s="278"/>
      <c r="U88" s="278"/>
      <c r="V88" s="278"/>
      <c r="W88" s="278"/>
      <c r="X88" s="244"/>
      <c r="Y88" s="244"/>
      <c r="Z88" s="244"/>
    </row>
    <row r="89" spans="1:26" s="245" customFormat="1" ht="32.25" customHeight="1">
      <c r="A89" s="244"/>
      <c r="B89" s="300" t="s">
        <v>66</v>
      </c>
      <c r="C89" s="300"/>
      <c r="D89" s="300"/>
      <c r="E89" s="300"/>
      <c r="F89" s="300"/>
      <c r="G89" s="300"/>
      <c r="H89" s="300"/>
      <c r="I89" s="300"/>
      <c r="J89" s="300"/>
      <c r="K89" s="300"/>
      <c r="L89" s="300"/>
      <c r="M89" s="300"/>
      <c r="N89" s="300"/>
      <c r="O89" s="278"/>
      <c r="P89" s="278"/>
      <c r="Q89" s="278"/>
      <c r="R89" s="278"/>
      <c r="S89" s="278"/>
      <c r="T89" s="278"/>
      <c r="U89" s="278"/>
      <c r="V89" s="278"/>
      <c r="W89" s="278"/>
      <c r="X89" s="244"/>
      <c r="Y89" s="244"/>
      <c r="Z89" s="244"/>
    </row>
    <row r="90" spans="1:26" s="245" customFormat="1" ht="8.25" customHeight="1">
      <c r="A90" s="244"/>
      <c r="B90" s="280"/>
      <c r="C90" s="280"/>
      <c r="D90" s="280"/>
      <c r="E90" s="280"/>
      <c r="F90" s="280"/>
      <c r="G90" s="280"/>
      <c r="H90" s="280"/>
      <c r="I90" s="280"/>
      <c r="J90" s="280"/>
      <c r="K90" s="280"/>
      <c r="L90" s="280"/>
      <c r="M90" s="280"/>
      <c r="N90" s="280"/>
      <c r="O90" s="278"/>
      <c r="P90" s="278"/>
      <c r="Q90" s="278"/>
      <c r="R90" s="278"/>
      <c r="S90" s="278"/>
      <c r="T90" s="278"/>
      <c r="U90" s="278"/>
      <c r="V90" s="278"/>
      <c r="W90" s="278"/>
      <c r="X90" s="244"/>
      <c r="Y90" s="244"/>
      <c r="Z90" s="244"/>
    </row>
    <row r="91" spans="1:26" s="245" customFormat="1" ht="14.25" customHeight="1">
      <c r="A91" s="244"/>
      <c r="B91" s="98" t="s">
        <v>38</v>
      </c>
      <c r="C91" s="278"/>
      <c r="D91" s="278"/>
      <c r="E91" s="278"/>
      <c r="F91" s="278"/>
      <c r="G91" s="278"/>
      <c r="H91" s="278"/>
      <c r="I91" s="278"/>
      <c r="J91" s="278"/>
      <c r="K91" s="278"/>
      <c r="L91" s="278"/>
      <c r="M91" s="278"/>
      <c r="N91" s="278"/>
      <c r="O91" s="278"/>
      <c r="P91" s="278"/>
      <c r="Q91" s="278"/>
      <c r="R91" s="278"/>
      <c r="S91" s="278"/>
      <c r="T91" s="278"/>
      <c r="U91" s="278"/>
      <c r="V91" s="278"/>
      <c r="W91" s="278"/>
      <c r="X91" s="244"/>
      <c r="Y91" s="244"/>
      <c r="Z91" s="244"/>
    </row>
    <row r="92" spans="1:26" ht="13.5" customHeight="1">
      <c r="A92" s="20"/>
      <c r="B92" s="294" t="s">
        <v>67</v>
      </c>
      <c r="C92" s="294"/>
      <c r="D92" s="294"/>
      <c r="E92" s="294"/>
      <c r="F92" s="294"/>
      <c r="G92" s="294"/>
      <c r="H92" s="294"/>
      <c r="I92" s="294"/>
      <c r="J92" s="294"/>
      <c r="K92" s="294"/>
      <c r="L92" s="294"/>
      <c r="M92" s="294"/>
      <c r="N92" s="294"/>
      <c r="O92" s="20"/>
      <c r="P92" s="20"/>
      <c r="Q92" s="20"/>
      <c r="R92" s="20"/>
      <c r="S92" s="20"/>
      <c r="T92" s="20"/>
      <c r="U92" s="20"/>
      <c r="V92" s="20"/>
      <c r="W92" s="20"/>
      <c r="X92" s="20"/>
      <c r="Y92" s="20"/>
      <c r="Z92" s="20"/>
    </row>
    <row r="93" spans="1:26" ht="13.5" customHeight="1">
      <c r="A93" s="20"/>
      <c r="B93" s="276"/>
      <c r="C93" s="276"/>
      <c r="D93" s="276"/>
      <c r="E93" s="276"/>
      <c r="F93" s="276"/>
      <c r="G93" s="276"/>
      <c r="H93" s="276"/>
      <c r="I93" s="276"/>
      <c r="J93" s="276"/>
      <c r="K93" s="276"/>
      <c r="L93" s="276"/>
      <c r="M93" s="276"/>
      <c r="N93" s="276"/>
      <c r="O93" s="20"/>
      <c r="P93" s="20"/>
      <c r="Q93" s="20"/>
      <c r="R93" s="20"/>
      <c r="S93" s="20"/>
      <c r="T93" s="20"/>
      <c r="U93" s="20"/>
      <c r="V93" s="20"/>
      <c r="W93" s="20"/>
      <c r="X93" s="20"/>
      <c r="Y93" s="20"/>
      <c r="Z93" s="20"/>
    </row>
    <row r="94" spans="1:26" s="245" customFormat="1" ht="14.25" customHeight="1">
      <c r="A94" s="244"/>
      <c r="B94" s="98" t="s">
        <v>68</v>
      </c>
      <c r="C94" s="278"/>
      <c r="D94" s="278"/>
      <c r="E94" s="278"/>
      <c r="F94" s="278"/>
      <c r="G94" s="278"/>
      <c r="H94" s="278"/>
      <c r="I94" s="278"/>
      <c r="J94" s="278"/>
      <c r="K94" s="278"/>
      <c r="L94" s="278"/>
      <c r="M94" s="278"/>
      <c r="N94" s="278"/>
      <c r="O94" s="278"/>
      <c r="P94" s="278"/>
      <c r="Q94" s="278"/>
      <c r="R94" s="278"/>
      <c r="S94" s="278"/>
      <c r="T94" s="278"/>
      <c r="U94" s="278"/>
      <c r="V94" s="278"/>
      <c r="W94" s="278"/>
      <c r="X94" s="244"/>
      <c r="Y94" s="244"/>
      <c r="Z94" s="244"/>
    </row>
    <row r="95" spans="1:26" ht="27.75" customHeight="1">
      <c r="A95" s="20"/>
      <c r="B95" s="292" t="s">
        <v>69</v>
      </c>
      <c r="C95" s="292"/>
      <c r="D95" s="292"/>
      <c r="E95" s="292"/>
      <c r="F95" s="292"/>
      <c r="G95" s="292"/>
      <c r="H95" s="292"/>
      <c r="I95" s="292"/>
      <c r="J95" s="292"/>
      <c r="K95" s="292"/>
      <c r="L95" s="292"/>
      <c r="M95" s="292"/>
      <c r="N95" s="292"/>
      <c r="O95" s="20"/>
      <c r="P95" s="20"/>
      <c r="Q95" s="20"/>
      <c r="R95" s="20"/>
      <c r="S95" s="20"/>
      <c r="T95" s="20"/>
      <c r="U95" s="20"/>
      <c r="V95" s="20"/>
      <c r="W95" s="20"/>
      <c r="X95" s="20"/>
      <c r="Y95" s="20"/>
      <c r="Z95" s="20"/>
    </row>
    <row r="96" spans="1:26" ht="150" customHeight="1">
      <c r="A96" s="20"/>
      <c r="B96" s="301" t="s">
        <v>70</v>
      </c>
      <c r="C96" s="301"/>
      <c r="D96" s="301"/>
      <c r="E96" s="301"/>
      <c r="F96" s="301"/>
      <c r="G96" s="301"/>
      <c r="H96" s="301"/>
      <c r="I96" s="301"/>
      <c r="J96" s="301"/>
      <c r="K96" s="301"/>
      <c r="L96" s="301"/>
      <c r="M96" s="301"/>
      <c r="N96" s="301"/>
      <c r="O96" s="20"/>
      <c r="P96" s="20"/>
      <c r="Q96" s="20"/>
      <c r="R96" s="20"/>
      <c r="S96" s="20"/>
      <c r="T96" s="20"/>
      <c r="U96" s="20"/>
      <c r="V96" s="20"/>
      <c r="W96" s="20"/>
      <c r="X96" s="20"/>
      <c r="Y96" s="20"/>
      <c r="Z96" s="20"/>
    </row>
    <row r="97" spans="1:26" ht="13.5" customHeight="1">
      <c r="A97" s="20"/>
      <c r="B97" s="99" t="s">
        <v>71</v>
      </c>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48.75" customHeight="1">
      <c r="A98" s="20"/>
      <c r="B98" s="295" t="s">
        <v>72</v>
      </c>
      <c r="C98" s="295"/>
      <c r="D98" s="295"/>
      <c r="E98" s="295"/>
      <c r="F98" s="295"/>
      <c r="G98" s="295"/>
      <c r="H98" s="295"/>
      <c r="I98" s="295"/>
      <c r="J98" s="295"/>
      <c r="K98" s="295"/>
      <c r="L98" s="295"/>
      <c r="M98" s="295"/>
      <c r="N98" s="295"/>
      <c r="O98" s="20"/>
      <c r="P98" s="20"/>
      <c r="Q98" s="20"/>
      <c r="R98" s="20"/>
      <c r="S98" s="20"/>
      <c r="T98" s="20"/>
      <c r="U98" s="20"/>
      <c r="V98" s="20"/>
      <c r="W98" s="20"/>
      <c r="X98" s="20"/>
      <c r="Y98" s="20"/>
      <c r="Z98" s="20"/>
    </row>
    <row r="99" spans="1:26" ht="13.5" customHeight="1">
      <c r="A99" s="20"/>
      <c r="B99" s="99" t="s">
        <v>73</v>
      </c>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24.75" customHeight="1">
      <c r="A100" s="20"/>
      <c r="B100" s="292" t="s">
        <v>74</v>
      </c>
      <c r="C100" s="292"/>
      <c r="D100" s="292"/>
      <c r="E100" s="292"/>
      <c r="F100" s="292"/>
      <c r="G100" s="292"/>
      <c r="H100" s="292"/>
      <c r="I100" s="292"/>
      <c r="J100" s="292"/>
      <c r="K100" s="292"/>
      <c r="L100" s="292"/>
      <c r="M100" s="292"/>
      <c r="N100" s="292"/>
      <c r="O100" s="20"/>
      <c r="P100" s="20"/>
      <c r="Q100" s="20"/>
      <c r="R100" s="20"/>
      <c r="S100" s="20"/>
      <c r="T100" s="20"/>
      <c r="U100" s="20"/>
      <c r="V100" s="20"/>
      <c r="W100" s="20"/>
      <c r="X100" s="20"/>
      <c r="Y100" s="20"/>
      <c r="Z100" s="20"/>
    </row>
    <row r="101" spans="1:26" ht="13.5" customHeight="1">
      <c r="A101" s="20"/>
      <c r="B101" s="99" t="s">
        <v>75</v>
      </c>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22.5" customHeight="1">
      <c r="A102" s="20"/>
      <c r="B102" s="292" t="s">
        <v>76</v>
      </c>
      <c r="C102" s="292"/>
      <c r="D102" s="292"/>
      <c r="E102" s="292"/>
      <c r="F102" s="292"/>
      <c r="G102" s="292"/>
      <c r="H102" s="292"/>
      <c r="I102" s="292"/>
      <c r="J102" s="292"/>
      <c r="K102" s="292"/>
      <c r="L102" s="292"/>
      <c r="M102" s="292"/>
      <c r="N102" s="292"/>
      <c r="O102" s="20"/>
      <c r="P102" s="20"/>
      <c r="Q102" s="20"/>
      <c r="R102" s="20"/>
      <c r="S102" s="20"/>
      <c r="T102" s="20"/>
      <c r="U102" s="20"/>
      <c r="V102" s="20"/>
      <c r="W102" s="20"/>
      <c r="X102" s="20"/>
      <c r="Y102" s="20"/>
      <c r="Z102" s="20"/>
    </row>
    <row r="103" spans="1:26" ht="13.5" customHeight="1">
      <c r="A103" s="20"/>
      <c r="B103" s="99" t="s">
        <v>77</v>
      </c>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3.5" customHeight="1">
      <c r="A104" s="20"/>
      <c r="B104" s="293" t="s">
        <v>78</v>
      </c>
      <c r="C104" s="293"/>
      <c r="D104" s="293"/>
      <c r="E104" s="293"/>
      <c r="F104" s="293"/>
      <c r="G104" s="293"/>
      <c r="H104" s="293"/>
      <c r="I104" s="293"/>
      <c r="J104" s="293"/>
      <c r="K104" s="293"/>
      <c r="L104" s="293"/>
      <c r="M104" s="293"/>
      <c r="N104" s="293"/>
      <c r="O104" s="20"/>
      <c r="P104" s="20"/>
      <c r="Q104" s="20"/>
      <c r="R104" s="20"/>
      <c r="S104" s="20"/>
      <c r="T104" s="20"/>
      <c r="U104" s="20"/>
      <c r="V104" s="20"/>
      <c r="W104" s="20"/>
      <c r="X104" s="20"/>
      <c r="Y104" s="20"/>
      <c r="Z104" s="20"/>
    </row>
    <row r="105" spans="1:26" s="245" customFormat="1" ht="14.25" customHeight="1">
      <c r="A105" s="244"/>
      <c r="B105" s="278"/>
      <c r="C105" s="278"/>
      <c r="D105" s="278"/>
      <c r="E105" s="278"/>
      <c r="F105" s="278"/>
      <c r="G105" s="278"/>
      <c r="H105" s="278"/>
      <c r="I105" s="278"/>
      <c r="J105" s="278"/>
      <c r="K105" s="278"/>
      <c r="L105" s="278"/>
      <c r="M105" s="278"/>
      <c r="N105" s="278"/>
      <c r="O105" s="278"/>
      <c r="P105" s="278"/>
      <c r="Q105" s="278"/>
      <c r="R105" s="278"/>
      <c r="S105" s="278"/>
      <c r="T105" s="278"/>
      <c r="U105" s="278"/>
      <c r="V105" s="278"/>
      <c r="W105" s="278"/>
      <c r="X105" s="244"/>
      <c r="Y105" s="244"/>
      <c r="Z105" s="244"/>
    </row>
    <row r="106" spans="1:26" s="245" customFormat="1" ht="14.25" customHeight="1">
      <c r="A106" s="244"/>
      <c r="B106" s="90" t="s">
        <v>79</v>
      </c>
      <c r="C106" s="278"/>
      <c r="D106" s="278"/>
      <c r="E106" s="278"/>
      <c r="F106" s="278"/>
      <c r="G106" s="278"/>
      <c r="H106" s="278"/>
      <c r="I106" s="278"/>
      <c r="J106" s="278"/>
      <c r="K106" s="278"/>
      <c r="L106" s="278"/>
      <c r="M106" s="278"/>
      <c r="N106" s="278"/>
      <c r="O106" s="278"/>
      <c r="P106" s="278"/>
      <c r="Q106" s="278"/>
      <c r="R106" s="278"/>
      <c r="S106" s="278"/>
      <c r="T106" s="278"/>
      <c r="U106" s="278"/>
      <c r="V106" s="278"/>
      <c r="W106" s="278"/>
      <c r="X106" s="244"/>
      <c r="Y106" s="244"/>
      <c r="Z106" s="244"/>
    </row>
    <row r="107" spans="1:26" ht="14.25" customHeight="1">
      <c r="A107" s="20"/>
      <c r="B107" s="80"/>
      <c r="C107" s="80"/>
      <c r="D107" s="80"/>
      <c r="E107" s="80"/>
      <c r="F107" s="80"/>
      <c r="G107" s="80"/>
      <c r="H107" s="80"/>
      <c r="I107" s="80"/>
      <c r="J107" s="80"/>
      <c r="K107" s="80"/>
      <c r="L107" s="80"/>
      <c r="M107" s="80"/>
      <c r="N107" s="80"/>
      <c r="O107" s="80"/>
      <c r="P107" s="80"/>
      <c r="Q107" s="80"/>
      <c r="R107" s="80"/>
      <c r="S107" s="80"/>
      <c r="T107" s="80"/>
      <c r="U107" s="80"/>
      <c r="V107" s="80"/>
      <c r="W107" s="80"/>
      <c r="X107" s="20"/>
      <c r="Y107" s="20"/>
      <c r="Z107" s="20"/>
    </row>
    <row r="108" spans="1:26" ht="14.25" customHeight="1">
      <c r="A108" s="20"/>
      <c r="B108" s="101" t="s">
        <v>34</v>
      </c>
      <c r="C108" s="80"/>
      <c r="D108" s="80"/>
      <c r="E108" s="80"/>
      <c r="F108" s="80"/>
      <c r="G108" s="80"/>
      <c r="H108" s="80"/>
      <c r="I108" s="80"/>
      <c r="J108" s="80"/>
      <c r="K108" s="80"/>
      <c r="L108" s="80"/>
      <c r="M108" s="80"/>
      <c r="N108" s="80"/>
      <c r="O108" s="80"/>
      <c r="P108" s="80"/>
      <c r="Q108" s="80"/>
      <c r="R108" s="80"/>
      <c r="S108" s="80"/>
      <c r="T108" s="80"/>
      <c r="U108" s="80"/>
      <c r="V108" s="80"/>
      <c r="W108" s="80"/>
      <c r="X108" s="20"/>
      <c r="Y108" s="20"/>
      <c r="Z108" s="20"/>
    </row>
    <row r="109" spans="1:26" ht="30" customHeight="1">
      <c r="A109" s="20"/>
      <c r="B109" s="299" t="s">
        <v>80</v>
      </c>
      <c r="C109" s="299"/>
      <c r="D109" s="299"/>
      <c r="E109" s="299"/>
      <c r="F109" s="299"/>
      <c r="G109" s="299"/>
      <c r="H109" s="299"/>
      <c r="I109" s="299"/>
      <c r="J109" s="299"/>
      <c r="K109" s="299"/>
      <c r="L109" s="299"/>
      <c r="M109" s="299"/>
      <c r="N109" s="299"/>
      <c r="O109" s="80"/>
      <c r="P109" s="80"/>
      <c r="Q109" s="80"/>
      <c r="R109" s="80"/>
      <c r="S109" s="80"/>
      <c r="T109" s="80"/>
      <c r="U109" s="80"/>
      <c r="V109" s="80"/>
      <c r="W109" s="80"/>
      <c r="X109" s="20"/>
      <c r="Y109" s="20"/>
      <c r="Z109" s="20"/>
    </row>
    <row r="110" spans="1:26" ht="12" customHeight="1">
      <c r="A110" s="20"/>
      <c r="B110" s="279"/>
      <c r="C110" s="279"/>
      <c r="D110" s="279"/>
      <c r="E110" s="279"/>
      <c r="F110" s="279"/>
      <c r="G110" s="279"/>
      <c r="H110" s="279"/>
      <c r="I110" s="279"/>
      <c r="J110" s="279"/>
      <c r="K110" s="279"/>
      <c r="L110" s="279"/>
      <c r="M110" s="279"/>
      <c r="N110" s="279"/>
      <c r="O110" s="80"/>
      <c r="P110" s="80"/>
      <c r="Q110" s="80"/>
      <c r="R110" s="80"/>
      <c r="S110" s="80"/>
      <c r="T110" s="80"/>
      <c r="U110" s="80"/>
      <c r="V110" s="80"/>
      <c r="W110" s="80"/>
      <c r="X110" s="20"/>
      <c r="Y110" s="20"/>
      <c r="Z110" s="20"/>
    </row>
    <row r="111" spans="1:26" ht="14.25" customHeight="1">
      <c r="A111" s="20"/>
      <c r="B111" s="99" t="s">
        <v>81</v>
      </c>
      <c r="C111" s="80"/>
      <c r="D111" s="80"/>
      <c r="E111" s="80"/>
      <c r="F111" s="80"/>
      <c r="G111" s="80"/>
      <c r="H111" s="80"/>
      <c r="I111" s="80"/>
      <c r="J111" s="80"/>
      <c r="K111" s="80"/>
      <c r="L111" s="80"/>
      <c r="M111" s="80"/>
      <c r="N111" s="80"/>
      <c r="O111" s="80"/>
      <c r="P111" s="80"/>
      <c r="Q111" s="80"/>
      <c r="R111" s="80"/>
      <c r="S111" s="80"/>
      <c r="T111" s="80"/>
      <c r="U111" s="80"/>
      <c r="V111" s="80"/>
      <c r="W111" s="80"/>
      <c r="X111" s="20"/>
      <c r="Y111" s="20"/>
      <c r="Z111" s="20"/>
    </row>
    <row r="112" spans="1:26" ht="14.25" customHeight="1">
      <c r="A112" s="20"/>
      <c r="B112" s="299" t="s">
        <v>82</v>
      </c>
      <c r="C112" s="299"/>
      <c r="D112" s="299"/>
      <c r="E112" s="299"/>
      <c r="F112" s="299"/>
      <c r="G112" s="299"/>
      <c r="H112" s="299"/>
      <c r="I112" s="299"/>
      <c r="J112" s="299"/>
      <c r="K112" s="299"/>
      <c r="L112" s="299"/>
      <c r="M112" s="299"/>
      <c r="N112" s="299"/>
      <c r="O112" s="80"/>
      <c r="P112" s="80"/>
      <c r="Q112" s="80"/>
      <c r="R112" s="80"/>
      <c r="S112" s="80"/>
      <c r="T112" s="80"/>
      <c r="U112" s="80"/>
      <c r="V112" s="80"/>
      <c r="W112" s="80"/>
      <c r="X112" s="20"/>
      <c r="Y112" s="20"/>
      <c r="Z112" s="20"/>
    </row>
    <row r="113" spans="1:26" ht="11.25" customHeight="1">
      <c r="A113" s="20"/>
      <c r="B113" s="279"/>
      <c r="C113" s="279"/>
      <c r="D113" s="279"/>
      <c r="E113" s="279"/>
      <c r="F113" s="279"/>
      <c r="G113" s="279"/>
      <c r="H113" s="279"/>
      <c r="I113" s="279"/>
      <c r="J113" s="279"/>
      <c r="K113" s="279"/>
      <c r="L113" s="279"/>
      <c r="M113" s="279"/>
      <c r="N113" s="279"/>
      <c r="O113" s="80"/>
      <c r="P113" s="80"/>
      <c r="Q113" s="80"/>
      <c r="R113" s="80"/>
      <c r="S113" s="80"/>
      <c r="T113" s="80"/>
      <c r="U113" s="80"/>
      <c r="V113" s="80"/>
      <c r="W113" s="80"/>
      <c r="X113" s="20"/>
      <c r="Y113" s="20"/>
      <c r="Z113" s="20"/>
    </row>
    <row r="114" spans="1:26" ht="14.25" customHeight="1">
      <c r="A114" s="20"/>
      <c r="B114" s="101" t="s">
        <v>38</v>
      </c>
      <c r="C114" s="80"/>
      <c r="D114" s="80"/>
      <c r="E114" s="80"/>
      <c r="F114" s="80"/>
      <c r="G114" s="80"/>
      <c r="H114" s="80"/>
      <c r="I114" s="80"/>
      <c r="J114" s="80"/>
      <c r="K114" s="80"/>
      <c r="L114" s="80"/>
      <c r="M114" s="80"/>
      <c r="N114" s="80"/>
      <c r="O114" s="80"/>
      <c r="P114" s="80"/>
      <c r="Q114" s="80"/>
      <c r="R114" s="80"/>
      <c r="S114" s="80"/>
      <c r="T114" s="80"/>
      <c r="U114" s="80"/>
      <c r="V114" s="80"/>
      <c r="W114" s="80"/>
      <c r="X114" s="20"/>
      <c r="Y114" s="20"/>
      <c r="Z114" s="20"/>
    </row>
    <row r="115" spans="1:26" ht="13.5" customHeight="1">
      <c r="A115" s="20"/>
      <c r="B115" s="294" t="s">
        <v>83</v>
      </c>
      <c r="C115" s="294"/>
      <c r="D115" s="294"/>
      <c r="E115" s="294"/>
      <c r="F115" s="294"/>
      <c r="G115" s="294"/>
      <c r="H115" s="294"/>
      <c r="I115" s="294"/>
      <c r="J115" s="294"/>
      <c r="K115" s="294"/>
      <c r="L115" s="294"/>
      <c r="M115" s="294"/>
      <c r="N115" s="294"/>
      <c r="O115" s="20"/>
      <c r="P115" s="20"/>
      <c r="Q115" s="20"/>
      <c r="R115" s="20"/>
      <c r="S115" s="20"/>
      <c r="T115" s="20"/>
      <c r="U115" s="20"/>
      <c r="V115" s="20"/>
      <c r="W115" s="20"/>
      <c r="X115" s="20"/>
      <c r="Y115" s="20"/>
      <c r="Z115" s="20"/>
    </row>
    <row r="116" spans="1:26" ht="11.25" customHeight="1">
      <c r="A116" s="20"/>
      <c r="B116" s="276"/>
      <c r="C116" s="276"/>
      <c r="D116" s="276"/>
      <c r="E116" s="276"/>
      <c r="F116" s="276"/>
      <c r="G116" s="276"/>
      <c r="H116" s="276"/>
      <c r="I116" s="276"/>
      <c r="J116" s="276"/>
      <c r="K116" s="276"/>
      <c r="L116" s="276"/>
      <c r="M116" s="276"/>
      <c r="N116" s="276"/>
      <c r="O116" s="20"/>
      <c r="P116" s="20"/>
      <c r="Q116" s="20"/>
      <c r="R116" s="20"/>
      <c r="S116" s="20"/>
      <c r="T116" s="20"/>
      <c r="U116" s="20"/>
      <c r="V116" s="20"/>
      <c r="W116" s="20"/>
      <c r="X116" s="20"/>
      <c r="Y116" s="20"/>
      <c r="Z116" s="20"/>
    </row>
    <row r="117" spans="1:26" ht="13.5" customHeight="1">
      <c r="A117" s="20"/>
      <c r="B117" s="78" t="s">
        <v>84</v>
      </c>
      <c r="C117" s="277"/>
      <c r="D117" s="277"/>
      <c r="E117" s="277"/>
      <c r="F117" s="277"/>
      <c r="G117" s="277"/>
      <c r="H117" s="277"/>
      <c r="I117" s="277"/>
      <c r="J117" s="277"/>
      <c r="K117" s="277"/>
      <c r="L117" s="277"/>
      <c r="M117" s="277"/>
      <c r="N117" s="277"/>
      <c r="O117" s="20"/>
      <c r="P117" s="20"/>
      <c r="Q117" s="20"/>
      <c r="R117" s="20"/>
      <c r="S117" s="20"/>
      <c r="T117" s="20"/>
      <c r="U117" s="20"/>
      <c r="V117" s="20"/>
      <c r="W117" s="20"/>
      <c r="X117" s="20"/>
      <c r="Y117" s="20"/>
      <c r="Z117" s="20"/>
    </row>
    <row r="118" spans="1:26" ht="31.5" customHeight="1">
      <c r="A118" s="20"/>
      <c r="B118" s="292" t="s">
        <v>85</v>
      </c>
      <c r="C118" s="292"/>
      <c r="D118" s="292"/>
      <c r="E118" s="292"/>
      <c r="F118" s="292"/>
      <c r="G118" s="292"/>
      <c r="H118" s="292"/>
      <c r="I118" s="292"/>
      <c r="J118" s="292"/>
      <c r="K118" s="292"/>
      <c r="L118" s="292"/>
      <c r="M118" s="292"/>
      <c r="N118" s="292"/>
      <c r="O118" s="20"/>
      <c r="P118" s="20"/>
      <c r="Q118" s="20"/>
      <c r="R118" s="20"/>
      <c r="S118" s="20"/>
      <c r="T118" s="20"/>
      <c r="U118" s="20"/>
      <c r="V118" s="20"/>
      <c r="W118" s="20"/>
      <c r="X118" s="20"/>
      <c r="Y118" s="20"/>
      <c r="Z118" s="20"/>
    </row>
    <row r="119" spans="1:26" ht="142.5" customHeight="1">
      <c r="A119" s="20"/>
      <c r="B119" s="298" t="s">
        <v>86</v>
      </c>
      <c r="C119" s="298"/>
      <c r="D119" s="298"/>
      <c r="E119" s="298"/>
      <c r="F119" s="298"/>
      <c r="G119" s="298"/>
      <c r="H119" s="298"/>
      <c r="I119" s="298"/>
      <c r="J119" s="298"/>
      <c r="K119" s="298"/>
      <c r="L119" s="298"/>
      <c r="M119" s="298"/>
      <c r="N119" s="298"/>
      <c r="O119" s="20"/>
      <c r="P119" s="20"/>
      <c r="Q119" s="20"/>
      <c r="R119" s="20"/>
      <c r="S119" s="20"/>
      <c r="T119" s="20"/>
      <c r="U119" s="20"/>
      <c r="V119" s="20"/>
      <c r="W119" s="20"/>
      <c r="X119" s="20"/>
      <c r="Y119" s="20"/>
      <c r="Z119" s="20"/>
    </row>
    <row r="120" spans="1:26" ht="45.75" customHeight="1">
      <c r="A120" s="20"/>
      <c r="B120" s="297" t="s">
        <v>87</v>
      </c>
      <c r="C120" s="297"/>
      <c r="D120" s="297"/>
      <c r="E120" s="297"/>
      <c r="F120" s="297"/>
      <c r="G120" s="297"/>
      <c r="H120" s="297"/>
      <c r="I120" s="297"/>
      <c r="J120" s="297"/>
      <c r="K120" s="297"/>
      <c r="L120" s="297"/>
      <c r="M120" s="297"/>
      <c r="N120" s="297"/>
      <c r="O120" s="20"/>
      <c r="P120" s="20"/>
      <c r="Q120" s="20"/>
      <c r="R120" s="20"/>
      <c r="S120" s="20"/>
      <c r="T120" s="20"/>
      <c r="U120" s="20"/>
      <c r="V120" s="20"/>
      <c r="W120" s="20"/>
      <c r="X120" s="20"/>
      <c r="Y120" s="20"/>
      <c r="Z120" s="20"/>
    </row>
    <row r="121" spans="1:26" ht="13.5" customHeight="1">
      <c r="A121" s="20"/>
      <c r="B121" s="99" t="s">
        <v>88</v>
      </c>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39" customHeight="1">
      <c r="A122" s="20"/>
      <c r="B122" s="295" t="s">
        <v>89</v>
      </c>
      <c r="C122" s="295"/>
      <c r="D122" s="295"/>
      <c r="E122" s="295"/>
      <c r="F122" s="295"/>
      <c r="G122" s="295"/>
      <c r="H122" s="295"/>
      <c r="I122" s="295"/>
      <c r="J122" s="295"/>
      <c r="K122" s="295"/>
      <c r="L122" s="295"/>
      <c r="M122" s="295"/>
      <c r="N122" s="295"/>
      <c r="O122" s="20"/>
      <c r="P122" s="20"/>
      <c r="Q122" s="20"/>
      <c r="R122" s="20"/>
      <c r="S122" s="20"/>
      <c r="T122" s="20"/>
      <c r="U122" s="20"/>
      <c r="V122" s="20"/>
      <c r="W122" s="20"/>
      <c r="X122" s="20"/>
      <c r="Y122" s="20"/>
      <c r="Z122" s="20"/>
    </row>
    <row r="123" spans="1:26" ht="13.5" customHeight="1">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3.5" customHeight="1">
      <c r="A124" s="20"/>
      <c r="B124" s="78" t="s">
        <v>90</v>
      </c>
      <c r="C124" s="277"/>
      <c r="D124" s="277"/>
      <c r="E124" s="277"/>
      <c r="F124" s="277"/>
      <c r="G124" s="277"/>
      <c r="H124" s="277"/>
      <c r="I124" s="277"/>
      <c r="J124" s="277"/>
      <c r="K124" s="277"/>
      <c r="L124" s="277"/>
      <c r="M124" s="277"/>
      <c r="N124" s="277"/>
      <c r="O124" s="20"/>
      <c r="P124" s="20"/>
      <c r="Q124" s="20"/>
      <c r="R124" s="20"/>
      <c r="S124" s="20"/>
      <c r="T124" s="20"/>
      <c r="U124" s="20"/>
      <c r="V124" s="20"/>
      <c r="W124" s="20"/>
      <c r="X124" s="20"/>
      <c r="Y124" s="20"/>
      <c r="Z124" s="20"/>
    </row>
    <row r="125" spans="1:26" ht="24.75" customHeight="1">
      <c r="A125" s="20"/>
      <c r="B125" s="292" t="s">
        <v>91</v>
      </c>
      <c r="C125" s="292"/>
      <c r="D125" s="292"/>
      <c r="E125" s="292"/>
      <c r="F125" s="292"/>
      <c r="G125" s="292"/>
      <c r="H125" s="292"/>
      <c r="I125" s="292"/>
      <c r="J125" s="292"/>
      <c r="K125" s="292"/>
      <c r="L125" s="292"/>
      <c r="M125" s="292"/>
      <c r="N125" s="292"/>
      <c r="O125" s="20"/>
      <c r="P125" s="20"/>
      <c r="Q125" s="20"/>
      <c r="R125" s="20"/>
      <c r="S125" s="20"/>
      <c r="T125" s="20"/>
      <c r="U125" s="20"/>
      <c r="V125" s="20"/>
      <c r="W125" s="20"/>
      <c r="X125" s="20"/>
      <c r="Y125" s="20"/>
      <c r="Z125" s="20"/>
    </row>
    <row r="126" spans="1:26" ht="13.5" customHeight="1">
      <c r="A126" s="20"/>
      <c r="B126" s="277"/>
      <c r="C126" s="277"/>
      <c r="D126" s="277"/>
      <c r="E126" s="277"/>
      <c r="F126" s="277"/>
      <c r="G126" s="277"/>
      <c r="H126" s="277"/>
      <c r="I126" s="277"/>
      <c r="J126" s="277"/>
      <c r="K126" s="277"/>
      <c r="L126" s="277"/>
      <c r="M126" s="277"/>
      <c r="N126" s="277"/>
      <c r="O126" s="20"/>
      <c r="P126" s="20"/>
      <c r="Q126" s="20"/>
      <c r="R126" s="20"/>
      <c r="S126" s="20"/>
      <c r="T126" s="20"/>
      <c r="U126" s="20"/>
      <c r="V126" s="20"/>
      <c r="W126" s="20"/>
      <c r="X126" s="20"/>
      <c r="Y126" s="20"/>
      <c r="Z126" s="20"/>
    </row>
    <row r="127" spans="1:26" ht="13.5" customHeight="1">
      <c r="A127" s="20"/>
      <c r="B127" s="78" t="s">
        <v>92</v>
      </c>
      <c r="C127" s="277"/>
      <c r="D127" s="277"/>
      <c r="E127" s="277"/>
      <c r="F127" s="277"/>
      <c r="G127" s="277"/>
      <c r="H127" s="277"/>
      <c r="I127" s="277"/>
      <c r="J127" s="277"/>
      <c r="K127" s="277"/>
      <c r="L127" s="277"/>
      <c r="M127" s="277"/>
      <c r="N127" s="277"/>
      <c r="O127" s="20"/>
      <c r="P127" s="20"/>
      <c r="Q127" s="20"/>
      <c r="R127" s="20"/>
      <c r="S127" s="20"/>
      <c r="T127" s="20"/>
      <c r="U127" s="20"/>
      <c r="V127" s="20"/>
      <c r="W127" s="20"/>
      <c r="X127" s="20"/>
      <c r="Y127" s="20"/>
      <c r="Z127" s="20"/>
    </row>
    <row r="128" spans="1:26" ht="22.5" customHeight="1">
      <c r="A128" s="20"/>
      <c r="B128" s="292" t="s">
        <v>93</v>
      </c>
      <c r="C128" s="292"/>
      <c r="D128" s="292"/>
      <c r="E128" s="292"/>
      <c r="F128" s="292"/>
      <c r="G128" s="292"/>
      <c r="H128" s="292"/>
      <c r="I128" s="292"/>
      <c r="J128" s="292"/>
      <c r="K128" s="292"/>
      <c r="L128" s="292"/>
      <c r="M128" s="292"/>
      <c r="N128" s="292"/>
      <c r="O128" s="20"/>
      <c r="P128" s="20"/>
      <c r="Q128" s="20"/>
      <c r="R128" s="20"/>
      <c r="S128" s="20"/>
      <c r="T128" s="20"/>
      <c r="U128" s="20"/>
      <c r="V128" s="20"/>
      <c r="W128" s="20"/>
      <c r="X128" s="20"/>
      <c r="Y128" s="20"/>
      <c r="Z128" s="20"/>
    </row>
    <row r="129" spans="1:26" ht="13.5" customHeight="1">
      <c r="A129" s="20"/>
      <c r="B129" s="277"/>
      <c r="C129" s="277"/>
      <c r="D129" s="277"/>
      <c r="E129" s="277"/>
      <c r="F129" s="277"/>
      <c r="G129" s="277"/>
      <c r="H129" s="277"/>
      <c r="I129" s="277"/>
      <c r="J129" s="277"/>
      <c r="K129" s="277"/>
      <c r="L129" s="277"/>
      <c r="M129" s="277"/>
      <c r="N129" s="277"/>
      <c r="O129" s="20"/>
      <c r="P129" s="20"/>
      <c r="Q129" s="20"/>
      <c r="R129" s="20"/>
      <c r="S129" s="20"/>
      <c r="T129" s="20"/>
      <c r="U129" s="20"/>
      <c r="V129" s="20"/>
      <c r="W129" s="20"/>
      <c r="X129" s="20"/>
      <c r="Y129" s="20"/>
      <c r="Z129" s="20"/>
    </row>
    <row r="130" spans="1:26" ht="13.5" customHeight="1">
      <c r="A130" s="20"/>
      <c r="B130" s="102" t="s">
        <v>77</v>
      </c>
      <c r="C130" s="277"/>
      <c r="D130" s="277"/>
      <c r="E130" s="277"/>
      <c r="F130" s="277"/>
      <c r="G130" s="277"/>
      <c r="H130" s="277"/>
      <c r="I130" s="277"/>
      <c r="J130" s="277"/>
      <c r="K130" s="277"/>
      <c r="L130" s="277"/>
      <c r="M130" s="277"/>
      <c r="N130" s="277"/>
      <c r="O130" s="20"/>
      <c r="P130" s="20"/>
      <c r="Q130" s="20"/>
      <c r="R130" s="20"/>
      <c r="S130" s="20"/>
      <c r="T130" s="20"/>
      <c r="U130" s="20"/>
      <c r="V130" s="20"/>
      <c r="W130" s="20"/>
      <c r="X130" s="20"/>
      <c r="Y130" s="20"/>
      <c r="Z130" s="20"/>
    </row>
    <row r="131" spans="1:26" ht="13.5" customHeight="1">
      <c r="A131" s="20"/>
      <c r="B131" s="293" t="s">
        <v>94</v>
      </c>
      <c r="C131" s="293"/>
      <c r="D131" s="293"/>
      <c r="E131" s="293"/>
      <c r="F131" s="293"/>
      <c r="G131" s="293"/>
      <c r="H131" s="293"/>
      <c r="I131" s="293"/>
      <c r="J131" s="293"/>
      <c r="K131" s="293"/>
      <c r="L131" s="293"/>
      <c r="M131" s="293"/>
      <c r="N131" s="293"/>
      <c r="O131" s="20"/>
      <c r="P131" s="20"/>
      <c r="Q131" s="20"/>
      <c r="R131" s="20"/>
      <c r="S131" s="20"/>
      <c r="T131" s="20"/>
      <c r="U131" s="20"/>
      <c r="V131" s="20"/>
      <c r="W131" s="20"/>
      <c r="X131" s="20"/>
      <c r="Y131" s="20"/>
      <c r="Z131" s="20"/>
    </row>
    <row r="132" spans="1:26" ht="13.5" customHeight="1">
      <c r="A132" s="20"/>
      <c r="B132" s="277"/>
      <c r="C132" s="277"/>
      <c r="D132" s="277"/>
      <c r="E132" s="277"/>
      <c r="F132" s="277"/>
      <c r="G132" s="277"/>
      <c r="H132" s="277"/>
      <c r="I132" s="277"/>
      <c r="J132" s="277"/>
      <c r="K132" s="277"/>
      <c r="L132" s="277"/>
      <c r="M132" s="277"/>
      <c r="N132" s="277"/>
      <c r="O132" s="20"/>
      <c r="P132" s="20"/>
      <c r="Q132" s="20"/>
      <c r="R132" s="20"/>
      <c r="S132" s="20"/>
      <c r="T132" s="20"/>
      <c r="U132" s="20"/>
      <c r="V132" s="20"/>
      <c r="W132" s="20"/>
      <c r="X132" s="20"/>
      <c r="Y132" s="20"/>
      <c r="Z132" s="20"/>
    </row>
    <row r="133" spans="1:26" ht="13.5" customHeight="1">
      <c r="A133" s="20"/>
      <c r="B133" s="102" t="s">
        <v>57</v>
      </c>
      <c r="C133" s="277"/>
      <c r="D133" s="277"/>
      <c r="E133" s="277"/>
      <c r="F133" s="277"/>
      <c r="G133" s="277"/>
      <c r="H133" s="277"/>
      <c r="I133" s="277"/>
      <c r="J133" s="277"/>
      <c r="K133" s="277"/>
      <c r="L133" s="277"/>
      <c r="M133" s="277"/>
      <c r="N133" s="277"/>
      <c r="O133" s="20"/>
      <c r="P133" s="20"/>
      <c r="Q133" s="20"/>
      <c r="R133" s="20"/>
      <c r="S133" s="20"/>
      <c r="T133" s="20"/>
      <c r="U133" s="20"/>
      <c r="V133" s="20"/>
      <c r="W133" s="20"/>
      <c r="X133" s="20"/>
      <c r="Y133" s="20"/>
      <c r="Z133" s="20"/>
    </row>
    <row r="134" spans="1:26" ht="15.75" customHeight="1">
      <c r="A134" s="20"/>
      <c r="B134" s="294" t="s">
        <v>95</v>
      </c>
      <c r="C134" s="294"/>
      <c r="D134" s="294"/>
      <c r="E134" s="294"/>
      <c r="F134" s="294"/>
      <c r="G134" s="294"/>
      <c r="H134" s="294"/>
      <c r="I134" s="294"/>
      <c r="J134" s="294"/>
      <c r="K134" s="294"/>
      <c r="L134" s="294"/>
      <c r="M134" s="294"/>
      <c r="N134" s="294"/>
      <c r="O134" s="20"/>
      <c r="P134" s="20"/>
      <c r="Q134" s="20"/>
      <c r="R134" s="20"/>
      <c r="S134" s="20"/>
      <c r="T134" s="20"/>
      <c r="U134" s="20"/>
      <c r="V134" s="20"/>
      <c r="W134" s="20"/>
      <c r="X134" s="20"/>
      <c r="Y134" s="20"/>
      <c r="Z134" s="20"/>
    </row>
    <row r="135" spans="1:26" ht="13.5" customHeight="1">
      <c r="A135" s="20"/>
      <c r="B135" s="78" t="s">
        <v>96</v>
      </c>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3.5" customHeight="1">
      <c r="A136" s="20"/>
      <c r="B136" s="296" t="s">
        <v>97</v>
      </c>
      <c r="C136" s="296"/>
      <c r="D136" s="296"/>
      <c r="E136" s="296"/>
      <c r="F136" s="296"/>
      <c r="G136" s="296"/>
      <c r="H136" s="296"/>
      <c r="I136" s="296"/>
      <c r="J136" s="296"/>
      <c r="K136" s="296"/>
      <c r="L136" s="296"/>
      <c r="M136" s="296"/>
      <c r="N136" s="296"/>
      <c r="O136" s="20"/>
      <c r="P136" s="20"/>
      <c r="Q136" s="20"/>
      <c r="R136" s="20"/>
      <c r="S136" s="20"/>
      <c r="T136" s="20"/>
      <c r="U136" s="20"/>
      <c r="V136" s="20"/>
      <c r="W136" s="20"/>
      <c r="X136" s="20"/>
      <c r="Y136" s="20"/>
      <c r="Z136" s="20"/>
    </row>
    <row r="137" spans="1:26" ht="13.5" customHeight="1">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3.5" customHeight="1">
      <c r="A138" s="20"/>
      <c r="B138" s="79" t="s">
        <v>98</v>
      </c>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42" customHeight="1">
      <c r="A139" s="20"/>
      <c r="B139" s="295" t="s">
        <v>99</v>
      </c>
      <c r="C139" s="295"/>
      <c r="D139" s="295"/>
      <c r="E139" s="295"/>
      <c r="F139" s="295"/>
      <c r="G139" s="295"/>
      <c r="H139" s="295"/>
      <c r="I139" s="295"/>
      <c r="J139" s="295"/>
      <c r="K139" s="295"/>
      <c r="L139" s="295"/>
      <c r="M139" s="295"/>
      <c r="N139" s="295"/>
      <c r="O139" s="20"/>
      <c r="P139" s="20"/>
      <c r="Q139" s="20"/>
      <c r="R139" s="20"/>
      <c r="S139" s="20"/>
      <c r="T139" s="20"/>
      <c r="U139" s="20"/>
      <c r="V139" s="20"/>
      <c r="W139" s="20"/>
      <c r="X139" s="20"/>
      <c r="Y139" s="20"/>
      <c r="Z139" s="20"/>
    </row>
    <row r="140" spans="1:26" ht="13.5" customHeight="1">
      <c r="A140" s="20"/>
      <c r="B140" s="129" t="s">
        <v>100</v>
      </c>
      <c r="C140" s="246"/>
      <c r="D140" s="246"/>
      <c r="E140" s="246"/>
      <c r="F140" s="246"/>
      <c r="G140" s="246"/>
      <c r="H140" s="246"/>
      <c r="I140" s="246"/>
      <c r="J140" s="246"/>
      <c r="K140" s="246"/>
      <c r="L140" s="246"/>
      <c r="M140" s="246"/>
      <c r="N140" s="246"/>
      <c r="O140" s="20"/>
      <c r="P140" s="20"/>
      <c r="Q140" s="20"/>
      <c r="R140" s="20"/>
      <c r="S140" s="20"/>
      <c r="T140" s="20"/>
      <c r="U140" s="20"/>
      <c r="V140" s="20"/>
      <c r="W140" s="20"/>
      <c r="X140" s="20"/>
      <c r="Y140" s="20"/>
      <c r="Z140" s="20"/>
    </row>
    <row r="141" spans="1:26" ht="31.5" customHeight="1">
      <c r="A141" s="20"/>
      <c r="B141" s="291" t="s">
        <v>101</v>
      </c>
      <c r="C141" s="291"/>
      <c r="D141" s="291"/>
      <c r="E141" s="291"/>
      <c r="F141" s="291"/>
      <c r="G141" s="291"/>
      <c r="H141" s="291"/>
      <c r="I141" s="291"/>
      <c r="J141" s="291"/>
      <c r="K141" s="291"/>
      <c r="L141" s="291"/>
      <c r="M141" s="291"/>
      <c r="N141" s="291"/>
      <c r="O141" s="20"/>
      <c r="P141" s="20"/>
      <c r="Q141" s="20"/>
      <c r="R141" s="20"/>
      <c r="S141" s="20"/>
      <c r="T141" s="20"/>
      <c r="U141" s="20"/>
      <c r="V141" s="20"/>
      <c r="W141" s="20"/>
      <c r="X141" s="20"/>
      <c r="Y141" s="20"/>
      <c r="Z141" s="20"/>
    </row>
    <row r="142" spans="1:26" ht="13.5" customHeight="1">
      <c r="A142" s="20"/>
      <c r="B142" s="292"/>
      <c r="C142" s="292"/>
      <c r="D142" s="292"/>
      <c r="E142" s="292"/>
      <c r="F142" s="292"/>
      <c r="G142" s="292"/>
      <c r="H142" s="292"/>
      <c r="I142" s="292"/>
      <c r="J142" s="292"/>
      <c r="K142" s="292"/>
      <c r="L142" s="292"/>
      <c r="M142" s="292"/>
      <c r="N142" s="292"/>
      <c r="O142" s="20"/>
      <c r="P142" s="20"/>
      <c r="Q142" s="20"/>
      <c r="R142" s="20"/>
      <c r="S142" s="20"/>
      <c r="T142" s="20"/>
      <c r="U142" s="20"/>
      <c r="V142" s="20"/>
      <c r="W142" s="20"/>
      <c r="X142" s="20"/>
      <c r="Y142" s="20"/>
      <c r="Z142" s="20"/>
    </row>
    <row r="143" spans="1:26" ht="13.5" customHeight="1">
      <c r="A143" s="20"/>
      <c r="B143" s="79" t="s">
        <v>61</v>
      </c>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c r="A144" s="20"/>
      <c r="B144" s="20" t="s">
        <v>102</v>
      </c>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3.5" customHeight="1">
      <c r="A145" s="281"/>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3.5" customHeight="1">
      <c r="A146" s="281"/>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3.5" customHeight="1">
      <c r="A147" s="281"/>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3.5" customHeight="1">
      <c r="A148" s="281"/>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3.5" customHeight="1">
      <c r="A149" s="281"/>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3.5" customHeight="1">
      <c r="A150" s="281"/>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3.5" customHeight="1">
      <c r="A151" s="281"/>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3.5" customHeight="1">
      <c r="A152" s="281"/>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3.5" customHeight="1">
      <c r="A153" s="281"/>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3.5" customHeight="1">
      <c r="A154" s="281"/>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3.5" customHeight="1">
      <c r="A155" s="281"/>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3.5" customHeight="1">
      <c r="A156" s="281"/>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3.5" customHeight="1">
      <c r="A157" s="281"/>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3.5" customHeight="1">
      <c r="A158" s="281"/>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3.5" customHeight="1">
      <c r="A159" s="281"/>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3.5" customHeight="1">
      <c r="A160" s="281"/>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3.5" customHeight="1">
      <c r="A161" s="281"/>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3.5" customHeight="1">
      <c r="A162" s="281"/>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3.5" customHeight="1">
      <c r="A163" s="281"/>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3.5" customHeight="1">
      <c r="A164" s="281"/>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3.5" customHeight="1">
      <c r="A165" s="281"/>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3.5" customHeight="1">
      <c r="A166" s="281"/>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3.5" customHeight="1">
      <c r="A167" s="281"/>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3.5" customHeight="1">
      <c r="A168" s="281"/>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3.5" customHeight="1">
      <c r="A169" s="281"/>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3.5" customHeight="1">
      <c r="A170" s="281"/>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3.5" customHeight="1">
      <c r="A171" s="281"/>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3.5" customHeight="1">
      <c r="A172" s="281"/>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3.5" customHeight="1">
      <c r="A173" s="281"/>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3.5" customHeight="1">
      <c r="A174" s="281"/>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3.5" customHeight="1">
      <c r="A175" s="281"/>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3.5" customHeight="1">
      <c r="A176" s="281"/>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3.5" customHeight="1">
      <c r="A177" s="281"/>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3.5" customHeight="1">
      <c r="A178" s="281"/>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3.5" customHeight="1">
      <c r="A179" s="281"/>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3.5" customHeight="1">
      <c r="A180" s="281"/>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3.5" customHeight="1">
      <c r="A181" s="281"/>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3.5" customHeight="1">
      <c r="A182" s="281"/>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3.5" customHeight="1">
      <c r="A183" s="281"/>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3.5" customHeight="1">
      <c r="A184" s="281"/>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3.5" customHeight="1">
      <c r="A185" s="281"/>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3.5" customHeight="1">
      <c r="A186" s="281"/>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3.5" customHeight="1">
      <c r="A187" s="281"/>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3.5" customHeight="1">
      <c r="A188" s="281"/>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3.5" customHeight="1">
      <c r="A189" s="281"/>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3.5" customHeight="1">
      <c r="A190" s="281"/>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3.5" customHeight="1">
      <c r="A191" s="281"/>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3.5" customHeight="1">
      <c r="A192" s="281"/>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3.5" customHeight="1">
      <c r="A193" s="281"/>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3.5" customHeight="1">
      <c r="A194" s="281"/>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3.5" customHeight="1">
      <c r="A195" s="281"/>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3.5" customHeight="1">
      <c r="A196" s="281"/>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3.5" customHeight="1">
      <c r="A197" s="281"/>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3.5" customHeight="1">
      <c r="A198" s="281"/>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3.5" customHeight="1">
      <c r="A199" s="281"/>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3.5" customHeight="1">
      <c r="A200" s="281"/>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3.5" customHeight="1">
      <c r="A201" s="281"/>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3.5" customHeight="1">
      <c r="A202" s="281"/>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3.5" customHeight="1">
      <c r="A203" s="281"/>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3.5" customHeight="1">
      <c r="A204" s="281"/>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3.5" customHeight="1">
      <c r="A205" s="281"/>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3.5" customHeight="1">
      <c r="A206" s="281"/>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3.5" customHeight="1">
      <c r="A207" s="281"/>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3.5" customHeight="1">
      <c r="A208" s="281"/>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3.5" customHeight="1">
      <c r="A209" s="281"/>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3.5" customHeight="1">
      <c r="A210" s="281"/>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3.5" customHeight="1">
      <c r="A211" s="281"/>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3.5" customHeight="1">
      <c r="A212" s="281"/>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3.5" customHeight="1">
      <c r="A213" s="281"/>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3.5" customHeight="1">
      <c r="A214" s="281"/>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3.5" customHeight="1">
      <c r="A215" s="281"/>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3.5" customHeight="1">
      <c r="A216" s="281"/>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3.5" customHeight="1">
      <c r="A217" s="281"/>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3.5" customHeight="1">
      <c r="A218" s="281"/>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3.5" customHeight="1">
      <c r="A219" s="281"/>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3.5" customHeight="1">
      <c r="A220" s="281"/>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3.5" customHeight="1">
      <c r="A221" s="281"/>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3.5" customHeight="1">
      <c r="A222" s="281"/>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3.5" customHeight="1">
      <c r="A223" s="281"/>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3.5" customHeight="1">
      <c r="A224" s="281"/>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3.5" customHeight="1">
      <c r="A225" s="281"/>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3.5" customHeight="1">
      <c r="A226" s="281"/>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3.5" customHeight="1">
      <c r="A227" s="281"/>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3.5" customHeight="1">
      <c r="A228" s="281"/>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row>
    <row r="229" spans="1:26" ht="13.5" customHeight="1">
      <c r="A229" s="281"/>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row>
    <row r="230" spans="1:26" ht="13.5" customHeight="1">
      <c r="A230" s="281"/>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row>
    <row r="231" spans="1:26" ht="13.5" customHeight="1">
      <c r="A231" s="281"/>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row>
    <row r="232" spans="1:26" ht="13.5" customHeight="1">
      <c r="A232" s="281"/>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row>
    <row r="233" spans="1:26" ht="13.5" customHeight="1">
      <c r="A233" s="281"/>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row>
    <row r="234" spans="1:26" ht="13.5" customHeight="1">
      <c r="A234" s="281"/>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row>
    <row r="235" spans="1:26" ht="13.5" customHeight="1">
      <c r="A235" s="281"/>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row>
    <row r="236" spans="1:26" ht="13.5" customHeight="1">
      <c r="A236" s="281"/>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row>
    <row r="237" spans="1:26" ht="13.5" customHeight="1">
      <c r="A237" s="281"/>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row>
    <row r="238" spans="1:26" ht="13.5" customHeight="1">
      <c r="A238" s="281"/>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row>
    <row r="239" spans="1:26" ht="13.5" customHeight="1">
      <c r="A239" s="281"/>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row>
    <row r="240" spans="1:26" ht="13.5" customHeight="1">
      <c r="A240" s="281"/>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row>
    <row r="241" spans="1:26" ht="13.5" customHeight="1">
      <c r="A241" s="281"/>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row>
    <row r="242" spans="1:26" ht="13.5" customHeight="1">
      <c r="A242" s="281"/>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row>
    <row r="243" spans="1:26" ht="13.5" customHeight="1">
      <c r="A243" s="281"/>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row>
    <row r="244" spans="1:26" ht="13.5" customHeight="1">
      <c r="A244" s="281"/>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row>
    <row r="245" spans="1:26" ht="13.5" customHeight="1">
      <c r="A245" s="281"/>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row>
    <row r="246" spans="1:26" ht="13.5" customHeight="1">
      <c r="A246" s="281"/>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row>
    <row r="247" spans="1:26" ht="13.5" customHeight="1">
      <c r="A247" s="281"/>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row>
    <row r="248" spans="1:26" ht="13.5" customHeight="1">
      <c r="A248" s="281"/>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row>
    <row r="249" spans="1:26" ht="13.5" customHeight="1">
      <c r="A249" s="281"/>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row>
    <row r="250" spans="1:26" ht="13.5" customHeight="1">
      <c r="A250" s="281"/>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row>
    <row r="251" spans="1:26" ht="13.5" customHeight="1">
      <c r="A251" s="281"/>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row>
    <row r="252" spans="1:26" ht="13.5" customHeight="1">
      <c r="A252" s="281"/>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row>
    <row r="253" spans="1:26" ht="13.5" customHeight="1">
      <c r="A253" s="281"/>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row>
    <row r="254" spans="1:26" ht="13.5" customHeight="1">
      <c r="A254" s="281"/>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row>
    <row r="255" spans="1:26" ht="13.5" customHeight="1">
      <c r="A255" s="281"/>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row>
    <row r="256" spans="1:26" ht="13.5" customHeight="1">
      <c r="A256" s="281"/>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row>
    <row r="257" spans="1:26" ht="13.5" customHeight="1">
      <c r="A257" s="281"/>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row>
    <row r="258" spans="1:26" ht="13.5" customHeight="1">
      <c r="A258" s="281"/>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row>
    <row r="259" spans="1:26" ht="13.5" customHeight="1">
      <c r="A259" s="281"/>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row>
    <row r="260" spans="1:26" ht="13.5" customHeight="1">
      <c r="A260" s="281"/>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row>
    <row r="261" spans="1:26" ht="13.5" customHeight="1">
      <c r="A261" s="281"/>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row>
    <row r="262" spans="1:26" ht="13.5" customHeight="1">
      <c r="A262" s="281"/>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row>
    <row r="263" spans="1:26" ht="13.5" customHeight="1">
      <c r="A263" s="281"/>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row>
    <row r="264" spans="1:26" ht="13.5" customHeight="1">
      <c r="A264" s="281"/>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row>
    <row r="265" spans="1:26" ht="13.5" customHeight="1">
      <c r="A265" s="281"/>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row>
    <row r="266" spans="1:26" ht="13.5" customHeight="1">
      <c r="A266" s="281"/>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row>
    <row r="267" spans="1:26" ht="13.5" customHeight="1">
      <c r="A267" s="281"/>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row>
    <row r="268" spans="1:26" ht="13.5" customHeight="1">
      <c r="A268" s="281"/>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row>
    <row r="269" spans="1:26" ht="13.5" customHeight="1">
      <c r="A269" s="281"/>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row>
    <row r="270" spans="1:26" ht="13.5" customHeight="1">
      <c r="A270" s="281"/>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row>
    <row r="271" spans="1:26" ht="13.5" customHeight="1">
      <c r="A271" s="281"/>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row>
    <row r="272" spans="1:26" ht="13.5" customHeight="1">
      <c r="A272" s="281"/>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row>
    <row r="273" spans="1:26" ht="13.5" customHeight="1">
      <c r="A273" s="281"/>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row>
    <row r="274" spans="1:26" ht="13.5" customHeight="1">
      <c r="A274" s="281"/>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row>
    <row r="275" spans="1:26" ht="13.5" customHeight="1">
      <c r="A275" s="281"/>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row>
    <row r="276" spans="1:26" ht="13.5" customHeight="1">
      <c r="A276" s="281"/>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row>
    <row r="277" spans="1:26" ht="13.5" customHeight="1">
      <c r="A277" s="281"/>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row>
    <row r="278" spans="1:26" ht="13.5" customHeight="1">
      <c r="A278" s="281"/>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row>
    <row r="279" spans="1:26" ht="13.5" customHeight="1">
      <c r="A279" s="281"/>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row>
    <row r="280" spans="1:26" ht="13.5" customHeight="1">
      <c r="A280" s="281"/>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row>
    <row r="281" spans="1:26" ht="13.5" customHeight="1">
      <c r="A281" s="281"/>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row>
    <row r="282" spans="1:26" ht="13.5" customHeight="1">
      <c r="A282" s="281"/>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row>
    <row r="283" spans="1:26" ht="13.5" customHeight="1">
      <c r="A283" s="281"/>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row>
    <row r="284" spans="1:26" ht="13.5" customHeight="1">
      <c r="A284" s="281"/>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row>
    <row r="285" spans="1:26" ht="13.5" customHeight="1">
      <c r="A285" s="281"/>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row>
    <row r="286" spans="1:26" ht="13.5" customHeight="1">
      <c r="A286" s="281"/>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row>
    <row r="287" spans="1:26" ht="13.5" customHeight="1">
      <c r="A287" s="281"/>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row>
    <row r="288" spans="1:26" ht="13.5" customHeight="1">
      <c r="A288" s="281"/>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row>
    <row r="289" spans="1:26" ht="13.5" customHeight="1">
      <c r="A289" s="281"/>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row>
    <row r="290" spans="1:26" ht="13.5" customHeight="1">
      <c r="A290" s="281"/>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row>
    <row r="291" spans="1:26" ht="13.5" customHeight="1">
      <c r="A291" s="281"/>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row>
    <row r="292" spans="1:26" ht="13.5" customHeight="1">
      <c r="A292" s="281"/>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row>
    <row r="293" spans="1:26" ht="13.5" customHeight="1">
      <c r="A293" s="281"/>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row>
    <row r="294" spans="1:26" ht="13.5" customHeight="1">
      <c r="A294" s="281"/>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row>
    <row r="295" spans="1:26" ht="13.5" customHeight="1">
      <c r="A295" s="281"/>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row>
    <row r="296" spans="1:26" ht="13.5" customHeight="1">
      <c r="A296" s="281"/>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row>
    <row r="297" spans="1:26" ht="13.5" customHeight="1">
      <c r="A297" s="281"/>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row>
    <row r="298" spans="1:26" ht="13.5" customHeight="1">
      <c r="A298" s="281"/>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row>
    <row r="299" spans="1:26" ht="13.5" customHeight="1">
      <c r="A299" s="281"/>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row>
    <row r="300" spans="1:26" ht="13.5" customHeight="1">
      <c r="A300" s="281"/>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row>
    <row r="301" spans="1:26" ht="13.5" customHeight="1">
      <c r="A301" s="281"/>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row>
    <row r="302" spans="1:26" ht="13.5" customHeight="1">
      <c r="A302" s="281"/>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row>
    <row r="303" spans="1:26" ht="13.5" customHeight="1">
      <c r="A303" s="281"/>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row>
    <row r="304" spans="1:26" ht="13.5" customHeight="1">
      <c r="A304" s="281"/>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row>
    <row r="305" spans="1:26" ht="13.5" customHeight="1">
      <c r="A305" s="281"/>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row>
    <row r="306" spans="1:26" ht="13.5" customHeight="1">
      <c r="A306" s="281"/>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row>
    <row r="307" spans="1:26" ht="13.5" customHeight="1">
      <c r="A307" s="281"/>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row>
    <row r="308" spans="1:26" ht="13.5" customHeight="1">
      <c r="A308" s="281"/>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row>
    <row r="309" spans="1:26" ht="13.5" customHeight="1">
      <c r="A309" s="281"/>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row>
    <row r="310" spans="1:26" ht="13.5" customHeight="1">
      <c r="A310" s="281"/>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row>
    <row r="311" spans="1:26" ht="13.5" customHeight="1">
      <c r="A311" s="281"/>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row>
    <row r="312" spans="1:26" ht="13.5" customHeight="1">
      <c r="A312" s="281"/>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row>
    <row r="313" spans="1:26" ht="13.5" customHeight="1">
      <c r="A313" s="281"/>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row>
    <row r="314" spans="1:26" ht="13.5" customHeight="1">
      <c r="A314" s="281"/>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row>
    <row r="315" spans="1:26" ht="13.5" customHeight="1">
      <c r="A315" s="281"/>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row>
    <row r="316" spans="1:26" ht="13.5" customHeight="1">
      <c r="A316" s="281"/>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row>
    <row r="317" spans="1:26" ht="13.5" customHeight="1">
      <c r="A317" s="281"/>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row>
    <row r="318" spans="1:26" ht="13.5" customHeight="1">
      <c r="A318" s="281"/>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row>
    <row r="319" spans="1:26" ht="13.5" customHeight="1">
      <c r="A319" s="281"/>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row>
    <row r="320" spans="1:26" ht="13.5" customHeight="1">
      <c r="A320" s="281"/>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row>
    <row r="321" spans="1:26" ht="13.5" customHeight="1">
      <c r="A321" s="281"/>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row>
    <row r="322" spans="1:26" ht="13.5" customHeight="1">
      <c r="A322" s="281"/>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row>
    <row r="323" spans="1:26" ht="13.5" customHeight="1">
      <c r="A323" s="281"/>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row>
    <row r="324" spans="1:26" ht="13.5" customHeight="1">
      <c r="A324" s="281"/>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row>
    <row r="325" spans="1:26" ht="13.5" customHeight="1">
      <c r="A325" s="281"/>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row>
    <row r="326" spans="1:26" ht="13.5" customHeight="1">
      <c r="A326" s="281"/>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row>
    <row r="327" spans="1:26" ht="13.5" customHeight="1">
      <c r="A327" s="281"/>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row>
    <row r="328" spans="1:26" ht="13.5" customHeight="1">
      <c r="A328" s="281"/>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row>
    <row r="329" spans="1:26" ht="13.5" customHeight="1">
      <c r="A329" s="281"/>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row>
    <row r="330" spans="1:26" ht="13.5" customHeight="1">
      <c r="A330" s="281"/>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row>
    <row r="331" spans="1:26" ht="13.5" customHeight="1">
      <c r="A331" s="281"/>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row>
    <row r="332" spans="1:26" ht="13.5" customHeight="1">
      <c r="A332" s="281"/>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row>
    <row r="333" spans="1:26" ht="13.5" customHeight="1">
      <c r="A333" s="281"/>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row>
    <row r="334" spans="1:26" ht="13.5" customHeight="1">
      <c r="A334" s="281"/>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row>
    <row r="335" spans="1:26" ht="13.5" customHeight="1">
      <c r="A335" s="281"/>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row>
    <row r="336" spans="1:26" ht="13.5" customHeight="1">
      <c r="A336" s="281"/>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row>
    <row r="337" spans="1:26" ht="13.5" customHeight="1">
      <c r="A337" s="281"/>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row>
    <row r="338" spans="1:26" ht="13.5" customHeight="1">
      <c r="A338" s="281"/>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row>
    <row r="339" spans="1:26" ht="13.5" customHeight="1">
      <c r="A339" s="281"/>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row>
    <row r="340" spans="1:26" ht="13.5" customHeight="1">
      <c r="A340" s="281"/>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row>
    <row r="341" spans="1:26" ht="13.5" customHeight="1">
      <c r="A341" s="281"/>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row>
    <row r="342" spans="1:26" ht="13.5" customHeight="1">
      <c r="A342" s="281"/>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row>
    <row r="343" spans="1:26" ht="13.5" customHeight="1">
      <c r="A343" s="281"/>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row>
    <row r="344" spans="1:26" ht="13.5" customHeight="1">
      <c r="A344" s="281"/>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row>
    <row r="345" spans="1:26" ht="13.5" customHeight="1">
      <c r="A345" s="281"/>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row>
    <row r="346" spans="1:26" ht="13.5" customHeight="1">
      <c r="A346" s="281"/>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row>
    <row r="347" spans="1:26" ht="13.5" customHeight="1">
      <c r="A347" s="281"/>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row>
    <row r="348" spans="1:26" ht="13.5" customHeight="1">
      <c r="A348" s="281"/>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row>
    <row r="349" spans="1:26" ht="13.5" customHeight="1">
      <c r="A349" s="281"/>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row>
    <row r="350" spans="1:26" ht="13.5" customHeight="1">
      <c r="A350" s="281"/>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row>
    <row r="351" spans="1:26" ht="13.5" customHeight="1">
      <c r="A351" s="281"/>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row>
    <row r="352" spans="1:26" ht="13.5" customHeight="1">
      <c r="A352" s="281"/>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row>
    <row r="353" spans="1:26" ht="13.5" customHeight="1">
      <c r="A353" s="281"/>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row>
    <row r="354" spans="1:26" ht="13.5" customHeight="1">
      <c r="A354" s="281"/>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row>
    <row r="355" spans="1:26" ht="13.5" customHeight="1">
      <c r="A355" s="281"/>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row>
    <row r="356" spans="1:26" ht="13.5" customHeight="1">
      <c r="A356" s="281"/>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row>
    <row r="357" spans="1:26" ht="13.5" customHeight="1">
      <c r="A357" s="281"/>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row>
    <row r="358" spans="1:26" ht="13.5" customHeight="1">
      <c r="A358" s="281"/>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row>
    <row r="359" spans="1:26" ht="13.5" customHeight="1">
      <c r="A359" s="281"/>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row>
    <row r="360" spans="1:26" ht="13.5" customHeight="1">
      <c r="A360" s="281"/>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row>
    <row r="361" spans="1:26" ht="13.5" customHeight="1">
      <c r="A361" s="281"/>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row>
    <row r="362" spans="1:26" ht="13.5" customHeight="1">
      <c r="A362" s="281"/>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row>
    <row r="363" spans="1:26" ht="13.5" customHeight="1">
      <c r="A363" s="281"/>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row>
    <row r="364" spans="1:26" ht="13.5" customHeight="1">
      <c r="A364" s="281"/>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row>
    <row r="365" spans="1:26" ht="13.5" customHeight="1">
      <c r="A365" s="281"/>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row>
    <row r="366" spans="1:26" ht="13.5" customHeight="1">
      <c r="A366" s="281"/>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row>
    <row r="367" spans="1:26" ht="13.5" customHeight="1">
      <c r="A367" s="281"/>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row>
    <row r="368" spans="1:26" ht="13.5" customHeight="1">
      <c r="A368" s="281"/>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row>
    <row r="369" spans="1:26" ht="13.5" customHeight="1">
      <c r="A369" s="281"/>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row>
    <row r="370" spans="1:26" ht="13.5" customHeight="1">
      <c r="A370" s="281"/>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row>
    <row r="371" spans="1:26" ht="13.5" customHeight="1">
      <c r="A371" s="281"/>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row>
    <row r="372" spans="1:26" ht="13.5" customHeight="1">
      <c r="A372" s="281"/>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row>
    <row r="373" spans="1:26" ht="13.5" customHeight="1">
      <c r="A373" s="281"/>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row>
    <row r="374" spans="1:26" ht="13.5" customHeight="1">
      <c r="A374" s="281"/>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row>
    <row r="375" spans="1:26" ht="13.5" customHeight="1">
      <c r="A375" s="281"/>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row>
    <row r="376" spans="1:26" ht="13.5" customHeight="1">
      <c r="A376" s="281"/>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row>
    <row r="377" spans="1:26" ht="13.5" customHeight="1">
      <c r="A377" s="281"/>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row>
    <row r="378" spans="1:26" ht="13.5" customHeight="1">
      <c r="A378" s="281"/>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row>
    <row r="379" spans="1:26" ht="13.5" customHeight="1">
      <c r="A379" s="281"/>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row>
    <row r="380" spans="1:26" ht="13.5" customHeight="1">
      <c r="A380" s="281"/>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row>
    <row r="381" spans="1:26" ht="13.5" customHeight="1">
      <c r="A381" s="281"/>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row>
    <row r="382" spans="1:26" ht="13.5" customHeight="1">
      <c r="A382" s="281"/>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row>
    <row r="383" spans="1:26" ht="13.5" customHeight="1">
      <c r="A383" s="281"/>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row>
    <row r="384" spans="1:26" ht="13.5" customHeight="1">
      <c r="A384" s="281"/>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row>
    <row r="385" spans="1:26" ht="13.5" customHeight="1">
      <c r="A385" s="281"/>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row>
    <row r="386" spans="1:26" ht="13.5" customHeight="1">
      <c r="A386" s="281"/>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row>
    <row r="387" spans="1:26" ht="13.5" customHeight="1">
      <c r="A387" s="281"/>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row>
    <row r="388" spans="1:26" ht="13.5" customHeight="1">
      <c r="A388" s="281"/>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row>
    <row r="389" spans="1:26" ht="13.5" customHeight="1">
      <c r="A389" s="281"/>
      <c r="B389" s="20"/>
      <c r="C389" s="20"/>
      <c r="D389" s="20"/>
      <c r="E389" s="20"/>
      <c r="F389" s="20"/>
      <c r="G389" s="20"/>
      <c r="H389" s="20"/>
      <c r="I389" s="20"/>
      <c r="J389" s="20"/>
      <c r="K389" s="20"/>
      <c r="L389" s="20"/>
      <c r="M389" s="20"/>
      <c r="N389" s="20"/>
      <c r="O389" s="20"/>
      <c r="P389" s="20"/>
      <c r="Q389" s="20"/>
      <c r="R389" s="20"/>
      <c r="S389" s="20"/>
      <c r="T389" s="20"/>
      <c r="U389" s="20"/>
      <c r="V389" s="20"/>
      <c r="W389" s="20"/>
      <c r="X389" s="20"/>
      <c r="Y389" s="20"/>
      <c r="Z389" s="20"/>
    </row>
    <row r="390" spans="1:26" ht="13.5" customHeight="1">
      <c r="A390" s="281"/>
      <c r="B390" s="20"/>
      <c r="C390" s="20"/>
      <c r="D390" s="20"/>
      <c r="E390" s="20"/>
      <c r="F390" s="20"/>
      <c r="G390" s="20"/>
      <c r="H390" s="20"/>
      <c r="I390" s="20"/>
      <c r="J390" s="20"/>
      <c r="K390" s="20"/>
      <c r="L390" s="20"/>
      <c r="M390" s="20"/>
      <c r="N390" s="20"/>
      <c r="O390" s="20"/>
      <c r="P390" s="20"/>
      <c r="Q390" s="20"/>
      <c r="R390" s="20"/>
      <c r="S390" s="20"/>
      <c r="T390" s="20"/>
      <c r="U390" s="20"/>
      <c r="V390" s="20"/>
      <c r="W390" s="20"/>
      <c r="X390" s="20"/>
      <c r="Y390" s="20"/>
      <c r="Z390" s="20"/>
    </row>
    <row r="391" spans="1:26" ht="13.5" customHeight="1">
      <c r="A391" s="281"/>
      <c r="B391" s="20"/>
      <c r="C391" s="20"/>
      <c r="D391" s="20"/>
      <c r="E391" s="20"/>
      <c r="F391" s="20"/>
      <c r="G391" s="20"/>
      <c r="H391" s="20"/>
      <c r="I391" s="20"/>
      <c r="J391" s="20"/>
      <c r="K391" s="20"/>
      <c r="L391" s="20"/>
      <c r="M391" s="20"/>
      <c r="N391" s="20"/>
      <c r="O391" s="20"/>
      <c r="P391" s="20"/>
      <c r="Q391" s="20"/>
      <c r="R391" s="20"/>
      <c r="S391" s="20"/>
      <c r="T391" s="20"/>
      <c r="U391" s="20"/>
      <c r="V391" s="20"/>
      <c r="W391" s="20"/>
      <c r="X391" s="20"/>
      <c r="Y391" s="20"/>
      <c r="Z391" s="20"/>
    </row>
    <row r="392" spans="1:26" ht="13.5" customHeight="1">
      <c r="A392" s="281"/>
      <c r="B392" s="20"/>
      <c r="C392" s="20"/>
      <c r="D392" s="20"/>
      <c r="E392" s="20"/>
      <c r="F392" s="20"/>
      <c r="G392" s="20"/>
      <c r="H392" s="20"/>
      <c r="I392" s="20"/>
      <c r="J392" s="20"/>
      <c r="K392" s="20"/>
      <c r="L392" s="20"/>
      <c r="M392" s="20"/>
      <c r="N392" s="20"/>
      <c r="O392" s="20"/>
      <c r="P392" s="20"/>
      <c r="Q392" s="20"/>
      <c r="R392" s="20"/>
      <c r="S392" s="20"/>
      <c r="T392" s="20"/>
      <c r="U392" s="20"/>
      <c r="V392" s="20"/>
      <c r="W392" s="20"/>
      <c r="X392" s="20"/>
      <c r="Y392" s="20"/>
      <c r="Z392" s="20"/>
    </row>
    <row r="393" spans="1:26" ht="13.5" customHeight="1">
      <c r="A393" s="281"/>
      <c r="B393" s="20"/>
      <c r="C393" s="20"/>
      <c r="D393" s="20"/>
      <c r="E393" s="20"/>
      <c r="F393" s="20"/>
      <c r="G393" s="20"/>
      <c r="H393" s="20"/>
      <c r="I393" s="20"/>
      <c r="J393" s="20"/>
      <c r="K393" s="20"/>
      <c r="L393" s="20"/>
      <c r="M393" s="20"/>
      <c r="N393" s="20"/>
      <c r="O393" s="20"/>
      <c r="P393" s="20"/>
      <c r="Q393" s="20"/>
      <c r="R393" s="20"/>
      <c r="S393" s="20"/>
      <c r="T393" s="20"/>
      <c r="U393" s="20"/>
      <c r="V393" s="20"/>
      <c r="W393" s="20"/>
      <c r="X393" s="20"/>
      <c r="Y393" s="20"/>
      <c r="Z393" s="20"/>
    </row>
    <row r="394" spans="1:26" ht="13.5" customHeight="1">
      <c r="A394" s="281"/>
      <c r="B394" s="20"/>
      <c r="C394" s="20"/>
      <c r="D394" s="20"/>
      <c r="E394" s="20"/>
      <c r="F394" s="20"/>
      <c r="G394" s="20"/>
      <c r="H394" s="20"/>
      <c r="I394" s="20"/>
      <c r="J394" s="20"/>
      <c r="K394" s="20"/>
      <c r="L394" s="20"/>
      <c r="M394" s="20"/>
      <c r="N394" s="20"/>
      <c r="O394" s="20"/>
      <c r="P394" s="20"/>
      <c r="Q394" s="20"/>
      <c r="R394" s="20"/>
      <c r="S394" s="20"/>
      <c r="T394" s="20"/>
      <c r="U394" s="20"/>
      <c r="V394" s="20"/>
      <c r="W394" s="20"/>
      <c r="X394" s="20"/>
      <c r="Y394" s="20"/>
      <c r="Z394" s="20"/>
    </row>
    <row r="395" spans="1:26" ht="13.5" customHeight="1">
      <c r="A395" s="281"/>
      <c r="B395" s="20"/>
      <c r="C395" s="20"/>
      <c r="D395" s="20"/>
      <c r="E395" s="20"/>
      <c r="F395" s="20"/>
      <c r="G395" s="20"/>
      <c r="H395" s="20"/>
      <c r="I395" s="20"/>
      <c r="J395" s="20"/>
      <c r="K395" s="20"/>
      <c r="L395" s="20"/>
      <c r="M395" s="20"/>
      <c r="N395" s="20"/>
      <c r="O395" s="20"/>
      <c r="P395" s="20"/>
      <c r="Q395" s="20"/>
      <c r="R395" s="20"/>
      <c r="S395" s="20"/>
      <c r="T395" s="20"/>
      <c r="U395" s="20"/>
      <c r="V395" s="20"/>
      <c r="W395" s="20"/>
      <c r="X395" s="20"/>
      <c r="Y395" s="20"/>
      <c r="Z395" s="20"/>
    </row>
    <row r="396" spans="1:26" ht="13.5" customHeight="1">
      <c r="A396" s="281"/>
      <c r="B396" s="20"/>
      <c r="C396" s="20"/>
      <c r="D396" s="20"/>
      <c r="E396" s="20"/>
      <c r="F396" s="20"/>
      <c r="G396" s="20"/>
      <c r="H396" s="20"/>
      <c r="I396" s="20"/>
      <c r="J396" s="20"/>
      <c r="K396" s="20"/>
      <c r="L396" s="20"/>
      <c r="M396" s="20"/>
      <c r="N396" s="20"/>
      <c r="O396" s="20"/>
      <c r="P396" s="20"/>
      <c r="Q396" s="20"/>
      <c r="R396" s="20"/>
      <c r="S396" s="20"/>
      <c r="T396" s="20"/>
      <c r="U396" s="20"/>
      <c r="V396" s="20"/>
      <c r="W396" s="20"/>
      <c r="X396" s="20"/>
      <c r="Y396" s="20"/>
      <c r="Z396" s="20"/>
    </row>
    <row r="397" spans="1:26" ht="13.5" customHeight="1">
      <c r="A397" s="281"/>
      <c r="B397" s="20"/>
      <c r="C397" s="20"/>
      <c r="D397" s="20"/>
      <c r="E397" s="20"/>
      <c r="F397" s="20"/>
      <c r="G397" s="20"/>
      <c r="H397" s="20"/>
      <c r="I397" s="20"/>
      <c r="J397" s="20"/>
      <c r="K397" s="20"/>
      <c r="L397" s="20"/>
      <c r="M397" s="20"/>
      <c r="N397" s="20"/>
      <c r="O397" s="20"/>
      <c r="P397" s="20"/>
      <c r="Q397" s="20"/>
      <c r="R397" s="20"/>
      <c r="S397" s="20"/>
      <c r="T397" s="20"/>
      <c r="U397" s="20"/>
      <c r="V397" s="20"/>
      <c r="W397" s="20"/>
      <c r="X397" s="20"/>
      <c r="Y397" s="20"/>
      <c r="Z397" s="20"/>
    </row>
    <row r="398" spans="1:26" ht="13.5" customHeight="1">
      <c r="A398" s="281"/>
      <c r="B398" s="20"/>
      <c r="C398" s="20"/>
      <c r="D398" s="20"/>
      <c r="E398" s="20"/>
      <c r="F398" s="20"/>
      <c r="G398" s="20"/>
      <c r="H398" s="20"/>
      <c r="I398" s="20"/>
      <c r="J398" s="20"/>
      <c r="K398" s="20"/>
      <c r="L398" s="20"/>
      <c r="M398" s="20"/>
      <c r="N398" s="20"/>
      <c r="O398" s="20"/>
      <c r="P398" s="20"/>
      <c r="Q398" s="20"/>
      <c r="R398" s="20"/>
      <c r="S398" s="20"/>
      <c r="T398" s="20"/>
      <c r="U398" s="20"/>
      <c r="V398" s="20"/>
      <c r="W398" s="20"/>
      <c r="X398" s="20"/>
      <c r="Y398" s="20"/>
      <c r="Z398" s="20"/>
    </row>
    <row r="399" spans="1:26" ht="13.5" customHeight="1">
      <c r="A399" s="281"/>
      <c r="B399" s="20"/>
      <c r="C399" s="20"/>
      <c r="D399" s="20"/>
      <c r="E399" s="20"/>
      <c r="F399" s="20"/>
      <c r="G399" s="20"/>
      <c r="H399" s="20"/>
      <c r="I399" s="20"/>
      <c r="J399" s="20"/>
      <c r="K399" s="20"/>
      <c r="L399" s="20"/>
      <c r="M399" s="20"/>
      <c r="N399" s="20"/>
      <c r="O399" s="20"/>
      <c r="P399" s="20"/>
      <c r="Q399" s="20"/>
      <c r="R399" s="20"/>
      <c r="S399" s="20"/>
      <c r="T399" s="20"/>
      <c r="U399" s="20"/>
      <c r="V399" s="20"/>
      <c r="W399" s="20"/>
      <c r="X399" s="20"/>
      <c r="Y399" s="20"/>
      <c r="Z399" s="20"/>
    </row>
    <row r="400" spans="1:26" ht="13.5" customHeight="1">
      <c r="A400" s="281"/>
      <c r="B400" s="20"/>
      <c r="C400" s="20"/>
      <c r="D400" s="20"/>
      <c r="E400" s="20"/>
      <c r="F400" s="20"/>
      <c r="G400" s="20"/>
      <c r="H400" s="20"/>
      <c r="I400" s="20"/>
      <c r="J400" s="20"/>
      <c r="K400" s="20"/>
      <c r="L400" s="20"/>
      <c r="M400" s="20"/>
      <c r="N400" s="20"/>
      <c r="O400" s="20"/>
      <c r="P400" s="20"/>
      <c r="Q400" s="20"/>
      <c r="R400" s="20"/>
      <c r="S400" s="20"/>
      <c r="T400" s="20"/>
      <c r="U400" s="20"/>
      <c r="V400" s="20"/>
      <c r="W400" s="20"/>
      <c r="X400" s="20"/>
      <c r="Y400" s="20"/>
      <c r="Z400" s="20"/>
    </row>
    <row r="401" spans="1:26" ht="13.5" customHeight="1">
      <c r="A401" s="281"/>
      <c r="B401" s="20"/>
      <c r="C401" s="20"/>
      <c r="D401" s="20"/>
      <c r="E401" s="20"/>
      <c r="F401" s="20"/>
      <c r="G401" s="20"/>
      <c r="H401" s="20"/>
      <c r="I401" s="20"/>
      <c r="J401" s="20"/>
      <c r="K401" s="20"/>
      <c r="L401" s="20"/>
      <c r="M401" s="20"/>
      <c r="N401" s="20"/>
      <c r="O401" s="20"/>
      <c r="P401" s="20"/>
      <c r="Q401" s="20"/>
      <c r="R401" s="20"/>
      <c r="S401" s="20"/>
      <c r="T401" s="20"/>
      <c r="U401" s="20"/>
      <c r="V401" s="20"/>
      <c r="W401" s="20"/>
      <c r="X401" s="20"/>
      <c r="Y401" s="20"/>
      <c r="Z401" s="20"/>
    </row>
    <row r="402" spans="1:26" ht="13.5" customHeight="1">
      <c r="A402" s="281"/>
      <c r="B402" s="20"/>
      <c r="C402" s="20"/>
      <c r="D402" s="20"/>
      <c r="E402" s="20"/>
      <c r="F402" s="20"/>
      <c r="G402" s="20"/>
      <c r="H402" s="20"/>
      <c r="I402" s="20"/>
      <c r="J402" s="20"/>
      <c r="K402" s="20"/>
      <c r="L402" s="20"/>
      <c r="M402" s="20"/>
      <c r="N402" s="20"/>
      <c r="O402" s="20"/>
      <c r="P402" s="20"/>
      <c r="Q402" s="20"/>
      <c r="R402" s="20"/>
      <c r="S402" s="20"/>
      <c r="T402" s="20"/>
      <c r="U402" s="20"/>
      <c r="V402" s="20"/>
      <c r="W402" s="20"/>
      <c r="X402" s="20"/>
      <c r="Y402" s="20"/>
      <c r="Z402" s="20"/>
    </row>
    <row r="403" spans="1:26" ht="13.5" customHeight="1">
      <c r="A403" s="281"/>
      <c r="B403" s="20"/>
      <c r="C403" s="20"/>
      <c r="D403" s="20"/>
      <c r="E403" s="20"/>
      <c r="F403" s="20"/>
      <c r="G403" s="20"/>
      <c r="H403" s="20"/>
      <c r="I403" s="20"/>
      <c r="J403" s="20"/>
      <c r="K403" s="20"/>
      <c r="L403" s="20"/>
      <c r="M403" s="20"/>
      <c r="N403" s="20"/>
      <c r="O403" s="20"/>
      <c r="P403" s="20"/>
      <c r="Q403" s="20"/>
      <c r="R403" s="20"/>
      <c r="S403" s="20"/>
      <c r="T403" s="20"/>
      <c r="U403" s="20"/>
      <c r="V403" s="20"/>
      <c r="W403" s="20"/>
      <c r="X403" s="20"/>
      <c r="Y403" s="20"/>
      <c r="Z403" s="20"/>
    </row>
    <row r="404" spans="1:26" ht="13.5" customHeight="1">
      <c r="A404" s="281"/>
      <c r="B404" s="20"/>
      <c r="C404" s="20"/>
      <c r="D404" s="20"/>
      <c r="E404" s="20"/>
      <c r="F404" s="20"/>
      <c r="G404" s="20"/>
      <c r="H404" s="20"/>
      <c r="I404" s="20"/>
      <c r="J404" s="20"/>
      <c r="K404" s="20"/>
      <c r="L404" s="20"/>
      <c r="M404" s="20"/>
      <c r="N404" s="20"/>
      <c r="O404" s="20"/>
      <c r="P404" s="20"/>
      <c r="Q404" s="20"/>
      <c r="R404" s="20"/>
      <c r="S404" s="20"/>
      <c r="T404" s="20"/>
      <c r="U404" s="20"/>
      <c r="V404" s="20"/>
      <c r="W404" s="20"/>
      <c r="X404" s="20"/>
      <c r="Y404" s="20"/>
      <c r="Z404" s="20"/>
    </row>
    <row r="405" spans="1:26" ht="13.5" customHeight="1">
      <c r="A405" s="281"/>
      <c r="B405" s="20"/>
      <c r="C405" s="20"/>
      <c r="D405" s="20"/>
      <c r="E405" s="20"/>
      <c r="F405" s="20"/>
      <c r="G405" s="20"/>
      <c r="H405" s="20"/>
      <c r="I405" s="20"/>
      <c r="J405" s="20"/>
      <c r="K405" s="20"/>
      <c r="L405" s="20"/>
      <c r="M405" s="20"/>
      <c r="N405" s="20"/>
      <c r="O405" s="20"/>
      <c r="P405" s="20"/>
      <c r="Q405" s="20"/>
      <c r="R405" s="20"/>
      <c r="S405" s="20"/>
      <c r="T405" s="20"/>
      <c r="U405" s="20"/>
      <c r="V405" s="20"/>
      <c r="W405" s="20"/>
      <c r="X405" s="20"/>
      <c r="Y405" s="20"/>
      <c r="Z405" s="20"/>
    </row>
    <row r="406" spans="1:26" ht="13.5" customHeight="1">
      <c r="A406" s="281"/>
      <c r="B406" s="20"/>
      <c r="C406" s="20"/>
      <c r="D406" s="20"/>
      <c r="E406" s="20"/>
      <c r="F406" s="20"/>
      <c r="G406" s="20"/>
      <c r="H406" s="20"/>
      <c r="I406" s="20"/>
      <c r="J406" s="20"/>
      <c r="K406" s="20"/>
      <c r="L406" s="20"/>
      <c r="M406" s="20"/>
      <c r="N406" s="20"/>
      <c r="O406" s="20"/>
      <c r="P406" s="20"/>
      <c r="Q406" s="20"/>
      <c r="R406" s="20"/>
      <c r="S406" s="20"/>
      <c r="T406" s="20"/>
      <c r="U406" s="20"/>
      <c r="V406" s="20"/>
      <c r="W406" s="20"/>
      <c r="X406" s="20"/>
      <c r="Y406" s="20"/>
      <c r="Z406" s="20"/>
    </row>
    <row r="407" spans="1:26" ht="13.5" customHeight="1">
      <c r="A407" s="281"/>
      <c r="B407" s="20"/>
      <c r="C407" s="20"/>
      <c r="D407" s="20"/>
      <c r="E407" s="20"/>
      <c r="F407" s="20"/>
      <c r="G407" s="20"/>
      <c r="H407" s="20"/>
      <c r="I407" s="20"/>
      <c r="J407" s="20"/>
      <c r="K407" s="20"/>
      <c r="L407" s="20"/>
      <c r="M407" s="20"/>
      <c r="N407" s="20"/>
      <c r="O407" s="20"/>
      <c r="P407" s="20"/>
      <c r="Q407" s="20"/>
      <c r="R407" s="20"/>
      <c r="S407" s="20"/>
      <c r="T407" s="20"/>
      <c r="U407" s="20"/>
      <c r="V407" s="20"/>
      <c r="W407" s="20"/>
      <c r="X407" s="20"/>
      <c r="Y407" s="20"/>
      <c r="Z407" s="20"/>
    </row>
    <row r="408" spans="1:26" ht="13.5" customHeight="1">
      <c r="A408" s="281"/>
      <c r="B408" s="20"/>
      <c r="C408" s="20"/>
      <c r="D408" s="20"/>
      <c r="E408" s="20"/>
      <c r="F408" s="20"/>
      <c r="G408" s="20"/>
      <c r="H408" s="20"/>
      <c r="I408" s="20"/>
      <c r="J408" s="20"/>
      <c r="K408" s="20"/>
      <c r="L408" s="20"/>
      <c r="M408" s="20"/>
      <c r="N408" s="20"/>
      <c r="O408" s="20"/>
      <c r="P408" s="20"/>
      <c r="Q408" s="20"/>
      <c r="R408" s="20"/>
      <c r="S408" s="20"/>
      <c r="T408" s="20"/>
      <c r="U408" s="20"/>
      <c r="V408" s="20"/>
      <c r="W408" s="20"/>
      <c r="X408" s="20"/>
      <c r="Y408" s="20"/>
      <c r="Z408" s="20"/>
    </row>
    <row r="409" spans="1:26" ht="13.5" customHeight="1">
      <c r="A409" s="281"/>
      <c r="B409" s="20"/>
      <c r="C409" s="20"/>
      <c r="D409" s="20"/>
      <c r="E409" s="20"/>
      <c r="F409" s="20"/>
      <c r="G409" s="20"/>
      <c r="H409" s="20"/>
      <c r="I409" s="20"/>
      <c r="J409" s="20"/>
      <c r="K409" s="20"/>
      <c r="L409" s="20"/>
      <c r="M409" s="20"/>
      <c r="N409" s="20"/>
      <c r="O409" s="20"/>
      <c r="P409" s="20"/>
      <c r="Q409" s="20"/>
      <c r="R409" s="20"/>
      <c r="S409" s="20"/>
      <c r="T409" s="20"/>
      <c r="U409" s="20"/>
      <c r="V409" s="20"/>
      <c r="W409" s="20"/>
      <c r="X409" s="20"/>
      <c r="Y409" s="20"/>
      <c r="Z409" s="20"/>
    </row>
    <row r="410" spans="1:26" ht="13.5" customHeight="1">
      <c r="A410" s="281"/>
      <c r="B410" s="20"/>
      <c r="C410" s="20"/>
      <c r="D410" s="20"/>
      <c r="E410" s="20"/>
      <c r="F410" s="20"/>
      <c r="G410" s="20"/>
      <c r="H410" s="20"/>
      <c r="I410" s="20"/>
      <c r="J410" s="20"/>
      <c r="K410" s="20"/>
      <c r="L410" s="20"/>
      <c r="M410" s="20"/>
      <c r="N410" s="20"/>
      <c r="O410" s="20"/>
      <c r="P410" s="20"/>
      <c r="Q410" s="20"/>
      <c r="R410" s="20"/>
      <c r="S410" s="20"/>
      <c r="T410" s="20"/>
      <c r="U410" s="20"/>
      <c r="V410" s="20"/>
      <c r="W410" s="20"/>
      <c r="X410" s="20"/>
      <c r="Y410" s="20"/>
      <c r="Z410" s="20"/>
    </row>
    <row r="411" spans="1:26" ht="13.5" customHeight="1">
      <c r="A411" s="281"/>
      <c r="B411" s="20"/>
      <c r="C411" s="20"/>
      <c r="D411" s="20"/>
      <c r="E411" s="20"/>
      <c r="F411" s="20"/>
      <c r="G411" s="20"/>
      <c r="H411" s="20"/>
      <c r="I411" s="20"/>
      <c r="J411" s="20"/>
      <c r="K411" s="20"/>
      <c r="L411" s="20"/>
      <c r="M411" s="20"/>
      <c r="N411" s="20"/>
      <c r="O411" s="20"/>
      <c r="P411" s="20"/>
      <c r="Q411" s="20"/>
      <c r="R411" s="20"/>
      <c r="S411" s="20"/>
      <c r="T411" s="20"/>
      <c r="U411" s="20"/>
      <c r="V411" s="20"/>
      <c r="W411" s="20"/>
      <c r="X411" s="20"/>
      <c r="Y411" s="20"/>
      <c r="Z411" s="20"/>
    </row>
    <row r="412" spans="1:26" ht="13.5" customHeight="1">
      <c r="A412" s="281"/>
      <c r="B412" s="20"/>
      <c r="C412" s="20"/>
      <c r="D412" s="20"/>
      <c r="E412" s="20"/>
      <c r="F412" s="20"/>
      <c r="G412" s="20"/>
      <c r="H412" s="20"/>
      <c r="I412" s="20"/>
      <c r="J412" s="20"/>
      <c r="K412" s="20"/>
      <c r="L412" s="20"/>
      <c r="M412" s="20"/>
      <c r="N412" s="20"/>
      <c r="O412" s="20"/>
      <c r="P412" s="20"/>
      <c r="Q412" s="20"/>
      <c r="R412" s="20"/>
      <c r="S412" s="20"/>
      <c r="T412" s="20"/>
      <c r="U412" s="20"/>
      <c r="V412" s="20"/>
      <c r="W412" s="20"/>
      <c r="X412" s="20"/>
      <c r="Y412" s="20"/>
      <c r="Z412" s="20"/>
    </row>
    <row r="413" spans="1:26" ht="13.5" customHeight="1">
      <c r="A413" s="281"/>
      <c r="B413" s="20"/>
      <c r="C413" s="20"/>
      <c r="D413" s="20"/>
      <c r="E413" s="20"/>
      <c r="F413" s="20"/>
      <c r="G413" s="20"/>
      <c r="H413" s="20"/>
      <c r="I413" s="20"/>
      <c r="J413" s="20"/>
      <c r="K413" s="20"/>
      <c r="L413" s="20"/>
      <c r="M413" s="20"/>
      <c r="N413" s="20"/>
      <c r="O413" s="20"/>
      <c r="P413" s="20"/>
      <c r="Q413" s="20"/>
      <c r="R413" s="20"/>
      <c r="S413" s="20"/>
      <c r="T413" s="20"/>
      <c r="U413" s="20"/>
      <c r="V413" s="20"/>
      <c r="W413" s="20"/>
      <c r="X413" s="20"/>
      <c r="Y413" s="20"/>
      <c r="Z413" s="20"/>
    </row>
    <row r="414" spans="1:26" ht="13.5" customHeight="1">
      <c r="A414" s="281"/>
      <c r="B414" s="20"/>
      <c r="C414" s="20"/>
      <c r="D414" s="20"/>
      <c r="E414" s="20"/>
      <c r="F414" s="20"/>
      <c r="G414" s="20"/>
      <c r="H414" s="20"/>
      <c r="I414" s="20"/>
      <c r="J414" s="20"/>
      <c r="K414" s="20"/>
      <c r="L414" s="20"/>
      <c r="M414" s="20"/>
      <c r="N414" s="20"/>
      <c r="O414" s="20"/>
      <c r="P414" s="20"/>
      <c r="Q414" s="20"/>
      <c r="R414" s="20"/>
      <c r="S414" s="20"/>
      <c r="T414" s="20"/>
      <c r="U414" s="20"/>
      <c r="V414" s="20"/>
      <c r="W414" s="20"/>
      <c r="X414" s="20"/>
      <c r="Y414" s="20"/>
      <c r="Z414" s="20"/>
    </row>
    <row r="415" spans="1:26" ht="13.5" customHeight="1">
      <c r="A415" s="281"/>
      <c r="B415" s="20"/>
      <c r="C415" s="20"/>
      <c r="D415" s="20"/>
      <c r="E415" s="20"/>
      <c r="F415" s="20"/>
      <c r="G415" s="20"/>
      <c r="H415" s="20"/>
      <c r="I415" s="20"/>
      <c r="J415" s="20"/>
      <c r="K415" s="20"/>
      <c r="L415" s="20"/>
      <c r="M415" s="20"/>
      <c r="N415" s="20"/>
      <c r="O415" s="20"/>
      <c r="P415" s="20"/>
      <c r="Q415" s="20"/>
      <c r="R415" s="20"/>
      <c r="S415" s="20"/>
      <c r="T415" s="20"/>
      <c r="U415" s="20"/>
      <c r="V415" s="20"/>
      <c r="W415" s="20"/>
      <c r="X415" s="20"/>
      <c r="Y415" s="20"/>
      <c r="Z415" s="20"/>
    </row>
    <row r="416" spans="1:26" ht="13.5" customHeight="1">
      <c r="A416" s="281"/>
      <c r="B416" s="20"/>
      <c r="C416" s="20"/>
      <c r="D416" s="20"/>
      <c r="E416" s="20"/>
      <c r="F416" s="20"/>
      <c r="G416" s="20"/>
      <c r="H416" s="20"/>
      <c r="I416" s="20"/>
      <c r="J416" s="20"/>
      <c r="K416" s="20"/>
      <c r="L416" s="20"/>
      <c r="M416" s="20"/>
      <c r="N416" s="20"/>
      <c r="O416" s="20"/>
      <c r="P416" s="20"/>
      <c r="Q416" s="20"/>
      <c r="R416" s="20"/>
      <c r="S416" s="20"/>
      <c r="T416" s="20"/>
      <c r="U416" s="20"/>
      <c r="V416" s="20"/>
      <c r="W416" s="20"/>
      <c r="X416" s="20"/>
      <c r="Y416" s="20"/>
      <c r="Z416" s="20"/>
    </row>
    <row r="417" spans="1:26" ht="13.5" customHeight="1">
      <c r="A417" s="281"/>
      <c r="B417" s="20"/>
      <c r="C417" s="20"/>
      <c r="D417" s="20"/>
      <c r="E417" s="20"/>
      <c r="F417" s="20"/>
      <c r="G417" s="20"/>
      <c r="H417" s="20"/>
      <c r="I417" s="20"/>
      <c r="J417" s="20"/>
      <c r="K417" s="20"/>
      <c r="L417" s="20"/>
      <c r="M417" s="20"/>
      <c r="N417" s="20"/>
      <c r="O417" s="20"/>
      <c r="P417" s="20"/>
      <c r="Q417" s="20"/>
      <c r="R417" s="20"/>
      <c r="S417" s="20"/>
      <c r="T417" s="20"/>
      <c r="U417" s="20"/>
      <c r="V417" s="20"/>
      <c r="W417" s="20"/>
      <c r="X417" s="20"/>
      <c r="Y417" s="20"/>
      <c r="Z417" s="20"/>
    </row>
    <row r="418" spans="1:26" ht="13.5" customHeight="1">
      <c r="A418" s="281"/>
      <c r="B418" s="20"/>
      <c r="C418" s="20"/>
      <c r="D418" s="20"/>
      <c r="E418" s="20"/>
      <c r="F418" s="20"/>
      <c r="G418" s="20"/>
      <c r="H418" s="20"/>
      <c r="I418" s="20"/>
      <c r="J418" s="20"/>
      <c r="K418" s="20"/>
      <c r="L418" s="20"/>
      <c r="M418" s="20"/>
      <c r="N418" s="20"/>
      <c r="O418" s="20"/>
      <c r="P418" s="20"/>
      <c r="Q418" s="20"/>
      <c r="R418" s="20"/>
      <c r="S418" s="20"/>
      <c r="T418" s="20"/>
      <c r="U418" s="20"/>
      <c r="V418" s="20"/>
      <c r="W418" s="20"/>
      <c r="X418" s="20"/>
      <c r="Y418" s="20"/>
      <c r="Z418" s="20"/>
    </row>
    <row r="419" spans="1:26" ht="13.5" customHeight="1">
      <c r="A419" s="281"/>
      <c r="B419" s="20"/>
      <c r="C419" s="20"/>
      <c r="D419" s="20"/>
      <c r="E419" s="20"/>
      <c r="F419" s="20"/>
      <c r="G419" s="20"/>
      <c r="H419" s="20"/>
      <c r="I419" s="20"/>
      <c r="J419" s="20"/>
      <c r="K419" s="20"/>
      <c r="L419" s="20"/>
      <c r="M419" s="20"/>
      <c r="N419" s="20"/>
      <c r="O419" s="20"/>
      <c r="P419" s="20"/>
      <c r="Q419" s="20"/>
      <c r="R419" s="20"/>
      <c r="S419" s="20"/>
      <c r="T419" s="20"/>
      <c r="U419" s="20"/>
      <c r="V419" s="20"/>
      <c r="W419" s="20"/>
      <c r="X419" s="20"/>
      <c r="Y419" s="20"/>
      <c r="Z419" s="20"/>
    </row>
    <row r="420" spans="1:26" ht="13.5" customHeight="1">
      <c r="A420" s="281"/>
      <c r="B420" s="20"/>
      <c r="C420" s="20"/>
      <c r="D420" s="20"/>
      <c r="E420" s="20"/>
      <c r="F420" s="20"/>
      <c r="G420" s="20"/>
      <c r="H420" s="20"/>
      <c r="I420" s="20"/>
      <c r="J420" s="20"/>
      <c r="K420" s="20"/>
      <c r="L420" s="20"/>
      <c r="M420" s="20"/>
      <c r="N420" s="20"/>
      <c r="O420" s="20"/>
      <c r="P420" s="20"/>
      <c r="Q420" s="20"/>
      <c r="R420" s="20"/>
      <c r="S420" s="20"/>
      <c r="T420" s="20"/>
      <c r="U420" s="20"/>
      <c r="V420" s="20"/>
      <c r="W420" s="20"/>
      <c r="X420" s="20"/>
      <c r="Y420" s="20"/>
      <c r="Z420" s="20"/>
    </row>
    <row r="421" spans="1:26" ht="13.5" customHeight="1">
      <c r="A421" s="281"/>
      <c r="B421" s="20"/>
      <c r="C421" s="20"/>
      <c r="D421" s="20"/>
      <c r="E421" s="20"/>
      <c r="F421" s="20"/>
      <c r="G421" s="20"/>
      <c r="H421" s="20"/>
      <c r="I421" s="20"/>
      <c r="J421" s="20"/>
      <c r="K421" s="20"/>
      <c r="L421" s="20"/>
      <c r="M421" s="20"/>
      <c r="N421" s="20"/>
      <c r="O421" s="20"/>
      <c r="P421" s="20"/>
      <c r="Q421" s="20"/>
      <c r="R421" s="20"/>
      <c r="S421" s="20"/>
      <c r="T421" s="20"/>
      <c r="U421" s="20"/>
      <c r="V421" s="20"/>
      <c r="W421" s="20"/>
      <c r="X421" s="20"/>
      <c r="Y421" s="20"/>
      <c r="Z421" s="20"/>
    </row>
    <row r="422" spans="1:26" ht="13.5" customHeight="1">
      <c r="A422" s="281"/>
      <c r="B422" s="20"/>
      <c r="C422" s="20"/>
      <c r="D422" s="20"/>
      <c r="E422" s="20"/>
      <c r="F422" s="20"/>
      <c r="G422" s="20"/>
      <c r="H422" s="20"/>
      <c r="I422" s="20"/>
      <c r="J422" s="20"/>
      <c r="K422" s="20"/>
      <c r="L422" s="20"/>
      <c r="M422" s="20"/>
      <c r="N422" s="20"/>
      <c r="O422" s="20"/>
      <c r="P422" s="20"/>
      <c r="Q422" s="20"/>
      <c r="R422" s="20"/>
      <c r="S422" s="20"/>
      <c r="T422" s="20"/>
      <c r="U422" s="20"/>
      <c r="V422" s="20"/>
      <c r="W422" s="20"/>
      <c r="X422" s="20"/>
      <c r="Y422" s="20"/>
      <c r="Z422" s="20"/>
    </row>
    <row r="423" spans="1:26" ht="13.5" customHeight="1">
      <c r="A423" s="281"/>
      <c r="B423" s="20"/>
      <c r="C423" s="20"/>
      <c r="D423" s="20"/>
      <c r="E423" s="20"/>
      <c r="F423" s="20"/>
      <c r="G423" s="20"/>
      <c r="H423" s="20"/>
      <c r="I423" s="20"/>
      <c r="J423" s="20"/>
      <c r="K423" s="20"/>
      <c r="L423" s="20"/>
      <c r="M423" s="20"/>
      <c r="N423" s="20"/>
      <c r="O423" s="20"/>
      <c r="P423" s="20"/>
      <c r="Q423" s="20"/>
      <c r="R423" s="20"/>
      <c r="S423" s="20"/>
      <c r="T423" s="20"/>
      <c r="U423" s="20"/>
      <c r="V423" s="20"/>
      <c r="W423" s="20"/>
      <c r="X423" s="20"/>
      <c r="Y423" s="20"/>
      <c r="Z423" s="20"/>
    </row>
    <row r="424" spans="1:26" ht="13.5" customHeight="1">
      <c r="A424" s="281"/>
      <c r="B424" s="20"/>
      <c r="C424" s="20"/>
      <c r="D424" s="20"/>
      <c r="E424" s="20"/>
      <c r="F424" s="20"/>
      <c r="G424" s="20"/>
      <c r="H424" s="20"/>
      <c r="I424" s="20"/>
      <c r="J424" s="20"/>
      <c r="K424" s="20"/>
      <c r="L424" s="20"/>
      <c r="M424" s="20"/>
      <c r="N424" s="20"/>
      <c r="O424" s="20"/>
      <c r="P424" s="20"/>
      <c r="Q424" s="20"/>
      <c r="R424" s="20"/>
      <c r="S424" s="20"/>
      <c r="T424" s="20"/>
      <c r="U424" s="20"/>
      <c r="V424" s="20"/>
      <c r="W424" s="20"/>
      <c r="X424" s="20"/>
      <c r="Y424" s="20"/>
      <c r="Z424" s="20"/>
    </row>
    <row r="425" spans="1:26" ht="13.5" customHeight="1">
      <c r="A425" s="281"/>
      <c r="B425" s="20"/>
      <c r="C425" s="20"/>
      <c r="D425" s="20"/>
      <c r="E425" s="20"/>
      <c r="F425" s="20"/>
      <c r="G425" s="20"/>
      <c r="H425" s="20"/>
      <c r="I425" s="20"/>
      <c r="J425" s="20"/>
      <c r="K425" s="20"/>
      <c r="L425" s="20"/>
      <c r="M425" s="20"/>
      <c r="N425" s="20"/>
      <c r="O425" s="20"/>
      <c r="P425" s="20"/>
      <c r="Q425" s="20"/>
      <c r="R425" s="20"/>
      <c r="S425" s="20"/>
      <c r="T425" s="20"/>
      <c r="U425" s="20"/>
      <c r="V425" s="20"/>
      <c r="W425" s="20"/>
      <c r="X425" s="20"/>
      <c r="Y425" s="20"/>
      <c r="Z425" s="20"/>
    </row>
    <row r="426" spans="1:26" ht="13.5" customHeight="1">
      <c r="A426" s="281"/>
      <c r="B426" s="20"/>
      <c r="C426" s="20"/>
      <c r="D426" s="20"/>
      <c r="E426" s="20"/>
      <c r="F426" s="20"/>
      <c r="G426" s="20"/>
      <c r="H426" s="20"/>
      <c r="I426" s="20"/>
      <c r="J426" s="20"/>
      <c r="K426" s="20"/>
      <c r="L426" s="20"/>
      <c r="M426" s="20"/>
      <c r="N426" s="20"/>
      <c r="O426" s="20"/>
      <c r="P426" s="20"/>
      <c r="Q426" s="20"/>
      <c r="R426" s="20"/>
      <c r="S426" s="20"/>
      <c r="T426" s="20"/>
      <c r="U426" s="20"/>
      <c r="V426" s="20"/>
      <c r="W426" s="20"/>
      <c r="X426" s="20"/>
      <c r="Y426" s="20"/>
      <c r="Z426" s="20"/>
    </row>
    <row r="427" spans="1:26" ht="13.5" customHeight="1">
      <c r="A427" s="281"/>
      <c r="B427" s="20"/>
      <c r="C427" s="20"/>
      <c r="D427" s="20"/>
      <c r="E427" s="20"/>
      <c r="F427" s="20"/>
      <c r="G427" s="20"/>
      <c r="H427" s="20"/>
      <c r="I427" s="20"/>
      <c r="J427" s="20"/>
      <c r="K427" s="20"/>
      <c r="L427" s="20"/>
      <c r="M427" s="20"/>
      <c r="N427" s="20"/>
      <c r="O427" s="20"/>
      <c r="P427" s="20"/>
      <c r="Q427" s="20"/>
      <c r="R427" s="20"/>
      <c r="S427" s="20"/>
      <c r="T427" s="20"/>
      <c r="U427" s="20"/>
      <c r="V427" s="20"/>
      <c r="W427" s="20"/>
      <c r="X427" s="20"/>
      <c r="Y427" s="20"/>
      <c r="Z427" s="20"/>
    </row>
    <row r="428" spans="1:26" ht="13.5" customHeight="1">
      <c r="A428" s="281"/>
      <c r="B428" s="20"/>
      <c r="C428" s="20"/>
      <c r="D428" s="20"/>
      <c r="E428" s="20"/>
      <c r="F428" s="20"/>
      <c r="G428" s="20"/>
      <c r="H428" s="20"/>
      <c r="I428" s="20"/>
      <c r="J428" s="20"/>
      <c r="K428" s="20"/>
      <c r="L428" s="20"/>
      <c r="M428" s="20"/>
      <c r="N428" s="20"/>
      <c r="O428" s="20"/>
      <c r="P428" s="20"/>
      <c r="Q428" s="20"/>
      <c r="R428" s="20"/>
      <c r="S428" s="20"/>
      <c r="T428" s="20"/>
      <c r="U428" s="20"/>
      <c r="V428" s="20"/>
      <c r="W428" s="20"/>
      <c r="X428" s="20"/>
      <c r="Y428" s="20"/>
      <c r="Z428" s="20"/>
    </row>
    <row r="429" spans="1:26" ht="13.5" customHeight="1">
      <c r="A429" s="281"/>
      <c r="B429" s="20"/>
      <c r="C429" s="20"/>
      <c r="D429" s="20"/>
      <c r="E429" s="20"/>
      <c r="F429" s="20"/>
      <c r="G429" s="20"/>
      <c r="H429" s="20"/>
      <c r="I429" s="20"/>
      <c r="J429" s="20"/>
      <c r="K429" s="20"/>
      <c r="L429" s="20"/>
      <c r="M429" s="20"/>
      <c r="N429" s="20"/>
      <c r="O429" s="20"/>
      <c r="P429" s="20"/>
      <c r="Q429" s="20"/>
      <c r="R429" s="20"/>
      <c r="S429" s="20"/>
      <c r="T429" s="20"/>
      <c r="U429" s="20"/>
      <c r="V429" s="20"/>
      <c r="W429" s="20"/>
      <c r="X429" s="20"/>
      <c r="Y429" s="20"/>
      <c r="Z429" s="20"/>
    </row>
    <row r="430" spans="1:26" ht="13.5" customHeight="1">
      <c r="A430" s="281"/>
      <c r="B430" s="20"/>
      <c r="C430" s="20"/>
      <c r="D430" s="20"/>
      <c r="E430" s="20"/>
      <c r="F430" s="20"/>
      <c r="G430" s="20"/>
      <c r="H430" s="20"/>
      <c r="I430" s="20"/>
      <c r="J430" s="20"/>
      <c r="K430" s="20"/>
      <c r="L430" s="20"/>
      <c r="M430" s="20"/>
      <c r="N430" s="20"/>
      <c r="O430" s="20"/>
      <c r="P430" s="20"/>
      <c r="Q430" s="20"/>
      <c r="R430" s="20"/>
      <c r="S430" s="20"/>
      <c r="T430" s="20"/>
      <c r="U430" s="20"/>
      <c r="V430" s="20"/>
      <c r="W430" s="20"/>
      <c r="X430" s="20"/>
      <c r="Y430" s="20"/>
      <c r="Z430" s="20"/>
    </row>
    <row r="431" spans="1:26" ht="13.5" customHeight="1">
      <c r="A431" s="281"/>
      <c r="B431" s="20"/>
      <c r="C431" s="20"/>
      <c r="D431" s="20"/>
      <c r="E431" s="20"/>
      <c r="F431" s="20"/>
      <c r="G431" s="20"/>
      <c r="H431" s="20"/>
      <c r="I431" s="20"/>
      <c r="J431" s="20"/>
      <c r="K431" s="20"/>
      <c r="L431" s="20"/>
      <c r="M431" s="20"/>
      <c r="N431" s="20"/>
      <c r="O431" s="20"/>
      <c r="P431" s="20"/>
      <c r="Q431" s="20"/>
      <c r="R431" s="20"/>
      <c r="S431" s="20"/>
      <c r="T431" s="20"/>
      <c r="U431" s="20"/>
      <c r="V431" s="20"/>
      <c r="W431" s="20"/>
      <c r="X431" s="20"/>
      <c r="Y431" s="20"/>
      <c r="Z431" s="20"/>
    </row>
    <row r="432" spans="1:26" ht="13.5" customHeight="1">
      <c r="A432" s="281"/>
      <c r="B432" s="20"/>
      <c r="C432" s="20"/>
      <c r="D432" s="20"/>
      <c r="E432" s="20"/>
      <c r="F432" s="20"/>
      <c r="G432" s="20"/>
      <c r="H432" s="20"/>
      <c r="I432" s="20"/>
      <c r="J432" s="20"/>
      <c r="K432" s="20"/>
      <c r="L432" s="20"/>
      <c r="M432" s="20"/>
      <c r="N432" s="20"/>
      <c r="O432" s="20"/>
      <c r="P432" s="20"/>
      <c r="Q432" s="20"/>
      <c r="R432" s="20"/>
      <c r="S432" s="20"/>
      <c r="T432" s="20"/>
      <c r="U432" s="20"/>
      <c r="V432" s="20"/>
      <c r="W432" s="20"/>
      <c r="X432" s="20"/>
      <c r="Y432" s="20"/>
      <c r="Z432" s="20"/>
    </row>
    <row r="433" spans="1:26" ht="13.5" customHeight="1">
      <c r="A433" s="281"/>
      <c r="B433" s="20"/>
      <c r="C433" s="20"/>
      <c r="D433" s="20"/>
      <c r="E433" s="20"/>
      <c r="F433" s="20"/>
      <c r="G433" s="20"/>
      <c r="H433" s="20"/>
      <c r="I433" s="20"/>
      <c r="J433" s="20"/>
      <c r="K433" s="20"/>
      <c r="L433" s="20"/>
      <c r="M433" s="20"/>
      <c r="N433" s="20"/>
      <c r="O433" s="20"/>
      <c r="P433" s="20"/>
      <c r="Q433" s="20"/>
      <c r="R433" s="20"/>
      <c r="S433" s="20"/>
      <c r="T433" s="20"/>
      <c r="U433" s="20"/>
      <c r="V433" s="20"/>
      <c r="W433" s="20"/>
      <c r="X433" s="20"/>
      <c r="Y433" s="20"/>
      <c r="Z433" s="20"/>
    </row>
    <row r="434" spans="1:26" ht="13.5" customHeight="1">
      <c r="A434" s="281"/>
      <c r="B434" s="20"/>
      <c r="C434" s="20"/>
      <c r="D434" s="20"/>
      <c r="E434" s="20"/>
      <c r="F434" s="20"/>
      <c r="G434" s="20"/>
      <c r="H434" s="20"/>
      <c r="I434" s="20"/>
      <c r="J434" s="20"/>
      <c r="K434" s="20"/>
      <c r="L434" s="20"/>
      <c r="M434" s="20"/>
      <c r="N434" s="20"/>
      <c r="O434" s="20"/>
      <c r="P434" s="20"/>
      <c r="Q434" s="20"/>
      <c r="R434" s="20"/>
      <c r="S434" s="20"/>
      <c r="T434" s="20"/>
      <c r="U434" s="20"/>
      <c r="V434" s="20"/>
      <c r="W434" s="20"/>
      <c r="X434" s="20"/>
      <c r="Y434" s="20"/>
      <c r="Z434" s="20"/>
    </row>
    <row r="435" spans="1:26" ht="13.5" customHeight="1">
      <c r="A435" s="281"/>
      <c r="B435" s="20"/>
      <c r="C435" s="20"/>
      <c r="D435" s="20"/>
      <c r="E435" s="20"/>
      <c r="F435" s="20"/>
      <c r="G435" s="20"/>
      <c r="H435" s="20"/>
      <c r="I435" s="20"/>
      <c r="J435" s="20"/>
      <c r="K435" s="20"/>
      <c r="L435" s="20"/>
      <c r="M435" s="20"/>
      <c r="N435" s="20"/>
      <c r="O435" s="20"/>
      <c r="P435" s="20"/>
      <c r="Q435" s="20"/>
      <c r="R435" s="20"/>
      <c r="S435" s="20"/>
      <c r="T435" s="20"/>
      <c r="U435" s="20"/>
      <c r="V435" s="20"/>
      <c r="W435" s="20"/>
      <c r="X435" s="20"/>
      <c r="Y435" s="20"/>
      <c r="Z435" s="20"/>
    </row>
    <row r="436" spans="1:26" ht="13.5" customHeight="1">
      <c r="A436" s="281"/>
      <c r="B436" s="20"/>
      <c r="C436" s="20"/>
      <c r="D436" s="20"/>
      <c r="E436" s="20"/>
      <c r="F436" s="20"/>
      <c r="G436" s="20"/>
      <c r="H436" s="20"/>
      <c r="I436" s="20"/>
      <c r="J436" s="20"/>
      <c r="K436" s="20"/>
      <c r="L436" s="20"/>
      <c r="M436" s="20"/>
      <c r="N436" s="20"/>
      <c r="O436" s="20"/>
      <c r="P436" s="20"/>
      <c r="Q436" s="20"/>
      <c r="R436" s="20"/>
      <c r="S436" s="20"/>
      <c r="T436" s="20"/>
      <c r="U436" s="20"/>
      <c r="V436" s="20"/>
      <c r="W436" s="20"/>
      <c r="X436" s="20"/>
      <c r="Y436" s="20"/>
      <c r="Z436" s="20"/>
    </row>
    <row r="437" spans="1:26" ht="13.5" customHeight="1">
      <c r="A437" s="281"/>
      <c r="B437" s="20"/>
      <c r="C437" s="20"/>
      <c r="D437" s="20"/>
      <c r="E437" s="20"/>
      <c r="F437" s="20"/>
      <c r="G437" s="20"/>
      <c r="H437" s="20"/>
      <c r="I437" s="20"/>
      <c r="J437" s="20"/>
      <c r="K437" s="20"/>
      <c r="L437" s="20"/>
      <c r="M437" s="20"/>
      <c r="N437" s="20"/>
      <c r="O437" s="20"/>
      <c r="P437" s="20"/>
      <c r="Q437" s="20"/>
      <c r="R437" s="20"/>
      <c r="S437" s="20"/>
      <c r="T437" s="20"/>
      <c r="U437" s="20"/>
      <c r="V437" s="20"/>
      <c r="W437" s="20"/>
      <c r="X437" s="20"/>
      <c r="Y437" s="20"/>
      <c r="Z437" s="20"/>
    </row>
    <row r="438" spans="1:26" ht="13.5" customHeight="1">
      <c r="A438" s="281"/>
      <c r="B438" s="20"/>
      <c r="C438" s="20"/>
      <c r="D438" s="20"/>
      <c r="E438" s="20"/>
      <c r="F438" s="20"/>
      <c r="G438" s="20"/>
      <c r="H438" s="20"/>
      <c r="I438" s="20"/>
      <c r="J438" s="20"/>
      <c r="K438" s="20"/>
      <c r="L438" s="20"/>
      <c r="M438" s="20"/>
      <c r="N438" s="20"/>
      <c r="O438" s="20"/>
      <c r="P438" s="20"/>
      <c r="Q438" s="20"/>
      <c r="R438" s="20"/>
      <c r="S438" s="20"/>
      <c r="T438" s="20"/>
      <c r="U438" s="20"/>
      <c r="V438" s="20"/>
      <c r="W438" s="20"/>
      <c r="X438" s="20"/>
      <c r="Y438" s="20"/>
      <c r="Z438" s="20"/>
    </row>
    <row r="439" spans="1:26" ht="13.5" customHeight="1">
      <c r="A439" s="281"/>
      <c r="B439" s="20"/>
      <c r="C439" s="20"/>
      <c r="D439" s="20"/>
      <c r="E439" s="20"/>
      <c r="F439" s="20"/>
      <c r="G439" s="20"/>
      <c r="H439" s="20"/>
      <c r="I439" s="20"/>
      <c r="J439" s="20"/>
      <c r="K439" s="20"/>
      <c r="L439" s="20"/>
      <c r="M439" s="20"/>
      <c r="N439" s="20"/>
      <c r="O439" s="20"/>
      <c r="P439" s="20"/>
      <c r="Q439" s="20"/>
      <c r="R439" s="20"/>
      <c r="S439" s="20"/>
      <c r="T439" s="20"/>
      <c r="U439" s="20"/>
      <c r="V439" s="20"/>
      <c r="W439" s="20"/>
      <c r="X439" s="20"/>
      <c r="Y439" s="20"/>
      <c r="Z439" s="20"/>
    </row>
    <row r="440" spans="1:26" ht="13.5" customHeight="1">
      <c r="A440" s="281"/>
      <c r="B440" s="20"/>
      <c r="C440" s="20"/>
      <c r="D440" s="20"/>
      <c r="E440" s="20"/>
      <c r="F440" s="20"/>
      <c r="G440" s="20"/>
      <c r="H440" s="20"/>
      <c r="I440" s="20"/>
      <c r="J440" s="20"/>
      <c r="K440" s="20"/>
      <c r="L440" s="20"/>
      <c r="M440" s="20"/>
      <c r="N440" s="20"/>
      <c r="O440" s="20"/>
      <c r="P440" s="20"/>
      <c r="Q440" s="20"/>
      <c r="R440" s="20"/>
      <c r="S440" s="20"/>
      <c r="T440" s="20"/>
      <c r="U440" s="20"/>
      <c r="V440" s="20"/>
      <c r="W440" s="20"/>
      <c r="X440" s="20"/>
      <c r="Y440" s="20"/>
      <c r="Z440" s="20"/>
    </row>
    <row r="441" spans="1:26" ht="13.5" customHeight="1">
      <c r="A441" s="281"/>
      <c r="B441" s="20"/>
      <c r="C441" s="20"/>
      <c r="D441" s="20"/>
      <c r="E441" s="20"/>
      <c r="F441" s="20"/>
      <c r="G441" s="20"/>
      <c r="H441" s="20"/>
      <c r="I441" s="20"/>
      <c r="J441" s="20"/>
      <c r="K441" s="20"/>
      <c r="L441" s="20"/>
      <c r="M441" s="20"/>
      <c r="N441" s="20"/>
      <c r="O441" s="20"/>
      <c r="P441" s="20"/>
      <c r="Q441" s="20"/>
      <c r="R441" s="20"/>
      <c r="S441" s="20"/>
      <c r="T441" s="20"/>
      <c r="U441" s="20"/>
      <c r="V441" s="20"/>
      <c r="W441" s="20"/>
      <c r="X441" s="20"/>
      <c r="Y441" s="20"/>
      <c r="Z441" s="20"/>
    </row>
    <row r="442" spans="1:26" ht="13.5" customHeight="1">
      <c r="A442" s="281"/>
      <c r="B442" s="20"/>
      <c r="C442" s="20"/>
      <c r="D442" s="20"/>
      <c r="E442" s="20"/>
      <c r="F442" s="20"/>
      <c r="G442" s="20"/>
      <c r="H442" s="20"/>
      <c r="I442" s="20"/>
      <c r="J442" s="20"/>
      <c r="K442" s="20"/>
      <c r="L442" s="20"/>
      <c r="M442" s="20"/>
      <c r="N442" s="20"/>
      <c r="O442" s="20"/>
      <c r="P442" s="20"/>
      <c r="Q442" s="20"/>
      <c r="R442" s="20"/>
      <c r="S442" s="20"/>
      <c r="T442" s="20"/>
      <c r="U442" s="20"/>
      <c r="V442" s="20"/>
      <c r="W442" s="20"/>
      <c r="X442" s="20"/>
      <c r="Y442" s="20"/>
      <c r="Z442" s="20"/>
    </row>
    <row r="443" spans="1:26" ht="13.5" customHeight="1">
      <c r="A443" s="281"/>
      <c r="B443" s="20"/>
      <c r="C443" s="20"/>
      <c r="D443" s="20"/>
      <c r="E443" s="20"/>
      <c r="F443" s="20"/>
      <c r="G443" s="20"/>
      <c r="H443" s="20"/>
      <c r="I443" s="20"/>
      <c r="J443" s="20"/>
      <c r="K443" s="20"/>
      <c r="L443" s="20"/>
      <c r="M443" s="20"/>
      <c r="N443" s="20"/>
      <c r="O443" s="20"/>
      <c r="P443" s="20"/>
      <c r="Q443" s="20"/>
      <c r="R443" s="20"/>
      <c r="S443" s="20"/>
      <c r="T443" s="20"/>
      <c r="U443" s="20"/>
      <c r="V443" s="20"/>
      <c r="W443" s="20"/>
      <c r="X443" s="20"/>
      <c r="Y443" s="20"/>
      <c r="Z443" s="20"/>
    </row>
    <row r="444" spans="1:26" ht="13.5" customHeight="1">
      <c r="A444" s="281"/>
      <c r="B444" s="20"/>
      <c r="C444" s="20"/>
      <c r="D444" s="20"/>
      <c r="E444" s="20"/>
      <c r="F444" s="20"/>
      <c r="G444" s="20"/>
      <c r="H444" s="20"/>
      <c r="I444" s="20"/>
      <c r="J444" s="20"/>
      <c r="K444" s="20"/>
      <c r="L444" s="20"/>
      <c r="M444" s="20"/>
      <c r="N444" s="20"/>
      <c r="O444" s="20"/>
      <c r="P444" s="20"/>
      <c r="Q444" s="20"/>
      <c r="R444" s="20"/>
      <c r="S444" s="20"/>
      <c r="T444" s="20"/>
      <c r="U444" s="20"/>
      <c r="V444" s="20"/>
      <c r="W444" s="20"/>
      <c r="X444" s="20"/>
      <c r="Y444" s="20"/>
      <c r="Z444" s="20"/>
    </row>
    <row r="445" spans="1:26" ht="13.5" customHeight="1">
      <c r="A445" s="281"/>
      <c r="B445" s="20"/>
      <c r="C445" s="20"/>
      <c r="D445" s="20"/>
      <c r="E445" s="20"/>
      <c r="F445" s="20"/>
      <c r="G445" s="20"/>
      <c r="H445" s="20"/>
      <c r="I445" s="20"/>
      <c r="J445" s="20"/>
      <c r="K445" s="20"/>
      <c r="L445" s="20"/>
      <c r="M445" s="20"/>
      <c r="N445" s="20"/>
      <c r="O445" s="20"/>
      <c r="P445" s="20"/>
      <c r="Q445" s="20"/>
      <c r="R445" s="20"/>
      <c r="S445" s="20"/>
      <c r="T445" s="20"/>
      <c r="U445" s="20"/>
      <c r="V445" s="20"/>
      <c r="W445" s="20"/>
      <c r="X445" s="20"/>
      <c r="Y445" s="20"/>
      <c r="Z445" s="20"/>
    </row>
    <row r="446" spans="1:26" ht="13.5" customHeight="1">
      <c r="A446" s="281"/>
      <c r="B446" s="20"/>
      <c r="C446" s="20"/>
      <c r="D446" s="20"/>
      <c r="E446" s="20"/>
      <c r="F446" s="20"/>
      <c r="G446" s="20"/>
      <c r="H446" s="20"/>
      <c r="I446" s="20"/>
      <c r="J446" s="20"/>
      <c r="K446" s="20"/>
      <c r="L446" s="20"/>
      <c r="M446" s="20"/>
      <c r="N446" s="20"/>
      <c r="O446" s="20"/>
      <c r="P446" s="20"/>
      <c r="Q446" s="20"/>
      <c r="R446" s="20"/>
      <c r="S446" s="20"/>
      <c r="T446" s="20"/>
      <c r="U446" s="20"/>
      <c r="V446" s="20"/>
      <c r="W446" s="20"/>
      <c r="X446" s="20"/>
      <c r="Y446" s="20"/>
      <c r="Z446" s="20"/>
    </row>
    <row r="447" spans="1:26" ht="13.5" customHeight="1">
      <c r="A447" s="281"/>
      <c r="B447" s="20"/>
      <c r="C447" s="20"/>
      <c r="D447" s="20"/>
      <c r="E447" s="20"/>
      <c r="F447" s="20"/>
      <c r="G447" s="20"/>
      <c r="H447" s="20"/>
      <c r="I447" s="20"/>
      <c r="J447" s="20"/>
      <c r="K447" s="20"/>
      <c r="L447" s="20"/>
      <c r="M447" s="20"/>
      <c r="N447" s="20"/>
      <c r="O447" s="20"/>
      <c r="P447" s="20"/>
      <c r="Q447" s="20"/>
      <c r="R447" s="20"/>
      <c r="S447" s="20"/>
      <c r="T447" s="20"/>
      <c r="U447" s="20"/>
      <c r="V447" s="20"/>
      <c r="W447" s="20"/>
      <c r="X447" s="20"/>
      <c r="Y447" s="20"/>
      <c r="Z447" s="20"/>
    </row>
    <row r="448" spans="1:26" ht="13.5" customHeight="1">
      <c r="A448" s="281"/>
      <c r="B448" s="20"/>
      <c r="C448" s="20"/>
      <c r="D448" s="20"/>
      <c r="E448" s="20"/>
      <c r="F448" s="20"/>
      <c r="G448" s="20"/>
      <c r="H448" s="20"/>
      <c r="I448" s="20"/>
      <c r="J448" s="20"/>
      <c r="K448" s="20"/>
      <c r="L448" s="20"/>
      <c r="M448" s="20"/>
      <c r="N448" s="20"/>
      <c r="O448" s="20"/>
      <c r="P448" s="20"/>
      <c r="Q448" s="20"/>
      <c r="R448" s="20"/>
      <c r="S448" s="20"/>
      <c r="T448" s="20"/>
      <c r="U448" s="20"/>
      <c r="V448" s="20"/>
      <c r="W448" s="20"/>
      <c r="X448" s="20"/>
      <c r="Y448" s="20"/>
      <c r="Z448" s="20"/>
    </row>
    <row r="449" spans="1:26" ht="13.5" customHeight="1">
      <c r="A449" s="281"/>
      <c r="B449" s="20"/>
      <c r="C449" s="20"/>
      <c r="D449" s="20"/>
      <c r="E449" s="20"/>
      <c r="F449" s="20"/>
      <c r="G449" s="20"/>
      <c r="H449" s="20"/>
      <c r="I449" s="20"/>
      <c r="J449" s="20"/>
      <c r="K449" s="20"/>
      <c r="L449" s="20"/>
      <c r="M449" s="20"/>
      <c r="N449" s="20"/>
      <c r="O449" s="20"/>
      <c r="P449" s="20"/>
      <c r="Q449" s="20"/>
      <c r="R449" s="20"/>
      <c r="S449" s="20"/>
      <c r="T449" s="20"/>
      <c r="U449" s="20"/>
      <c r="V449" s="20"/>
      <c r="W449" s="20"/>
      <c r="X449" s="20"/>
      <c r="Y449" s="20"/>
      <c r="Z449" s="20"/>
    </row>
    <row r="450" spans="1:26" ht="13.5" customHeight="1">
      <c r="A450" s="281"/>
      <c r="B450" s="20"/>
      <c r="C450" s="20"/>
      <c r="D450" s="20"/>
      <c r="E450" s="20"/>
      <c r="F450" s="20"/>
      <c r="G450" s="20"/>
      <c r="H450" s="20"/>
      <c r="I450" s="20"/>
      <c r="J450" s="20"/>
      <c r="K450" s="20"/>
      <c r="L450" s="20"/>
      <c r="M450" s="20"/>
      <c r="N450" s="20"/>
      <c r="O450" s="20"/>
      <c r="P450" s="20"/>
      <c r="Q450" s="20"/>
      <c r="R450" s="20"/>
      <c r="S450" s="20"/>
      <c r="T450" s="20"/>
      <c r="U450" s="20"/>
      <c r="V450" s="20"/>
      <c r="W450" s="20"/>
      <c r="X450" s="20"/>
      <c r="Y450" s="20"/>
      <c r="Z450" s="20"/>
    </row>
    <row r="451" spans="1:26" ht="13.5" customHeight="1">
      <c r="A451" s="281"/>
      <c r="B451" s="20"/>
      <c r="C451" s="20"/>
      <c r="D451" s="20"/>
      <c r="E451" s="20"/>
      <c r="F451" s="20"/>
      <c r="G451" s="20"/>
      <c r="H451" s="20"/>
      <c r="I451" s="20"/>
      <c r="J451" s="20"/>
      <c r="K451" s="20"/>
      <c r="L451" s="20"/>
      <c r="M451" s="20"/>
      <c r="N451" s="20"/>
      <c r="O451" s="20"/>
      <c r="P451" s="20"/>
      <c r="Q451" s="20"/>
      <c r="R451" s="20"/>
      <c r="S451" s="20"/>
      <c r="T451" s="20"/>
      <c r="U451" s="20"/>
      <c r="V451" s="20"/>
      <c r="W451" s="20"/>
      <c r="X451" s="20"/>
      <c r="Y451" s="20"/>
      <c r="Z451" s="20"/>
    </row>
    <row r="452" spans="1:26" ht="13.5" customHeight="1">
      <c r="A452" s="281"/>
      <c r="B452" s="20"/>
      <c r="C452" s="20"/>
      <c r="D452" s="20"/>
      <c r="E452" s="20"/>
      <c r="F452" s="20"/>
      <c r="G452" s="20"/>
      <c r="H452" s="20"/>
      <c r="I452" s="20"/>
      <c r="J452" s="20"/>
      <c r="K452" s="20"/>
      <c r="L452" s="20"/>
      <c r="M452" s="20"/>
      <c r="N452" s="20"/>
      <c r="O452" s="20"/>
      <c r="P452" s="20"/>
      <c r="Q452" s="20"/>
      <c r="R452" s="20"/>
      <c r="S452" s="20"/>
      <c r="T452" s="20"/>
      <c r="U452" s="20"/>
      <c r="V452" s="20"/>
      <c r="W452" s="20"/>
      <c r="X452" s="20"/>
      <c r="Y452" s="20"/>
      <c r="Z452" s="20"/>
    </row>
    <row r="453" spans="1:26" ht="13.5" customHeight="1">
      <c r="A453" s="281"/>
      <c r="B453" s="20"/>
      <c r="C453" s="20"/>
      <c r="D453" s="20"/>
      <c r="E453" s="20"/>
      <c r="F453" s="20"/>
      <c r="G453" s="20"/>
      <c r="H453" s="20"/>
      <c r="I453" s="20"/>
      <c r="J453" s="20"/>
      <c r="K453" s="20"/>
      <c r="L453" s="20"/>
      <c r="M453" s="20"/>
      <c r="N453" s="20"/>
      <c r="O453" s="20"/>
      <c r="P453" s="20"/>
      <c r="Q453" s="20"/>
      <c r="R453" s="20"/>
      <c r="S453" s="20"/>
      <c r="T453" s="20"/>
      <c r="U453" s="20"/>
      <c r="V453" s="20"/>
      <c r="W453" s="20"/>
      <c r="X453" s="20"/>
      <c r="Y453" s="20"/>
      <c r="Z453" s="20"/>
    </row>
    <row r="454" spans="1:26" ht="13.5" customHeight="1">
      <c r="A454" s="281"/>
      <c r="B454" s="20"/>
      <c r="C454" s="20"/>
      <c r="D454" s="20"/>
      <c r="E454" s="20"/>
      <c r="F454" s="20"/>
      <c r="G454" s="20"/>
      <c r="H454" s="20"/>
      <c r="I454" s="20"/>
      <c r="J454" s="20"/>
      <c r="K454" s="20"/>
      <c r="L454" s="20"/>
      <c r="M454" s="20"/>
      <c r="N454" s="20"/>
      <c r="O454" s="20"/>
      <c r="P454" s="20"/>
      <c r="Q454" s="20"/>
      <c r="R454" s="20"/>
      <c r="S454" s="20"/>
      <c r="T454" s="20"/>
      <c r="U454" s="20"/>
      <c r="V454" s="20"/>
      <c r="W454" s="20"/>
      <c r="X454" s="20"/>
      <c r="Y454" s="20"/>
      <c r="Z454" s="20"/>
    </row>
    <row r="455" spans="1:26" ht="13.5" customHeight="1">
      <c r="A455" s="281"/>
      <c r="B455" s="20"/>
      <c r="C455" s="20"/>
      <c r="D455" s="20"/>
      <c r="E455" s="20"/>
      <c r="F455" s="20"/>
      <c r="G455" s="20"/>
      <c r="H455" s="20"/>
      <c r="I455" s="20"/>
      <c r="J455" s="20"/>
      <c r="K455" s="20"/>
      <c r="L455" s="20"/>
      <c r="M455" s="20"/>
      <c r="N455" s="20"/>
      <c r="O455" s="20"/>
      <c r="P455" s="20"/>
      <c r="Q455" s="20"/>
      <c r="R455" s="20"/>
      <c r="S455" s="20"/>
      <c r="T455" s="20"/>
      <c r="U455" s="20"/>
      <c r="V455" s="20"/>
      <c r="W455" s="20"/>
      <c r="X455" s="20"/>
      <c r="Y455" s="20"/>
      <c r="Z455" s="20"/>
    </row>
    <row r="456" spans="1:26" ht="13.5" customHeight="1">
      <c r="A456" s="281"/>
      <c r="B456" s="20"/>
      <c r="C456" s="20"/>
      <c r="D456" s="20"/>
      <c r="E456" s="20"/>
      <c r="F456" s="20"/>
      <c r="G456" s="20"/>
      <c r="H456" s="20"/>
      <c r="I456" s="20"/>
      <c r="J456" s="20"/>
      <c r="K456" s="20"/>
      <c r="L456" s="20"/>
      <c r="M456" s="20"/>
      <c r="N456" s="20"/>
      <c r="O456" s="20"/>
      <c r="P456" s="20"/>
      <c r="Q456" s="20"/>
      <c r="R456" s="20"/>
      <c r="S456" s="20"/>
      <c r="T456" s="20"/>
      <c r="U456" s="20"/>
      <c r="V456" s="20"/>
      <c r="W456" s="20"/>
      <c r="X456" s="20"/>
      <c r="Y456" s="20"/>
      <c r="Z456" s="20"/>
    </row>
    <row r="457" spans="1:26" ht="13.5" customHeight="1">
      <c r="A457" s="281"/>
      <c r="B457" s="20"/>
      <c r="C457" s="20"/>
      <c r="D457" s="20"/>
      <c r="E457" s="20"/>
      <c r="F457" s="20"/>
      <c r="G457" s="20"/>
      <c r="H457" s="20"/>
      <c r="I457" s="20"/>
      <c r="J457" s="20"/>
      <c r="K457" s="20"/>
      <c r="L457" s="20"/>
      <c r="M457" s="20"/>
      <c r="N457" s="20"/>
      <c r="O457" s="20"/>
      <c r="P457" s="20"/>
      <c r="Q457" s="20"/>
      <c r="R457" s="20"/>
      <c r="S457" s="20"/>
      <c r="T457" s="20"/>
      <c r="U457" s="20"/>
      <c r="V457" s="20"/>
      <c r="W457" s="20"/>
      <c r="X457" s="20"/>
      <c r="Y457" s="20"/>
      <c r="Z457" s="20"/>
    </row>
    <row r="458" spans="1:26" ht="13.5" customHeight="1">
      <c r="A458" s="281"/>
      <c r="B458" s="20"/>
      <c r="C458" s="20"/>
      <c r="D458" s="20"/>
      <c r="E458" s="20"/>
      <c r="F458" s="20"/>
      <c r="G458" s="20"/>
      <c r="H458" s="20"/>
      <c r="I458" s="20"/>
      <c r="J458" s="20"/>
      <c r="K458" s="20"/>
      <c r="L458" s="20"/>
      <c r="M458" s="20"/>
      <c r="N458" s="20"/>
      <c r="O458" s="20"/>
      <c r="P458" s="20"/>
      <c r="Q458" s="20"/>
      <c r="R458" s="20"/>
      <c r="S458" s="20"/>
      <c r="T458" s="20"/>
      <c r="U458" s="20"/>
      <c r="V458" s="20"/>
      <c r="W458" s="20"/>
      <c r="X458" s="20"/>
      <c r="Y458" s="20"/>
      <c r="Z458" s="20"/>
    </row>
    <row r="459" spans="1:26" ht="13.5" customHeight="1">
      <c r="A459" s="281"/>
      <c r="B459" s="20"/>
      <c r="C459" s="20"/>
      <c r="D459" s="20"/>
      <c r="E459" s="20"/>
      <c r="F459" s="20"/>
      <c r="G459" s="20"/>
      <c r="H459" s="20"/>
      <c r="I459" s="20"/>
      <c r="J459" s="20"/>
      <c r="K459" s="20"/>
      <c r="L459" s="20"/>
      <c r="M459" s="20"/>
      <c r="N459" s="20"/>
      <c r="O459" s="20"/>
      <c r="P459" s="20"/>
      <c r="Q459" s="20"/>
      <c r="R459" s="20"/>
      <c r="S459" s="20"/>
      <c r="T459" s="20"/>
      <c r="U459" s="20"/>
      <c r="V459" s="20"/>
      <c r="W459" s="20"/>
      <c r="X459" s="20"/>
      <c r="Y459" s="20"/>
      <c r="Z459" s="20"/>
    </row>
    <row r="460" spans="1:26" ht="13.5" customHeight="1">
      <c r="A460" s="281"/>
      <c r="B460" s="20"/>
      <c r="C460" s="20"/>
      <c r="D460" s="20"/>
      <c r="E460" s="20"/>
      <c r="F460" s="20"/>
      <c r="G460" s="20"/>
      <c r="H460" s="20"/>
      <c r="I460" s="20"/>
      <c r="J460" s="20"/>
      <c r="K460" s="20"/>
      <c r="L460" s="20"/>
      <c r="M460" s="20"/>
      <c r="N460" s="20"/>
      <c r="O460" s="20"/>
      <c r="P460" s="20"/>
      <c r="Q460" s="20"/>
      <c r="R460" s="20"/>
      <c r="S460" s="20"/>
      <c r="T460" s="20"/>
      <c r="U460" s="20"/>
      <c r="V460" s="20"/>
      <c r="W460" s="20"/>
      <c r="X460" s="20"/>
      <c r="Y460" s="20"/>
      <c r="Z460" s="20"/>
    </row>
    <row r="461" spans="1:26" ht="13.5" customHeight="1">
      <c r="A461" s="281"/>
      <c r="B461" s="20"/>
      <c r="C461" s="20"/>
      <c r="D461" s="20"/>
      <c r="E461" s="20"/>
      <c r="F461" s="20"/>
      <c r="G461" s="20"/>
      <c r="H461" s="20"/>
      <c r="I461" s="20"/>
      <c r="J461" s="20"/>
      <c r="K461" s="20"/>
      <c r="L461" s="20"/>
      <c r="M461" s="20"/>
      <c r="N461" s="20"/>
      <c r="O461" s="20"/>
      <c r="P461" s="20"/>
      <c r="Q461" s="20"/>
      <c r="R461" s="20"/>
      <c r="S461" s="20"/>
      <c r="T461" s="20"/>
      <c r="U461" s="20"/>
      <c r="V461" s="20"/>
      <c r="W461" s="20"/>
      <c r="X461" s="20"/>
      <c r="Y461" s="20"/>
      <c r="Z461" s="20"/>
    </row>
    <row r="462" spans="1:26" ht="13.5" customHeight="1">
      <c r="A462" s="281"/>
      <c r="B462" s="20"/>
      <c r="C462" s="20"/>
      <c r="D462" s="20"/>
      <c r="E462" s="20"/>
      <c r="F462" s="20"/>
      <c r="G462" s="20"/>
      <c r="H462" s="20"/>
      <c r="I462" s="20"/>
      <c r="J462" s="20"/>
      <c r="K462" s="20"/>
      <c r="L462" s="20"/>
      <c r="M462" s="20"/>
      <c r="N462" s="20"/>
      <c r="O462" s="20"/>
      <c r="P462" s="20"/>
      <c r="Q462" s="20"/>
      <c r="R462" s="20"/>
      <c r="S462" s="20"/>
      <c r="T462" s="20"/>
      <c r="U462" s="20"/>
      <c r="V462" s="20"/>
      <c r="W462" s="20"/>
      <c r="X462" s="20"/>
      <c r="Y462" s="20"/>
      <c r="Z462" s="20"/>
    </row>
    <row r="463" spans="1:26" ht="13.5" customHeight="1">
      <c r="A463" s="281"/>
      <c r="B463" s="20"/>
      <c r="C463" s="20"/>
      <c r="D463" s="20"/>
      <c r="E463" s="20"/>
      <c r="F463" s="20"/>
      <c r="G463" s="20"/>
      <c r="H463" s="20"/>
      <c r="I463" s="20"/>
      <c r="J463" s="20"/>
      <c r="K463" s="20"/>
      <c r="L463" s="20"/>
      <c r="M463" s="20"/>
      <c r="N463" s="20"/>
      <c r="O463" s="20"/>
      <c r="P463" s="20"/>
      <c r="Q463" s="20"/>
      <c r="R463" s="20"/>
      <c r="S463" s="20"/>
      <c r="T463" s="20"/>
      <c r="U463" s="20"/>
      <c r="V463" s="20"/>
      <c r="W463" s="20"/>
      <c r="X463" s="20"/>
      <c r="Y463" s="20"/>
      <c r="Z463" s="20"/>
    </row>
    <row r="464" spans="1:26" ht="13.5" customHeight="1">
      <c r="A464" s="281"/>
      <c r="B464" s="20"/>
      <c r="C464" s="20"/>
      <c r="D464" s="20"/>
      <c r="E464" s="20"/>
      <c r="F464" s="20"/>
      <c r="G464" s="20"/>
      <c r="H464" s="20"/>
      <c r="I464" s="20"/>
      <c r="J464" s="20"/>
      <c r="K464" s="20"/>
      <c r="L464" s="20"/>
      <c r="M464" s="20"/>
      <c r="N464" s="20"/>
      <c r="O464" s="20"/>
      <c r="P464" s="20"/>
      <c r="Q464" s="20"/>
      <c r="R464" s="20"/>
      <c r="S464" s="20"/>
      <c r="T464" s="20"/>
      <c r="U464" s="20"/>
      <c r="V464" s="20"/>
      <c r="W464" s="20"/>
      <c r="X464" s="20"/>
      <c r="Y464" s="20"/>
      <c r="Z464" s="20"/>
    </row>
    <row r="465" spans="1:26" ht="13.5" customHeight="1">
      <c r="A465" s="281"/>
      <c r="B465" s="20"/>
      <c r="C465" s="20"/>
      <c r="D465" s="20"/>
      <c r="E465" s="20"/>
      <c r="F465" s="20"/>
      <c r="G465" s="20"/>
      <c r="H465" s="20"/>
      <c r="I465" s="20"/>
      <c r="J465" s="20"/>
      <c r="K465" s="20"/>
      <c r="L465" s="20"/>
      <c r="M465" s="20"/>
      <c r="N465" s="20"/>
      <c r="O465" s="20"/>
      <c r="P465" s="20"/>
      <c r="Q465" s="20"/>
      <c r="R465" s="20"/>
      <c r="S465" s="20"/>
      <c r="T465" s="20"/>
      <c r="U465" s="20"/>
      <c r="V465" s="20"/>
      <c r="W465" s="20"/>
      <c r="X465" s="20"/>
      <c r="Y465" s="20"/>
      <c r="Z465" s="20"/>
    </row>
    <row r="466" spans="1:26" ht="13.5" customHeight="1">
      <c r="A466" s="281"/>
      <c r="B466" s="20"/>
      <c r="C466" s="20"/>
      <c r="D466" s="20"/>
      <c r="E466" s="20"/>
      <c r="F466" s="20"/>
      <c r="G466" s="20"/>
      <c r="H466" s="20"/>
      <c r="I466" s="20"/>
      <c r="J466" s="20"/>
      <c r="K466" s="20"/>
      <c r="L466" s="20"/>
      <c r="M466" s="20"/>
      <c r="N466" s="20"/>
      <c r="O466" s="20"/>
      <c r="P466" s="20"/>
      <c r="Q466" s="20"/>
      <c r="R466" s="20"/>
      <c r="S466" s="20"/>
      <c r="T466" s="20"/>
      <c r="U466" s="20"/>
      <c r="V466" s="20"/>
      <c r="W466" s="20"/>
      <c r="X466" s="20"/>
      <c r="Y466" s="20"/>
      <c r="Z466" s="20"/>
    </row>
    <row r="467" spans="1:26" ht="13.5" customHeight="1">
      <c r="A467" s="281"/>
      <c r="B467" s="20"/>
      <c r="C467" s="20"/>
      <c r="D467" s="20"/>
      <c r="E467" s="20"/>
      <c r="F467" s="20"/>
      <c r="G467" s="20"/>
      <c r="H467" s="20"/>
      <c r="I467" s="20"/>
      <c r="J467" s="20"/>
      <c r="K467" s="20"/>
      <c r="L467" s="20"/>
      <c r="M467" s="20"/>
      <c r="N467" s="20"/>
      <c r="O467" s="20"/>
      <c r="P467" s="20"/>
      <c r="Q467" s="20"/>
      <c r="R467" s="20"/>
      <c r="S467" s="20"/>
      <c r="T467" s="20"/>
      <c r="U467" s="20"/>
      <c r="V467" s="20"/>
      <c r="W467" s="20"/>
      <c r="X467" s="20"/>
      <c r="Y467" s="20"/>
      <c r="Z467" s="20"/>
    </row>
    <row r="468" spans="1:26" ht="13.5" customHeight="1">
      <c r="A468" s="281"/>
      <c r="B468" s="20"/>
      <c r="C468" s="20"/>
      <c r="D468" s="20"/>
      <c r="E468" s="20"/>
      <c r="F468" s="20"/>
      <c r="G468" s="20"/>
      <c r="H468" s="20"/>
      <c r="I468" s="20"/>
      <c r="J468" s="20"/>
      <c r="K468" s="20"/>
      <c r="L468" s="20"/>
      <c r="M468" s="20"/>
      <c r="N468" s="20"/>
      <c r="O468" s="20"/>
      <c r="P468" s="20"/>
      <c r="Q468" s="20"/>
      <c r="R468" s="20"/>
      <c r="S468" s="20"/>
      <c r="T468" s="20"/>
      <c r="U468" s="20"/>
      <c r="V468" s="20"/>
      <c r="W468" s="20"/>
      <c r="X468" s="20"/>
      <c r="Y468" s="20"/>
      <c r="Z468" s="20"/>
    </row>
    <row r="469" spans="1:26" ht="13.5" customHeight="1">
      <c r="A469" s="281"/>
      <c r="B469" s="20"/>
      <c r="C469" s="20"/>
      <c r="D469" s="20"/>
      <c r="E469" s="20"/>
      <c r="F469" s="20"/>
      <c r="G469" s="20"/>
      <c r="H469" s="20"/>
      <c r="I469" s="20"/>
      <c r="J469" s="20"/>
      <c r="K469" s="20"/>
      <c r="L469" s="20"/>
      <c r="M469" s="20"/>
      <c r="N469" s="20"/>
      <c r="O469" s="20"/>
      <c r="P469" s="20"/>
      <c r="Q469" s="20"/>
      <c r="R469" s="20"/>
      <c r="S469" s="20"/>
      <c r="T469" s="20"/>
      <c r="U469" s="20"/>
      <c r="V469" s="20"/>
      <c r="W469" s="20"/>
      <c r="X469" s="20"/>
      <c r="Y469" s="20"/>
      <c r="Z469" s="20"/>
    </row>
    <row r="470" spans="1:26" ht="13.5" customHeight="1">
      <c r="A470" s="281"/>
      <c r="B470" s="20"/>
      <c r="C470" s="20"/>
      <c r="D470" s="20"/>
      <c r="E470" s="20"/>
      <c r="F470" s="20"/>
      <c r="G470" s="20"/>
      <c r="H470" s="20"/>
      <c r="I470" s="20"/>
      <c r="J470" s="20"/>
      <c r="K470" s="20"/>
      <c r="L470" s="20"/>
      <c r="M470" s="20"/>
      <c r="N470" s="20"/>
      <c r="O470" s="20"/>
      <c r="P470" s="20"/>
      <c r="Q470" s="20"/>
      <c r="R470" s="20"/>
      <c r="S470" s="20"/>
      <c r="T470" s="20"/>
      <c r="U470" s="20"/>
      <c r="V470" s="20"/>
      <c r="W470" s="20"/>
      <c r="X470" s="20"/>
      <c r="Y470" s="20"/>
      <c r="Z470" s="20"/>
    </row>
    <row r="471" spans="1:26" ht="13.5" customHeight="1">
      <c r="A471" s="281"/>
      <c r="B471" s="20"/>
      <c r="C471" s="20"/>
      <c r="D471" s="20"/>
      <c r="E471" s="20"/>
      <c r="F471" s="20"/>
      <c r="G471" s="20"/>
      <c r="H471" s="20"/>
      <c r="I471" s="20"/>
      <c r="J471" s="20"/>
      <c r="K471" s="20"/>
      <c r="L471" s="20"/>
      <c r="M471" s="20"/>
      <c r="N471" s="20"/>
      <c r="O471" s="20"/>
      <c r="P471" s="20"/>
      <c r="Q471" s="20"/>
      <c r="R471" s="20"/>
      <c r="S471" s="20"/>
      <c r="T471" s="20"/>
      <c r="U471" s="20"/>
      <c r="V471" s="20"/>
      <c r="W471" s="20"/>
      <c r="X471" s="20"/>
      <c r="Y471" s="20"/>
      <c r="Z471" s="20"/>
    </row>
    <row r="472" spans="1:26" ht="13.5" customHeight="1">
      <c r="A472" s="281"/>
      <c r="B472" s="20"/>
      <c r="C472" s="20"/>
      <c r="D472" s="20"/>
      <c r="E472" s="20"/>
      <c r="F472" s="20"/>
      <c r="G472" s="20"/>
      <c r="H472" s="20"/>
      <c r="I472" s="20"/>
      <c r="J472" s="20"/>
      <c r="K472" s="20"/>
      <c r="L472" s="20"/>
      <c r="M472" s="20"/>
      <c r="N472" s="20"/>
      <c r="O472" s="20"/>
      <c r="P472" s="20"/>
      <c r="Q472" s="20"/>
      <c r="R472" s="20"/>
      <c r="S472" s="20"/>
      <c r="T472" s="20"/>
      <c r="U472" s="20"/>
      <c r="V472" s="20"/>
      <c r="W472" s="20"/>
      <c r="X472" s="20"/>
      <c r="Y472" s="20"/>
      <c r="Z472" s="20"/>
    </row>
    <row r="473" spans="1:26" ht="13.5" customHeight="1">
      <c r="A473" s="281"/>
      <c r="B473" s="20"/>
      <c r="C473" s="20"/>
      <c r="D473" s="20"/>
      <c r="E473" s="20"/>
      <c r="F473" s="20"/>
      <c r="G473" s="20"/>
      <c r="H473" s="20"/>
      <c r="I473" s="20"/>
      <c r="J473" s="20"/>
      <c r="K473" s="20"/>
      <c r="L473" s="20"/>
      <c r="M473" s="20"/>
      <c r="N473" s="20"/>
      <c r="O473" s="20"/>
      <c r="P473" s="20"/>
      <c r="Q473" s="20"/>
      <c r="R473" s="20"/>
      <c r="S473" s="20"/>
      <c r="T473" s="20"/>
      <c r="U473" s="20"/>
      <c r="V473" s="20"/>
      <c r="W473" s="20"/>
      <c r="X473" s="20"/>
      <c r="Y473" s="20"/>
      <c r="Z473" s="20"/>
    </row>
    <row r="474" spans="1:26" ht="13.5" customHeight="1">
      <c r="A474" s="281"/>
      <c r="B474" s="20"/>
      <c r="C474" s="20"/>
      <c r="D474" s="20"/>
      <c r="E474" s="20"/>
      <c r="F474" s="20"/>
      <c r="G474" s="20"/>
      <c r="H474" s="20"/>
      <c r="I474" s="20"/>
      <c r="J474" s="20"/>
      <c r="K474" s="20"/>
      <c r="L474" s="20"/>
      <c r="M474" s="20"/>
      <c r="N474" s="20"/>
      <c r="O474" s="20"/>
      <c r="P474" s="20"/>
      <c r="Q474" s="20"/>
      <c r="R474" s="20"/>
      <c r="S474" s="20"/>
      <c r="T474" s="20"/>
      <c r="U474" s="20"/>
      <c r="V474" s="20"/>
      <c r="W474" s="20"/>
      <c r="X474" s="20"/>
      <c r="Y474" s="20"/>
      <c r="Z474" s="20"/>
    </row>
    <row r="475" spans="1:26" ht="13.5" customHeight="1">
      <c r="A475" s="281"/>
      <c r="B475" s="20"/>
      <c r="C475" s="20"/>
      <c r="D475" s="20"/>
      <c r="E475" s="20"/>
      <c r="F475" s="20"/>
      <c r="G475" s="20"/>
      <c r="H475" s="20"/>
      <c r="I475" s="20"/>
      <c r="J475" s="20"/>
      <c r="K475" s="20"/>
      <c r="L475" s="20"/>
      <c r="M475" s="20"/>
      <c r="N475" s="20"/>
      <c r="O475" s="20"/>
      <c r="P475" s="20"/>
      <c r="Q475" s="20"/>
      <c r="R475" s="20"/>
      <c r="S475" s="20"/>
      <c r="T475" s="20"/>
      <c r="U475" s="20"/>
      <c r="V475" s="20"/>
      <c r="W475" s="20"/>
      <c r="X475" s="20"/>
      <c r="Y475" s="20"/>
      <c r="Z475" s="20"/>
    </row>
    <row r="476" spans="1:26" ht="13.5" customHeight="1">
      <c r="A476" s="281"/>
      <c r="B476" s="20"/>
      <c r="C476" s="20"/>
      <c r="D476" s="20"/>
      <c r="E476" s="20"/>
      <c r="F476" s="20"/>
      <c r="G476" s="20"/>
      <c r="H476" s="20"/>
      <c r="I476" s="20"/>
      <c r="J476" s="20"/>
      <c r="K476" s="20"/>
      <c r="L476" s="20"/>
      <c r="M476" s="20"/>
      <c r="N476" s="20"/>
      <c r="O476" s="20"/>
      <c r="P476" s="20"/>
      <c r="Q476" s="20"/>
      <c r="R476" s="20"/>
      <c r="S476" s="20"/>
      <c r="T476" s="20"/>
      <c r="U476" s="20"/>
      <c r="V476" s="20"/>
      <c r="W476" s="20"/>
      <c r="X476" s="20"/>
      <c r="Y476" s="20"/>
      <c r="Z476" s="20"/>
    </row>
    <row r="477" spans="1:26" ht="13.5" customHeight="1">
      <c r="A477" s="281"/>
      <c r="B477" s="20"/>
      <c r="C477" s="20"/>
      <c r="D477" s="20"/>
      <c r="E477" s="20"/>
      <c r="F477" s="20"/>
      <c r="G477" s="20"/>
      <c r="H477" s="20"/>
      <c r="I477" s="20"/>
      <c r="J477" s="20"/>
      <c r="K477" s="20"/>
      <c r="L477" s="20"/>
      <c r="M477" s="20"/>
      <c r="N477" s="20"/>
      <c r="O477" s="20"/>
      <c r="P477" s="20"/>
      <c r="Q477" s="20"/>
      <c r="R477" s="20"/>
      <c r="S477" s="20"/>
      <c r="T477" s="20"/>
      <c r="U477" s="20"/>
      <c r="V477" s="20"/>
      <c r="W477" s="20"/>
      <c r="X477" s="20"/>
      <c r="Y477" s="20"/>
      <c r="Z477" s="20"/>
    </row>
    <row r="478" spans="1:26" ht="13.5" customHeight="1">
      <c r="A478" s="281"/>
      <c r="B478" s="20"/>
      <c r="C478" s="20"/>
      <c r="D478" s="20"/>
      <c r="E478" s="20"/>
      <c r="F478" s="20"/>
      <c r="G478" s="20"/>
      <c r="H478" s="20"/>
      <c r="I478" s="20"/>
      <c r="J478" s="20"/>
      <c r="K478" s="20"/>
      <c r="L478" s="20"/>
      <c r="M478" s="20"/>
      <c r="N478" s="20"/>
      <c r="O478" s="20"/>
      <c r="P478" s="20"/>
      <c r="Q478" s="20"/>
      <c r="R478" s="20"/>
      <c r="S478" s="20"/>
      <c r="T478" s="20"/>
      <c r="U478" s="20"/>
      <c r="V478" s="20"/>
      <c r="W478" s="20"/>
      <c r="X478" s="20"/>
      <c r="Y478" s="20"/>
      <c r="Z478" s="20"/>
    </row>
    <row r="479" spans="1:26" ht="13.5" customHeight="1">
      <c r="A479" s="281"/>
      <c r="B479" s="20"/>
      <c r="C479" s="20"/>
      <c r="D479" s="20"/>
      <c r="E479" s="20"/>
      <c r="F479" s="20"/>
      <c r="G479" s="20"/>
      <c r="H479" s="20"/>
      <c r="I479" s="20"/>
      <c r="J479" s="20"/>
      <c r="K479" s="20"/>
      <c r="L479" s="20"/>
      <c r="M479" s="20"/>
      <c r="N479" s="20"/>
      <c r="O479" s="20"/>
      <c r="P479" s="20"/>
      <c r="Q479" s="20"/>
      <c r="R479" s="20"/>
      <c r="S479" s="20"/>
      <c r="T479" s="20"/>
      <c r="U479" s="20"/>
      <c r="V479" s="20"/>
      <c r="W479" s="20"/>
      <c r="X479" s="20"/>
      <c r="Y479" s="20"/>
      <c r="Z479" s="20"/>
    </row>
    <row r="480" spans="1:26" ht="13.5" customHeight="1">
      <c r="A480" s="281"/>
      <c r="B480" s="20"/>
      <c r="C480" s="20"/>
      <c r="D480" s="20"/>
      <c r="E480" s="20"/>
      <c r="F480" s="20"/>
      <c r="G480" s="20"/>
      <c r="H480" s="20"/>
      <c r="I480" s="20"/>
      <c r="J480" s="20"/>
      <c r="K480" s="20"/>
      <c r="L480" s="20"/>
      <c r="M480" s="20"/>
      <c r="N480" s="20"/>
      <c r="O480" s="20"/>
      <c r="P480" s="20"/>
      <c r="Q480" s="20"/>
      <c r="R480" s="20"/>
      <c r="S480" s="20"/>
      <c r="T480" s="20"/>
      <c r="U480" s="20"/>
      <c r="V480" s="20"/>
      <c r="W480" s="20"/>
      <c r="X480" s="20"/>
      <c r="Y480" s="20"/>
      <c r="Z480" s="20"/>
    </row>
    <row r="481" spans="1:26" ht="13.5" customHeight="1">
      <c r="A481" s="281"/>
      <c r="B481" s="20"/>
      <c r="C481" s="20"/>
      <c r="D481" s="20"/>
      <c r="E481" s="20"/>
      <c r="F481" s="20"/>
      <c r="G481" s="20"/>
      <c r="H481" s="20"/>
      <c r="I481" s="20"/>
      <c r="J481" s="20"/>
      <c r="K481" s="20"/>
      <c r="L481" s="20"/>
      <c r="M481" s="20"/>
      <c r="N481" s="20"/>
      <c r="O481" s="20"/>
      <c r="P481" s="20"/>
      <c r="Q481" s="20"/>
      <c r="R481" s="20"/>
      <c r="S481" s="20"/>
      <c r="T481" s="20"/>
      <c r="U481" s="20"/>
      <c r="V481" s="20"/>
      <c r="W481" s="20"/>
      <c r="X481" s="20"/>
      <c r="Y481" s="20"/>
      <c r="Z481" s="20"/>
    </row>
    <row r="482" spans="1:26" ht="13.5" customHeight="1">
      <c r="A482" s="281"/>
      <c r="B482" s="20"/>
      <c r="C482" s="20"/>
      <c r="D482" s="20"/>
      <c r="E482" s="20"/>
      <c r="F482" s="20"/>
      <c r="G482" s="20"/>
      <c r="H482" s="20"/>
      <c r="I482" s="20"/>
      <c r="J482" s="20"/>
      <c r="K482" s="20"/>
      <c r="L482" s="20"/>
      <c r="M482" s="20"/>
      <c r="N482" s="20"/>
      <c r="O482" s="20"/>
      <c r="P482" s="20"/>
      <c r="Q482" s="20"/>
      <c r="R482" s="20"/>
      <c r="S482" s="20"/>
      <c r="T482" s="20"/>
      <c r="U482" s="20"/>
      <c r="V482" s="20"/>
      <c r="W482" s="20"/>
      <c r="X482" s="20"/>
      <c r="Y482" s="20"/>
      <c r="Z482" s="20"/>
    </row>
    <row r="483" spans="1:26" ht="13.5" customHeight="1">
      <c r="A483" s="281"/>
      <c r="B483" s="20"/>
      <c r="C483" s="20"/>
      <c r="D483" s="20"/>
      <c r="E483" s="20"/>
      <c r="F483" s="20"/>
      <c r="G483" s="20"/>
      <c r="H483" s="20"/>
      <c r="I483" s="20"/>
      <c r="J483" s="20"/>
      <c r="K483" s="20"/>
      <c r="L483" s="20"/>
      <c r="M483" s="20"/>
      <c r="N483" s="20"/>
      <c r="O483" s="20"/>
      <c r="P483" s="20"/>
      <c r="Q483" s="20"/>
      <c r="R483" s="20"/>
      <c r="S483" s="20"/>
      <c r="T483" s="20"/>
      <c r="U483" s="20"/>
      <c r="V483" s="20"/>
      <c r="W483" s="20"/>
      <c r="X483" s="20"/>
      <c r="Y483" s="20"/>
      <c r="Z483" s="20"/>
    </row>
    <row r="484" spans="1:26" ht="13.5" customHeight="1">
      <c r="A484" s="281"/>
      <c r="B484" s="20"/>
      <c r="C484" s="20"/>
      <c r="D484" s="20"/>
      <c r="E484" s="20"/>
      <c r="F484" s="20"/>
      <c r="G484" s="20"/>
      <c r="H484" s="20"/>
      <c r="I484" s="20"/>
      <c r="J484" s="20"/>
      <c r="K484" s="20"/>
      <c r="L484" s="20"/>
      <c r="M484" s="20"/>
      <c r="N484" s="20"/>
      <c r="O484" s="20"/>
      <c r="P484" s="20"/>
      <c r="Q484" s="20"/>
      <c r="R484" s="20"/>
      <c r="S484" s="20"/>
      <c r="T484" s="20"/>
      <c r="U484" s="20"/>
      <c r="V484" s="20"/>
      <c r="W484" s="20"/>
      <c r="X484" s="20"/>
      <c r="Y484" s="20"/>
      <c r="Z484" s="20"/>
    </row>
    <row r="485" spans="1:26" ht="13.5" customHeight="1">
      <c r="A485" s="281"/>
      <c r="B485" s="20"/>
      <c r="C485" s="20"/>
      <c r="D485" s="20"/>
      <c r="E485" s="20"/>
      <c r="F485" s="20"/>
      <c r="G485" s="20"/>
      <c r="H485" s="20"/>
      <c r="I485" s="20"/>
      <c r="J485" s="20"/>
      <c r="K485" s="20"/>
      <c r="L485" s="20"/>
      <c r="M485" s="20"/>
      <c r="N485" s="20"/>
      <c r="O485" s="20"/>
      <c r="P485" s="20"/>
      <c r="Q485" s="20"/>
      <c r="R485" s="20"/>
      <c r="S485" s="20"/>
      <c r="T485" s="20"/>
      <c r="U485" s="20"/>
      <c r="V485" s="20"/>
      <c r="W485" s="20"/>
      <c r="X485" s="20"/>
      <c r="Y485" s="20"/>
      <c r="Z485" s="20"/>
    </row>
    <row r="486" spans="1:26" ht="13.5" customHeight="1">
      <c r="A486" s="281"/>
      <c r="B486" s="20"/>
      <c r="C486" s="20"/>
      <c r="D486" s="20"/>
      <c r="E486" s="20"/>
      <c r="F486" s="20"/>
      <c r="G486" s="20"/>
      <c r="H486" s="20"/>
      <c r="I486" s="20"/>
      <c r="J486" s="20"/>
      <c r="K486" s="20"/>
      <c r="L486" s="20"/>
      <c r="M486" s="20"/>
      <c r="N486" s="20"/>
      <c r="O486" s="20"/>
      <c r="P486" s="20"/>
      <c r="Q486" s="20"/>
      <c r="R486" s="20"/>
      <c r="S486" s="20"/>
      <c r="T486" s="20"/>
      <c r="U486" s="20"/>
      <c r="V486" s="20"/>
      <c r="W486" s="20"/>
      <c r="X486" s="20"/>
      <c r="Y486" s="20"/>
      <c r="Z486" s="20"/>
    </row>
    <row r="487" spans="1:26" ht="13.5" customHeight="1">
      <c r="A487" s="281"/>
      <c r="B487" s="20"/>
      <c r="C487" s="20"/>
      <c r="D487" s="20"/>
      <c r="E487" s="20"/>
      <c r="F487" s="20"/>
      <c r="G487" s="20"/>
      <c r="H487" s="20"/>
      <c r="I487" s="20"/>
      <c r="J487" s="20"/>
      <c r="K487" s="20"/>
      <c r="L487" s="20"/>
      <c r="M487" s="20"/>
      <c r="N487" s="20"/>
      <c r="O487" s="20"/>
      <c r="P487" s="20"/>
      <c r="Q487" s="20"/>
      <c r="R487" s="20"/>
      <c r="S487" s="20"/>
      <c r="T487" s="20"/>
      <c r="U487" s="20"/>
      <c r="V487" s="20"/>
      <c r="W487" s="20"/>
      <c r="X487" s="20"/>
      <c r="Y487" s="20"/>
      <c r="Z487" s="20"/>
    </row>
    <row r="488" spans="1:26" ht="13.5" customHeight="1">
      <c r="A488" s="281"/>
      <c r="B488" s="20"/>
      <c r="C488" s="20"/>
      <c r="D488" s="20"/>
      <c r="E488" s="20"/>
      <c r="F488" s="20"/>
      <c r="G488" s="20"/>
      <c r="H488" s="20"/>
      <c r="I488" s="20"/>
      <c r="J488" s="20"/>
      <c r="K488" s="20"/>
      <c r="L488" s="20"/>
      <c r="M488" s="20"/>
      <c r="N488" s="20"/>
      <c r="O488" s="20"/>
      <c r="P488" s="20"/>
      <c r="Q488" s="20"/>
      <c r="R488" s="20"/>
      <c r="S488" s="20"/>
      <c r="T488" s="20"/>
      <c r="U488" s="20"/>
      <c r="V488" s="20"/>
      <c r="W488" s="20"/>
      <c r="X488" s="20"/>
      <c r="Y488" s="20"/>
      <c r="Z488" s="20"/>
    </row>
    <row r="489" spans="1:26" ht="13.5" customHeight="1">
      <c r="A489" s="281"/>
      <c r="B489" s="20"/>
      <c r="C489" s="20"/>
      <c r="D489" s="20"/>
      <c r="E489" s="20"/>
      <c r="F489" s="20"/>
      <c r="G489" s="20"/>
      <c r="H489" s="20"/>
      <c r="I489" s="20"/>
      <c r="J489" s="20"/>
      <c r="K489" s="20"/>
      <c r="L489" s="20"/>
      <c r="M489" s="20"/>
      <c r="N489" s="20"/>
      <c r="O489" s="20"/>
      <c r="P489" s="20"/>
      <c r="Q489" s="20"/>
      <c r="R489" s="20"/>
      <c r="S489" s="20"/>
      <c r="T489" s="20"/>
      <c r="U489" s="20"/>
      <c r="V489" s="20"/>
      <c r="W489" s="20"/>
      <c r="X489" s="20"/>
      <c r="Y489" s="20"/>
      <c r="Z489" s="20"/>
    </row>
    <row r="490" spans="1:26" ht="13.5" customHeight="1">
      <c r="A490" s="281"/>
      <c r="B490" s="20"/>
      <c r="C490" s="20"/>
      <c r="D490" s="20"/>
      <c r="E490" s="20"/>
      <c r="F490" s="20"/>
      <c r="G490" s="20"/>
      <c r="H490" s="20"/>
      <c r="I490" s="20"/>
      <c r="J490" s="20"/>
      <c r="K490" s="20"/>
      <c r="L490" s="20"/>
      <c r="M490" s="20"/>
      <c r="N490" s="20"/>
      <c r="O490" s="20"/>
      <c r="P490" s="20"/>
      <c r="Q490" s="20"/>
      <c r="R490" s="20"/>
      <c r="S490" s="20"/>
      <c r="T490" s="20"/>
      <c r="U490" s="20"/>
      <c r="V490" s="20"/>
      <c r="W490" s="20"/>
      <c r="X490" s="20"/>
      <c r="Y490" s="20"/>
      <c r="Z490" s="20"/>
    </row>
    <row r="491" spans="1:26" ht="13.5" customHeight="1">
      <c r="A491" s="281"/>
      <c r="B491" s="20"/>
      <c r="C491" s="20"/>
      <c r="D491" s="20"/>
      <c r="E491" s="20"/>
      <c r="F491" s="20"/>
      <c r="G491" s="20"/>
      <c r="H491" s="20"/>
      <c r="I491" s="20"/>
      <c r="J491" s="20"/>
      <c r="K491" s="20"/>
      <c r="L491" s="20"/>
      <c r="M491" s="20"/>
      <c r="N491" s="20"/>
      <c r="O491" s="20"/>
      <c r="P491" s="20"/>
      <c r="Q491" s="20"/>
      <c r="R491" s="20"/>
      <c r="S491" s="20"/>
      <c r="T491" s="20"/>
      <c r="U491" s="20"/>
      <c r="V491" s="20"/>
      <c r="W491" s="20"/>
      <c r="X491" s="20"/>
      <c r="Y491" s="20"/>
      <c r="Z491" s="20"/>
    </row>
    <row r="492" spans="1:26" ht="13.5" customHeight="1">
      <c r="A492" s="281"/>
      <c r="B492" s="20"/>
      <c r="C492" s="20"/>
      <c r="D492" s="20"/>
      <c r="E492" s="20"/>
      <c r="F492" s="20"/>
      <c r="G492" s="20"/>
      <c r="H492" s="20"/>
      <c r="I492" s="20"/>
      <c r="J492" s="20"/>
      <c r="K492" s="20"/>
      <c r="L492" s="20"/>
      <c r="M492" s="20"/>
      <c r="N492" s="20"/>
      <c r="O492" s="20"/>
      <c r="P492" s="20"/>
      <c r="Q492" s="20"/>
      <c r="R492" s="20"/>
      <c r="S492" s="20"/>
      <c r="T492" s="20"/>
      <c r="U492" s="20"/>
      <c r="V492" s="20"/>
      <c r="W492" s="20"/>
      <c r="X492" s="20"/>
      <c r="Y492" s="20"/>
      <c r="Z492" s="20"/>
    </row>
    <row r="493" spans="1:26" ht="13.5" customHeight="1">
      <c r="A493" s="281"/>
      <c r="B493" s="20"/>
      <c r="C493" s="20"/>
      <c r="D493" s="20"/>
      <c r="E493" s="20"/>
      <c r="F493" s="20"/>
      <c r="G493" s="20"/>
      <c r="H493" s="20"/>
      <c r="I493" s="20"/>
      <c r="J493" s="20"/>
      <c r="K493" s="20"/>
      <c r="L493" s="20"/>
      <c r="M493" s="20"/>
      <c r="N493" s="20"/>
      <c r="O493" s="20"/>
      <c r="P493" s="20"/>
      <c r="Q493" s="20"/>
      <c r="R493" s="20"/>
      <c r="S493" s="20"/>
      <c r="T493" s="20"/>
      <c r="U493" s="20"/>
      <c r="V493" s="20"/>
      <c r="W493" s="20"/>
      <c r="X493" s="20"/>
      <c r="Y493" s="20"/>
      <c r="Z493" s="20"/>
    </row>
    <row r="494" spans="1:26" ht="13.5" customHeight="1">
      <c r="A494" s="281"/>
      <c r="B494" s="20"/>
      <c r="C494" s="20"/>
      <c r="D494" s="20"/>
      <c r="E494" s="20"/>
      <c r="F494" s="20"/>
      <c r="G494" s="20"/>
      <c r="H494" s="20"/>
      <c r="I494" s="20"/>
      <c r="J494" s="20"/>
      <c r="K494" s="20"/>
      <c r="L494" s="20"/>
      <c r="M494" s="20"/>
      <c r="N494" s="20"/>
      <c r="O494" s="20"/>
      <c r="P494" s="20"/>
      <c r="Q494" s="20"/>
      <c r="R494" s="20"/>
      <c r="S494" s="20"/>
      <c r="T494" s="20"/>
      <c r="U494" s="20"/>
      <c r="V494" s="20"/>
      <c r="W494" s="20"/>
      <c r="X494" s="20"/>
      <c r="Y494" s="20"/>
      <c r="Z494" s="20"/>
    </row>
    <row r="495" spans="1:26" ht="13.5" customHeight="1">
      <c r="A495" s="281"/>
      <c r="B495" s="20"/>
      <c r="C495" s="20"/>
      <c r="D495" s="20"/>
      <c r="E495" s="20"/>
      <c r="F495" s="20"/>
      <c r="G495" s="20"/>
      <c r="H495" s="20"/>
      <c r="I495" s="20"/>
      <c r="J495" s="20"/>
      <c r="K495" s="20"/>
      <c r="L495" s="20"/>
      <c r="M495" s="20"/>
      <c r="N495" s="20"/>
      <c r="O495" s="20"/>
      <c r="P495" s="20"/>
      <c r="Q495" s="20"/>
      <c r="R495" s="20"/>
      <c r="S495" s="20"/>
      <c r="T495" s="20"/>
      <c r="U495" s="20"/>
      <c r="V495" s="20"/>
      <c r="W495" s="20"/>
      <c r="X495" s="20"/>
      <c r="Y495" s="20"/>
      <c r="Z495" s="20"/>
    </row>
    <row r="496" spans="1:26" ht="13.5" customHeight="1">
      <c r="A496" s="281"/>
      <c r="B496" s="20"/>
      <c r="C496" s="20"/>
      <c r="D496" s="20"/>
      <c r="E496" s="20"/>
      <c r="F496" s="20"/>
      <c r="G496" s="20"/>
      <c r="H496" s="20"/>
      <c r="I496" s="20"/>
      <c r="J496" s="20"/>
      <c r="K496" s="20"/>
      <c r="L496" s="20"/>
      <c r="M496" s="20"/>
      <c r="N496" s="20"/>
      <c r="O496" s="20"/>
      <c r="P496" s="20"/>
      <c r="Q496" s="20"/>
      <c r="R496" s="20"/>
      <c r="S496" s="20"/>
      <c r="T496" s="20"/>
      <c r="U496" s="20"/>
      <c r="V496" s="20"/>
      <c r="W496" s="20"/>
      <c r="X496" s="20"/>
      <c r="Y496" s="20"/>
      <c r="Z496" s="20"/>
    </row>
    <row r="497" spans="1:26" ht="13.5" customHeight="1">
      <c r="A497" s="281"/>
      <c r="B497" s="20"/>
      <c r="C497" s="20"/>
      <c r="D497" s="20"/>
      <c r="E497" s="20"/>
      <c r="F497" s="20"/>
      <c r="G497" s="20"/>
      <c r="H497" s="20"/>
      <c r="I497" s="20"/>
      <c r="J497" s="20"/>
      <c r="K497" s="20"/>
      <c r="L497" s="20"/>
      <c r="M497" s="20"/>
      <c r="N497" s="20"/>
      <c r="O497" s="20"/>
      <c r="P497" s="20"/>
      <c r="Q497" s="20"/>
      <c r="R497" s="20"/>
      <c r="S497" s="20"/>
      <c r="T497" s="20"/>
      <c r="U497" s="20"/>
      <c r="V497" s="20"/>
      <c r="W497" s="20"/>
      <c r="X497" s="20"/>
      <c r="Y497" s="20"/>
      <c r="Z497" s="20"/>
    </row>
    <row r="498" spans="1:26" ht="13.5" customHeight="1">
      <c r="A498" s="281"/>
      <c r="B498" s="20"/>
      <c r="C498" s="20"/>
      <c r="D498" s="20"/>
      <c r="E498" s="20"/>
      <c r="F498" s="20"/>
      <c r="G498" s="20"/>
      <c r="H498" s="20"/>
      <c r="I498" s="20"/>
      <c r="J498" s="20"/>
      <c r="K498" s="20"/>
      <c r="L498" s="20"/>
      <c r="M498" s="20"/>
      <c r="N498" s="20"/>
      <c r="O498" s="20"/>
      <c r="P498" s="20"/>
      <c r="Q498" s="20"/>
      <c r="R498" s="20"/>
      <c r="S498" s="20"/>
      <c r="T498" s="20"/>
      <c r="U498" s="20"/>
      <c r="V498" s="20"/>
      <c r="W498" s="20"/>
      <c r="X498" s="20"/>
      <c r="Y498" s="20"/>
      <c r="Z498" s="20"/>
    </row>
    <row r="499" spans="1:26" ht="13.5" customHeight="1">
      <c r="A499" s="281"/>
      <c r="B499" s="20"/>
      <c r="C499" s="20"/>
      <c r="D499" s="20"/>
      <c r="E499" s="20"/>
      <c r="F499" s="20"/>
      <c r="G499" s="20"/>
      <c r="H499" s="20"/>
      <c r="I499" s="20"/>
      <c r="J499" s="20"/>
      <c r="K499" s="20"/>
      <c r="L499" s="20"/>
      <c r="M499" s="20"/>
      <c r="N499" s="20"/>
      <c r="O499" s="20"/>
      <c r="P499" s="20"/>
      <c r="Q499" s="20"/>
      <c r="R499" s="20"/>
      <c r="S499" s="20"/>
      <c r="T499" s="20"/>
      <c r="U499" s="20"/>
      <c r="V499" s="20"/>
      <c r="W499" s="20"/>
      <c r="X499" s="20"/>
      <c r="Y499" s="20"/>
      <c r="Z499" s="20"/>
    </row>
    <row r="500" spans="1:26" ht="13.5" customHeight="1">
      <c r="A500" s="281"/>
      <c r="B500" s="20"/>
      <c r="C500" s="20"/>
      <c r="D500" s="20"/>
      <c r="E500" s="20"/>
      <c r="F500" s="20"/>
      <c r="G500" s="20"/>
      <c r="H500" s="20"/>
      <c r="I500" s="20"/>
      <c r="J500" s="20"/>
      <c r="K500" s="20"/>
      <c r="L500" s="20"/>
      <c r="M500" s="20"/>
      <c r="N500" s="20"/>
      <c r="O500" s="20"/>
      <c r="P500" s="20"/>
      <c r="Q500" s="20"/>
      <c r="R500" s="20"/>
      <c r="S500" s="20"/>
      <c r="T500" s="20"/>
      <c r="U500" s="20"/>
      <c r="V500" s="20"/>
      <c r="W500" s="20"/>
      <c r="X500" s="20"/>
      <c r="Y500" s="20"/>
      <c r="Z500" s="20"/>
    </row>
    <row r="501" spans="1:26" ht="13.5" customHeight="1">
      <c r="A501" s="281"/>
      <c r="B501" s="20"/>
      <c r="C501" s="20"/>
      <c r="D501" s="20"/>
      <c r="E501" s="20"/>
      <c r="F501" s="20"/>
      <c r="G501" s="20"/>
      <c r="H501" s="20"/>
      <c r="I501" s="20"/>
      <c r="J501" s="20"/>
      <c r="K501" s="20"/>
      <c r="L501" s="20"/>
      <c r="M501" s="20"/>
      <c r="N501" s="20"/>
      <c r="O501" s="20"/>
      <c r="P501" s="20"/>
      <c r="Q501" s="20"/>
      <c r="R501" s="20"/>
      <c r="S501" s="20"/>
      <c r="T501" s="20"/>
      <c r="U501" s="20"/>
      <c r="V501" s="20"/>
      <c r="W501" s="20"/>
      <c r="X501" s="20"/>
      <c r="Y501" s="20"/>
      <c r="Z501" s="20"/>
    </row>
    <row r="502" spans="1:26" ht="13.5" customHeight="1">
      <c r="A502" s="281"/>
      <c r="B502" s="20"/>
      <c r="C502" s="20"/>
      <c r="D502" s="20"/>
      <c r="E502" s="20"/>
      <c r="F502" s="20"/>
      <c r="G502" s="20"/>
      <c r="H502" s="20"/>
      <c r="I502" s="20"/>
      <c r="J502" s="20"/>
      <c r="K502" s="20"/>
      <c r="L502" s="20"/>
      <c r="M502" s="20"/>
      <c r="N502" s="20"/>
      <c r="O502" s="20"/>
      <c r="P502" s="20"/>
      <c r="Q502" s="20"/>
      <c r="R502" s="20"/>
      <c r="S502" s="20"/>
      <c r="T502" s="20"/>
      <c r="U502" s="20"/>
      <c r="V502" s="20"/>
      <c r="W502" s="20"/>
      <c r="X502" s="20"/>
      <c r="Y502" s="20"/>
      <c r="Z502" s="20"/>
    </row>
    <row r="503" spans="1:26" ht="13.5" customHeight="1">
      <c r="A503" s="281"/>
      <c r="B503" s="20"/>
      <c r="C503" s="20"/>
      <c r="D503" s="20"/>
      <c r="E503" s="20"/>
      <c r="F503" s="20"/>
      <c r="G503" s="20"/>
      <c r="H503" s="20"/>
      <c r="I503" s="20"/>
      <c r="J503" s="20"/>
      <c r="K503" s="20"/>
      <c r="L503" s="20"/>
      <c r="M503" s="20"/>
      <c r="N503" s="20"/>
      <c r="O503" s="20"/>
      <c r="P503" s="20"/>
      <c r="Q503" s="20"/>
      <c r="R503" s="20"/>
      <c r="S503" s="20"/>
      <c r="T503" s="20"/>
      <c r="U503" s="20"/>
      <c r="V503" s="20"/>
      <c r="W503" s="20"/>
      <c r="X503" s="20"/>
      <c r="Y503" s="20"/>
      <c r="Z503" s="20"/>
    </row>
    <row r="504" spans="1:26" ht="13.5" customHeight="1">
      <c r="A504" s="281"/>
      <c r="B504" s="20"/>
      <c r="C504" s="20"/>
      <c r="D504" s="20"/>
      <c r="E504" s="20"/>
      <c r="F504" s="20"/>
      <c r="G504" s="20"/>
      <c r="H504" s="20"/>
      <c r="I504" s="20"/>
      <c r="J504" s="20"/>
      <c r="K504" s="20"/>
      <c r="L504" s="20"/>
      <c r="M504" s="20"/>
      <c r="N504" s="20"/>
      <c r="O504" s="20"/>
      <c r="P504" s="20"/>
      <c r="Q504" s="20"/>
      <c r="R504" s="20"/>
      <c r="S504" s="20"/>
      <c r="T504" s="20"/>
      <c r="U504" s="20"/>
      <c r="V504" s="20"/>
      <c r="W504" s="20"/>
      <c r="X504" s="20"/>
      <c r="Y504" s="20"/>
      <c r="Z504" s="20"/>
    </row>
    <row r="505" spans="1:26" ht="13.5" customHeight="1">
      <c r="A505" s="281"/>
      <c r="B505" s="20"/>
      <c r="C505" s="20"/>
      <c r="D505" s="20"/>
      <c r="E505" s="20"/>
      <c r="F505" s="20"/>
      <c r="G505" s="20"/>
      <c r="H505" s="20"/>
      <c r="I505" s="20"/>
      <c r="J505" s="20"/>
      <c r="K505" s="20"/>
      <c r="L505" s="20"/>
      <c r="M505" s="20"/>
      <c r="N505" s="20"/>
      <c r="O505" s="20"/>
      <c r="P505" s="20"/>
      <c r="Q505" s="20"/>
      <c r="R505" s="20"/>
      <c r="S505" s="20"/>
      <c r="T505" s="20"/>
      <c r="U505" s="20"/>
      <c r="V505" s="20"/>
      <c r="W505" s="20"/>
      <c r="X505" s="20"/>
      <c r="Y505" s="20"/>
      <c r="Z505" s="20"/>
    </row>
    <row r="506" spans="1:26" ht="13.5" customHeight="1">
      <c r="A506" s="281"/>
      <c r="B506" s="20"/>
      <c r="C506" s="20"/>
      <c r="D506" s="20"/>
      <c r="E506" s="20"/>
      <c r="F506" s="20"/>
      <c r="G506" s="20"/>
      <c r="H506" s="20"/>
      <c r="I506" s="20"/>
      <c r="J506" s="20"/>
      <c r="K506" s="20"/>
      <c r="L506" s="20"/>
      <c r="M506" s="20"/>
      <c r="N506" s="20"/>
      <c r="O506" s="20"/>
      <c r="P506" s="20"/>
      <c r="Q506" s="20"/>
      <c r="R506" s="20"/>
      <c r="S506" s="20"/>
      <c r="T506" s="20"/>
      <c r="U506" s="20"/>
      <c r="V506" s="20"/>
      <c r="W506" s="20"/>
      <c r="X506" s="20"/>
      <c r="Y506" s="20"/>
      <c r="Z506" s="20"/>
    </row>
    <row r="507" spans="1:26" ht="13.5" customHeight="1">
      <c r="A507" s="281"/>
      <c r="B507" s="20"/>
      <c r="C507" s="20"/>
      <c r="D507" s="20"/>
      <c r="E507" s="20"/>
      <c r="F507" s="20"/>
      <c r="G507" s="20"/>
      <c r="H507" s="20"/>
      <c r="I507" s="20"/>
      <c r="J507" s="20"/>
      <c r="K507" s="20"/>
      <c r="L507" s="20"/>
      <c r="M507" s="20"/>
      <c r="N507" s="20"/>
      <c r="O507" s="20"/>
      <c r="P507" s="20"/>
      <c r="Q507" s="20"/>
      <c r="R507" s="20"/>
      <c r="S507" s="20"/>
      <c r="T507" s="20"/>
      <c r="U507" s="20"/>
      <c r="V507" s="20"/>
      <c r="W507" s="20"/>
      <c r="X507" s="20"/>
      <c r="Y507" s="20"/>
      <c r="Z507" s="20"/>
    </row>
    <row r="508" spans="1:26" ht="13.5" customHeight="1">
      <c r="A508" s="281"/>
      <c r="B508" s="20"/>
      <c r="C508" s="20"/>
      <c r="D508" s="20"/>
      <c r="E508" s="20"/>
      <c r="F508" s="20"/>
      <c r="G508" s="20"/>
      <c r="H508" s="20"/>
      <c r="I508" s="20"/>
      <c r="J508" s="20"/>
      <c r="K508" s="20"/>
      <c r="L508" s="20"/>
      <c r="M508" s="20"/>
      <c r="N508" s="20"/>
      <c r="O508" s="20"/>
      <c r="P508" s="20"/>
      <c r="Q508" s="20"/>
      <c r="R508" s="20"/>
      <c r="S508" s="20"/>
      <c r="T508" s="20"/>
      <c r="U508" s="20"/>
      <c r="V508" s="20"/>
      <c r="W508" s="20"/>
      <c r="X508" s="20"/>
      <c r="Y508" s="20"/>
      <c r="Z508" s="20"/>
    </row>
    <row r="509" spans="1:26" ht="13.5" customHeight="1">
      <c r="A509" s="281"/>
      <c r="B509" s="20"/>
      <c r="C509" s="20"/>
      <c r="D509" s="20"/>
      <c r="E509" s="20"/>
      <c r="F509" s="20"/>
      <c r="G509" s="20"/>
      <c r="H509" s="20"/>
      <c r="I509" s="20"/>
      <c r="J509" s="20"/>
      <c r="K509" s="20"/>
      <c r="L509" s="20"/>
      <c r="M509" s="20"/>
      <c r="N509" s="20"/>
      <c r="O509" s="20"/>
      <c r="P509" s="20"/>
      <c r="Q509" s="20"/>
      <c r="R509" s="20"/>
      <c r="S509" s="20"/>
      <c r="T509" s="20"/>
      <c r="U509" s="20"/>
      <c r="V509" s="20"/>
      <c r="W509" s="20"/>
      <c r="X509" s="20"/>
      <c r="Y509" s="20"/>
      <c r="Z509" s="20"/>
    </row>
    <row r="510" spans="1:26" ht="13.5" customHeight="1">
      <c r="A510" s="281"/>
      <c r="B510" s="20"/>
      <c r="C510" s="20"/>
      <c r="D510" s="20"/>
      <c r="E510" s="20"/>
      <c r="F510" s="20"/>
      <c r="G510" s="20"/>
      <c r="H510" s="20"/>
      <c r="I510" s="20"/>
      <c r="J510" s="20"/>
      <c r="K510" s="20"/>
      <c r="L510" s="20"/>
      <c r="M510" s="20"/>
      <c r="N510" s="20"/>
      <c r="O510" s="20"/>
      <c r="P510" s="20"/>
      <c r="Q510" s="20"/>
      <c r="R510" s="20"/>
      <c r="S510" s="20"/>
      <c r="T510" s="20"/>
      <c r="U510" s="20"/>
      <c r="V510" s="20"/>
      <c r="W510" s="20"/>
      <c r="X510" s="20"/>
      <c r="Y510" s="20"/>
      <c r="Z510" s="20"/>
    </row>
    <row r="511" spans="1:26" ht="13.5" customHeight="1">
      <c r="A511" s="281"/>
      <c r="B511" s="20"/>
      <c r="C511" s="20"/>
      <c r="D511" s="20"/>
      <c r="E511" s="20"/>
      <c r="F511" s="20"/>
      <c r="G511" s="20"/>
      <c r="H511" s="20"/>
      <c r="I511" s="20"/>
      <c r="J511" s="20"/>
      <c r="K511" s="20"/>
      <c r="L511" s="20"/>
      <c r="M511" s="20"/>
      <c r="N511" s="20"/>
      <c r="O511" s="20"/>
      <c r="P511" s="20"/>
      <c r="Q511" s="20"/>
      <c r="R511" s="20"/>
      <c r="S511" s="20"/>
      <c r="T511" s="20"/>
      <c r="U511" s="20"/>
      <c r="V511" s="20"/>
      <c r="W511" s="20"/>
      <c r="X511" s="20"/>
      <c r="Y511" s="20"/>
      <c r="Z511" s="20"/>
    </row>
    <row r="512" spans="1:26" ht="13.5" customHeight="1">
      <c r="A512" s="281"/>
      <c r="B512" s="20"/>
      <c r="C512" s="20"/>
      <c r="D512" s="20"/>
      <c r="E512" s="20"/>
      <c r="F512" s="20"/>
      <c r="G512" s="20"/>
      <c r="H512" s="20"/>
      <c r="I512" s="20"/>
      <c r="J512" s="20"/>
      <c r="K512" s="20"/>
      <c r="L512" s="20"/>
      <c r="M512" s="20"/>
      <c r="N512" s="20"/>
      <c r="O512" s="20"/>
      <c r="P512" s="20"/>
      <c r="Q512" s="20"/>
      <c r="R512" s="20"/>
      <c r="S512" s="20"/>
      <c r="T512" s="20"/>
      <c r="U512" s="20"/>
      <c r="V512" s="20"/>
      <c r="W512" s="20"/>
      <c r="X512" s="20"/>
      <c r="Y512" s="20"/>
      <c r="Z512" s="20"/>
    </row>
    <row r="513" spans="1:26" ht="13.5" customHeight="1">
      <c r="A513" s="281"/>
      <c r="B513" s="20"/>
      <c r="C513" s="20"/>
      <c r="D513" s="20"/>
      <c r="E513" s="20"/>
      <c r="F513" s="20"/>
      <c r="G513" s="20"/>
      <c r="H513" s="20"/>
      <c r="I513" s="20"/>
      <c r="J513" s="20"/>
      <c r="K513" s="20"/>
      <c r="L513" s="20"/>
      <c r="M513" s="20"/>
      <c r="N513" s="20"/>
      <c r="O513" s="20"/>
      <c r="P513" s="20"/>
      <c r="Q513" s="20"/>
      <c r="R513" s="20"/>
      <c r="S513" s="20"/>
      <c r="T513" s="20"/>
      <c r="U513" s="20"/>
      <c r="V513" s="20"/>
      <c r="W513" s="20"/>
      <c r="X513" s="20"/>
      <c r="Y513" s="20"/>
      <c r="Z513" s="20"/>
    </row>
    <row r="514" spans="1:26" ht="13.5" customHeight="1">
      <c r="A514" s="281"/>
      <c r="B514" s="20"/>
      <c r="C514" s="20"/>
      <c r="D514" s="20"/>
      <c r="E514" s="20"/>
      <c r="F514" s="20"/>
      <c r="G514" s="20"/>
      <c r="H514" s="20"/>
      <c r="I514" s="20"/>
      <c r="J514" s="20"/>
      <c r="K514" s="20"/>
      <c r="L514" s="20"/>
      <c r="M514" s="20"/>
      <c r="N514" s="20"/>
      <c r="O514" s="20"/>
      <c r="P514" s="20"/>
      <c r="Q514" s="20"/>
      <c r="R514" s="20"/>
      <c r="S514" s="20"/>
      <c r="T514" s="20"/>
      <c r="U514" s="20"/>
      <c r="V514" s="20"/>
      <c r="W514" s="20"/>
      <c r="X514" s="20"/>
      <c r="Y514" s="20"/>
      <c r="Z514" s="20"/>
    </row>
    <row r="515" spans="1:26" ht="13.5" customHeight="1">
      <c r="A515" s="281"/>
      <c r="B515" s="20"/>
      <c r="C515" s="20"/>
      <c r="D515" s="20"/>
      <c r="E515" s="20"/>
      <c r="F515" s="20"/>
      <c r="G515" s="20"/>
      <c r="H515" s="20"/>
      <c r="I515" s="20"/>
      <c r="J515" s="20"/>
      <c r="K515" s="20"/>
      <c r="L515" s="20"/>
      <c r="M515" s="20"/>
      <c r="N515" s="20"/>
      <c r="O515" s="20"/>
      <c r="P515" s="20"/>
      <c r="Q515" s="20"/>
      <c r="R515" s="20"/>
      <c r="S515" s="20"/>
      <c r="T515" s="20"/>
      <c r="U515" s="20"/>
      <c r="V515" s="20"/>
      <c r="W515" s="20"/>
      <c r="X515" s="20"/>
      <c r="Y515" s="20"/>
      <c r="Z515" s="20"/>
    </row>
    <row r="516" spans="1:26" ht="13.5" customHeight="1">
      <c r="A516" s="281"/>
      <c r="B516" s="20"/>
      <c r="C516" s="20"/>
      <c r="D516" s="20"/>
      <c r="E516" s="20"/>
      <c r="F516" s="20"/>
      <c r="G516" s="20"/>
      <c r="H516" s="20"/>
      <c r="I516" s="20"/>
      <c r="J516" s="20"/>
      <c r="K516" s="20"/>
      <c r="L516" s="20"/>
      <c r="M516" s="20"/>
      <c r="N516" s="20"/>
      <c r="O516" s="20"/>
      <c r="P516" s="20"/>
      <c r="Q516" s="20"/>
      <c r="R516" s="20"/>
      <c r="S516" s="20"/>
      <c r="T516" s="20"/>
      <c r="U516" s="20"/>
      <c r="V516" s="20"/>
      <c r="W516" s="20"/>
      <c r="X516" s="20"/>
      <c r="Y516" s="20"/>
      <c r="Z516" s="20"/>
    </row>
    <row r="517" spans="1:26" ht="13.5" customHeight="1">
      <c r="A517" s="281"/>
      <c r="B517" s="20"/>
      <c r="C517" s="20"/>
      <c r="D517" s="20"/>
      <c r="E517" s="20"/>
      <c r="F517" s="20"/>
      <c r="G517" s="20"/>
      <c r="H517" s="20"/>
      <c r="I517" s="20"/>
      <c r="J517" s="20"/>
      <c r="K517" s="20"/>
      <c r="L517" s="20"/>
      <c r="M517" s="20"/>
      <c r="N517" s="20"/>
      <c r="O517" s="20"/>
      <c r="P517" s="20"/>
      <c r="Q517" s="20"/>
      <c r="R517" s="20"/>
      <c r="S517" s="20"/>
      <c r="T517" s="20"/>
      <c r="U517" s="20"/>
      <c r="V517" s="20"/>
      <c r="W517" s="20"/>
      <c r="X517" s="20"/>
      <c r="Y517" s="20"/>
      <c r="Z517" s="20"/>
    </row>
    <row r="518" spans="1:26" ht="13.5" customHeight="1">
      <c r="A518" s="281"/>
      <c r="B518" s="20"/>
      <c r="C518" s="20"/>
      <c r="D518" s="20"/>
      <c r="E518" s="20"/>
      <c r="F518" s="20"/>
      <c r="G518" s="20"/>
      <c r="H518" s="20"/>
      <c r="I518" s="20"/>
      <c r="J518" s="20"/>
      <c r="K518" s="20"/>
      <c r="L518" s="20"/>
      <c r="M518" s="20"/>
      <c r="N518" s="20"/>
      <c r="O518" s="20"/>
      <c r="P518" s="20"/>
      <c r="Q518" s="20"/>
      <c r="R518" s="20"/>
      <c r="S518" s="20"/>
      <c r="T518" s="20"/>
      <c r="U518" s="20"/>
      <c r="V518" s="20"/>
      <c r="W518" s="20"/>
      <c r="X518" s="20"/>
      <c r="Y518" s="20"/>
      <c r="Z518" s="20"/>
    </row>
    <row r="519" spans="1:26" ht="13.5" customHeight="1">
      <c r="A519" s="281"/>
      <c r="B519" s="20"/>
      <c r="C519" s="20"/>
      <c r="D519" s="20"/>
      <c r="E519" s="20"/>
      <c r="F519" s="20"/>
      <c r="G519" s="20"/>
      <c r="H519" s="20"/>
      <c r="I519" s="20"/>
      <c r="J519" s="20"/>
      <c r="K519" s="20"/>
      <c r="L519" s="20"/>
      <c r="M519" s="20"/>
      <c r="N519" s="20"/>
      <c r="O519" s="20"/>
      <c r="P519" s="20"/>
      <c r="Q519" s="20"/>
      <c r="R519" s="20"/>
      <c r="S519" s="20"/>
      <c r="T519" s="20"/>
      <c r="U519" s="20"/>
      <c r="V519" s="20"/>
      <c r="W519" s="20"/>
      <c r="X519" s="20"/>
      <c r="Y519" s="20"/>
      <c r="Z519" s="20"/>
    </row>
    <row r="520" spans="1:26" ht="13.5" customHeight="1">
      <c r="A520" s="281"/>
      <c r="B520" s="20"/>
      <c r="C520" s="20"/>
      <c r="D520" s="20"/>
      <c r="E520" s="20"/>
      <c r="F520" s="20"/>
      <c r="G520" s="20"/>
      <c r="H520" s="20"/>
      <c r="I520" s="20"/>
      <c r="J520" s="20"/>
      <c r="K520" s="20"/>
      <c r="L520" s="20"/>
      <c r="M520" s="20"/>
      <c r="N520" s="20"/>
      <c r="O520" s="20"/>
      <c r="P520" s="20"/>
      <c r="Q520" s="20"/>
      <c r="R520" s="20"/>
      <c r="S520" s="20"/>
      <c r="T520" s="20"/>
      <c r="U520" s="20"/>
      <c r="V520" s="20"/>
      <c r="W520" s="20"/>
      <c r="X520" s="20"/>
      <c r="Y520" s="20"/>
      <c r="Z520" s="20"/>
    </row>
    <row r="521" spans="1:26" ht="13.5" customHeight="1">
      <c r="A521" s="281"/>
      <c r="B521" s="20"/>
      <c r="C521" s="20"/>
      <c r="D521" s="20"/>
      <c r="E521" s="20"/>
      <c r="F521" s="20"/>
      <c r="G521" s="20"/>
      <c r="H521" s="20"/>
      <c r="I521" s="20"/>
      <c r="J521" s="20"/>
      <c r="K521" s="20"/>
      <c r="L521" s="20"/>
      <c r="M521" s="20"/>
      <c r="N521" s="20"/>
      <c r="O521" s="20"/>
      <c r="P521" s="20"/>
      <c r="Q521" s="20"/>
      <c r="R521" s="20"/>
      <c r="S521" s="20"/>
      <c r="T521" s="20"/>
      <c r="U521" s="20"/>
      <c r="V521" s="20"/>
      <c r="W521" s="20"/>
      <c r="X521" s="20"/>
      <c r="Y521" s="20"/>
      <c r="Z521" s="20"/>
    </row>
    <row r="522" spans="1:26" ht="13.5" customHeight="1">
      <c r="A522" s="281"/>
      <c r="B522" s="20"/>
      <c r="C522" s="20"/>
      <c r="D522" s="20"/>
      <c r="E522" s="20"/>
      <c r="F522" s="20"/>
      <c r="G522" s="20"/>
      <c r="H522" s="20"/>
      <c r="I522" s="20"/>
      <c r="J522" s="20"/>
      <c r="K522" s="20"/>
      <c r="L522" s="20"/>
      <c r="M522" s="20"/>
      <c r="N522" s="20"/>
      <c r="O522" s="20"/>
      <c r="P522" s="20"/>
      <c r="Q522" s="20"/>
      <c r="R522" s="20"/>
      <c r="S522" s="20"/>
      <c r="T522" s="20"/>
      <c r="U522" s="20"/>
      <c r="V522" s="20"/>
      <c r="W522" s="20"/>
      <c r="X522" s="20"/>
      <c r="Y522" s="20"/>
      <c r="Z522" s="20"/>
    </row>
    <row r="523" spans="1:26" ht="13.5" customHeight="1">
      <c r="A523" s="281"/>
      <c r="B523" s="20"/>
      <c r="C523" s="20"/>
      <c r="D523" s="20"/>
      <c r="E523" s="20"/>
      <c r="F523" s="20"/>
      <c r="G523" s="20"/>
      <c r="H523" s="20"/>
      <c r="I523" s="20"/>
      <c r="J523" s="20"/>
      <c r="K523" s="20"/>
      <c r="L523" s="20"/>
      <c r="M523" s="20"/>
      <c r="N523" s="20"/>
      <c r="O523" s="20"/>
      <c r="P523" s="20"/>
      <c r="Q523" s="20"/>
      <c r="R523" s="20"/>
      <c r="S523" s="20"/>
      <c r="T523" s="20"/>
      <c r="U523" s="20"/>
      <c r="V523" s="20"/>
      <c r="W523" s="20"/>
      <c r="X523" s="20"/>
      <c r="Y523" s="20"/>
      <c r="Z523" s="20"/>
    </row>
    <row r="524" spans="1:26" ht="13.5" customHeight="1">
      <c r="A524" s="281"/>
      <c r="B524" s="20"/>
      <c r="C524" s="20"/>
      <c r="D524" s="20"/>
      <c r="E524" s="20"/>
      <c r="F524" s="20"/>
      <c r="G524" s="20"/>
      <c r="H524" s="20"/>
      <c r="I524" s="20"/>
      <c r="J524" s="20"/>
      <c r="K524" s="20"/>
      <c r="L524" s="20"/>
      <c r="M524" s="20"/>
      <c r="N524" s="20"/>
      <c r="O524" s="20"/>
      <c r="P524" s="20"/>
      <c r="Q524" s="20"/>
      <c r="R524" s="20"/>
      <c r="S524" s="20"/>
      <c r="T524" s="20"/>
      <c r="U524" s="20"/>
      <c r="V524" s="20"/>
      <c r="W524" s="20"/>
      <c r="X524" s="20"/>
      <c r="Y524" s="20"/>
      <c r="Z524" s="20"/>
    </row>
    <row r="525" spans="1:26" ht="13.5" customHeight="1">
      <c r="A525" s="281"/>
      <c r="B525" s="20"/>
      <c r="C525" s="20"/>
      <c r="D525" s="20"/>
      <c r="E525" s="20"/>
      <c r="F525" s="20"/>
      <c r="G525" s="20"/>
      <c r="H525" s="20"/>
      <c r="I525" s="20"/>
      <c r="J525" s="20"/>
      <c r="K525" s="20"/>
      <c r="L525" s="20"/>
      <c r="M525" s="20"/>
      <c r="N525" s="20"/>
      <c r="O525" s="20"/>
      <c r="P525" s="20"/>
      <c r="Q525" s="20"/>
      <c r="R525" s="20"/>
      <c r="S525" s="20"/>
      <c r="T525" s="20"/>
      <c r="U525" s="20"/>
      <c r="V525" s="20"/>
      <c r="W525" s="20"/>
      <c r="X525" s="20"/>
      <c r="Y525" s="20"/>
      <c r="Z525" s="20"/>
    </row>
    <row r="526" spans="1:26" ht="13.5" customHeight="1">
      <c r="A526" s="281"/>
      <c r="B526" s="20"/>
      <c r="C526" s="20"/>
      <c r="D526" s="20"/>
      <c r="E526" s="20"/>
      <c r="F526" s="20"/>
      <c r="G526" s="20"/>
      <c r="H526" s="20"/>
      <c r="I526" s="20"/>
      <c r="J526" s="20"/>
      <c r="K526" s="20"/>
      <c r="L526" s="20"/>
      <c r="M526" s="20"/>
      <c r="N526" s="20"/>
      <c r="O526" s="20"/>
      <c r="P526" s="20"/>
      <c r="Q526" s="20"/>
      <c r="R526" s="20"/>
      <c r="S526" s="20"/>
      <c r="T526" s="20"/>
      <c r="U526" s="20"/>
      <c r="V526" s="20"/>
      <c r="W526" s="20"/>
      <c r="X526" s="20"/>
      <c r="Y526" s="20"/>
      <c r="Z526" s="20"/>
    </row>
    <row r="527" spans="1:26" ht="13.5" customHeight="1">
      <c r="A527" s="281"/>
      <c r="B527" s="20"/>
      <c r="C527" s="20"/>
      <c r="D527" s="20"/>
      <c r="E527" s="20"/>
      <c r="F527" s="20"/>
      <c r="G527" s="20"/>
      <c r="H527" s="20"/>
      <c r="I527" s="20"/>
      <c r="J527" s="20"/>
      <c r="K527" s="20"/>
      <c r="L527" s="20"/>
      <c r="M527" s="20"/>
      <c r="N527" s="20"/>
      <c r="O527" s="20"/>
      <c r="P527" s="20"/>
      <c r="Q527" s="20"/>
      <c r="R527" s="20"/>
      <c r="S527" s="20"/>
      <c r="T527" s="20"/>
      <c r="U527" s="20"/>
      <c r="V527" s="20"/>
      <c r="W527" s="20"/>
      <c r="X527" s="20"/>
      <c r="Y527" s="20"/>
      <c r="Z527" s="20"/>
    </row>
    <row r="528" spans="1:26" ht="13.5" customHeight="1">
      <c r="A528" s="281"/>
      <c r="B528" s="20"/>
      <c r="C528" s="20"/>
      <c r="D528" s="20"/>
      <c r="E528" s="20"/>
      <c r="F528" s="20"/>
      <c r="G528" s="20"/>
      <c r="H528" s="20"/>
      <c r="I528" s="20"/>
      <c r="J528" s="20"/>
      <c r="K528" s="20"/>
      <c r="L528" s="20"/>
      <c r="M528" s="20"/>
      <c r="N528" s="20"/>
      <c r="O528" s="20"/>
      <c r="P528" s="20"/>
      <c r="Q528" s="20"/>
      <c r="R528" s="20"/>
      <c r="S528" s="20"/>
      <c r="T528" s="20"/>
      <c r="U528" s="20"/>
      <c r="V528" s="20"/>
      <c r="W528" s="20"/>
      <c r="X528" s="20"/>
      <c r="Y528" s="20"/>
      <c r="Z528" s="20"/>
    </row>
    <row r="529" spans="1:26" ht="13.5" customHeight="1">
      <c r="A529" s="281"/>
      <c r="B529" s="20"/>
      <c r="C529" s="20"/>
      <c r="D529" s="20"/>
      <c r="E529" s="20"/>
      <c r="F529" s="20"/>
      <c r="G529" s="20"/>
      <c r="H529" s="20"/>
      <c r="I529" s="20"/>
      <c r="J529" s="20"/>
      <c r="K529" s="20"/>
      <c r="L529" s="20"/>
      <c r="M529" s="20"/>
      <c r="N529" s="20"/>
      <c r="O529" s="20"/>
      <c r="P529" s="20"/>
      <c r="Q529" s="20"/>
      <c r="R529" s="20"/>
      <c r="S529" s="20"/>
      <c r="T529" s="20"/>
      <c r="U529" s="20"/>
      <c r="V529" s="20"/>
      <c r="W529" s="20"/>
      <c r="X529" s="20"/>
      <c r="Y529" s="20"/>
      <c r="Z529" s="20"/>
    </row>
    <row r="530" spans="1:26" ht="13.5" customHeight="1">
      <c r="A530" s="281"/>
      <c r="B530" s="20"/>
      <c r="C530" s="20"/>
      <c r="D530" s="20"/>
      <c r="E530" s="20"/>
      <c r="F530" s="20"/>
      <c r="G530" s="20"/>
      <c r="H530" s="20"/>
      <c r="I530" s="20"/>
      <c r="J530" s="20"/>
      <c r="K530" s="20"/>
      <c r="L530" s="20"/>
      <c r="M530" s="20"/>
      <c r="N530" s="20"/>
      <c r="O530" s="20"/>
      <c r="P530" s="20"/>
      <c r="Q530" s="20"/>
      <c r="R530" s="20"/>
      <c r="S530" s="20"/>
      <c r="T530" s="20"/>
      <c r="U530" s="20"/>
      <c r="V530" s="20"/>
      <c r="W530" s="20"/>
      <c r="X530" s="20"/>
      <c r="Y530" s="20"/>
      <c r="Z530" s="20"/>
    </row>
    <row r="531" spans="1:26" ht="13.5" customHeight="1">
      <c r="A531" s="281"/>
      <c r="B531" s="20"/>
      <c r="C531" s="20"/>
      <c r="D531" s="20"/>
      <c r="E531" s="20"/>
      <c r="F531" s="20"/>
      <c r="G531" s="20"/>
      <c r="H531" s="20"/>
      <c r="I531" s="20"/>
      <c r="J531" s="20"/>
      <c r="K531" s="20"/>
      <c r="L531" s="20"/>
      <c r="M531" s="20"/>
      <c r="N531" s="20"/>
      <c r="O531" s="20"/>
      <c r="P531" s="20"/>
      <c r="Q531" s="20"/>
      <c r="R531" s="20"/>
      <c r="S531" s="20"/>
      <c r="T531" s="20"/>
      <c r="U531" s="20"/>
      <c r="V531" s="20"/>
      <c r="W531" s="20"/>
      <c r="X531" s="20"/>
      <c r="Y531" s="20"/>
      <c r="Z531" s="20"/>
    </row>
    <row r="532" spans="1:26" ht="13.5" customHeight="1">
      <c r="A532" s="281"/>
      <c r="B532" s="20"/>
      <c r="C532" s="20"/>
      <c r="D532" s="20"/>
      <c r="E532" s="20"/>
      <c r="F532" s="20"/>
      <c r="G532" s="20"/>
      <c r="H532" s="20"/>
      <c r="I532" s="20"/>
      <c r="J532" s="20"/>
      <c r="K532" s="20"/>
      <c r="L532" s="20"/>
      <c r="M532" s="20"/>
      <c r="N532" s="20"/>
      <c r="O532" s="20"/>
      <c r="P532" s="20"/>
      <c r="Q532" s="20"/>
      <c r="R532" s="20"/>
      <c r="S532" s="20"/>
      <c r="T532" s="20"/>
      <c r="U532" s="20"/>
      <c r="V532" s="20"/>
      <c r="W532" s="20"/>
      <c r="X532" s="20"/>
      <c r="Y532" s="20"/>
      <c r="Z532" s="20"/>
    </row>
    <row r="533" spans="1:26" ht="13.5" customHeight="1">
      <c r="A533" s="281"/>
      <c r="B533" s="20"/>
      <c r="C533" s="20"/>
      <c r="D533" s="20"/>
      <c r="E533" s="20"/>
      <c r="F533" s="20"/>
      <c r="G533" s="20"/>
      <c r="H533" s="20"/>
      <c r="I533" s="20"/>
      <c r="J533" s="20"/>
      <c r="K533" s="20"/>
      <c r="L533" s="20"/>
      <c r="M533" s="20"/>
      <c r="N533" s="20"/>
      <c r="O533" s="20"/>
      <c r="P533" s="20"/>
      <c r="Q533" s="20"/>
      <c r="R533" s="20"/>
      <c r="S533" s="20"/>
      <c r="T533" s="20"/>
      <c r="U533" s="20"/>
      <c r="V533" s="20"/>
      <c r="W533" s="20"/>
      <c r="X533" s="20"/>
      <c r="Y533" s="20"/>
      <c r="Z533" s="20"/>
    </row>
    <row r="534" spans="1:26" ht="13.5" customHeight="1">
      <c r="A534" s="281"/>
      <c r="B534" s="20"/>
      <c r="C534" s="20"/>
      <c r="D534" s="20"/>
      <c r="E534" s="20"/>
      <c r="F534" s="20"/>
      <c r="G534" s="20"/>
      <c r="H534" s="20"/>
      <c r="I534" s="20"/>
      <c r="J534" s="20"/>
      <c r="K534" s="20"/>
      <c r="L534" s="20"/>
      <c r="M534" s="20"/>
      <c r="N534" s="20"/>
      <c r="O534" s="20"/>
      <c r="P534" s="20"/>
      <c r="Q534" s="20"/>
      <c r="R534" s="20"/>
      <c r="S534" s="20"/>
      <c r="T534" s="20"/>
      <c r="U534" s="20"/>
      <c r="V534" s="20"/>
      <c r="W534" s="20"/>
      <c r="X534" s="20"/>
      <c r="Y534" s="20"/>
      <c r="Z534" s="20"/>
    </row>
    <row r="535" spans="1:26" ht="13.5" customHeight="1">
      <c r="A535" s="281"/>
      <c r="B535" s="20"/>
      <c r="C535" s="20"/>
      <c r="D535" s="20"/>
      <c r="E535" s="20"/>
      <c r="F535" s="20"/>
      <c r="G535" s="20"/>
      <c r="H535" s="20"/>
      <c r="I535" s="20"/>
      <c r="J535" s="20"/>
      <c r="K535" s="20"/>
      <c r="L535" s="20"/>
      <c r="M535" s="20"/>
      <c r="N535" s="20"/>
      <c r="O535" s="20"/>
      <c r="P535" s="20"/>
      <c r="Q535" s="20"/>
      <c r="R535" s="20"/>
      <c r="S535" s="20"/>
      <c r="T535" s="20"/>
      <c r="U535" s="20"/>
      <c r="V535" s="20"/>
      <c r="W535" s="20"/>
      <c r="X535" s="20"/>
      <c r="Y535" s="20"/>
      <c r="Z535" s="20"/>
    </row>
    <row r="536" spans="1:26" ht="13.5" customHeight="1">
      <c r="A536" s="281"/>
      <c r="B536" s="20"/>
      <c r="C536" s="20"/>
      <c r="D536" s="20"/>
      <c r="E536" s="20"/>
      <c r="F536" s="20"/>
      <c r="G536" s="20"/>
      <c r="H536" s="20"/>
      <c r="I536" s="20"/>
      <c r="J536" s="20"/>
      <c r="K536" s="20"/>
      <c r="L536" s="20"/>
      <c r="M536" s="20"/>
      <c r="N536" s="20"/>
      <c r="O536" s="20"/>
      <c r="P536" s="20"/>
      <c r="Q536" s="20"/>
      <c r="R536" s="20"/>
      <c r="S536" s="20"/>
      <c r="T536" s="20"/>
      <c r="U536" s="20"/>
      <c r="V536" s="20"/>
      <c r="W536" s="20"/>
      <c r="X536" s="20"/>
      <c r="Y536" s="20"/>
      <c r="Z536" s="20"/>
    </row>
    <row r="537" spans="1:26" ht="13.5" customHeight="1">
      <c r="A537" s="281"/>
      <c r="B537" s="20"/>
      <c r="C537" s="20"/>
      <c r="D537" s="20"/>
      <c r="E537" s="20"/>
      <c r="F537" s="20"/>
      <c r="G537" s="20"/>
      <c r="H537" s="20"/>
      <c r="I537" s="20"/>
      <c r="J537" s="20"/>
      <c r="K537" s="20"/>
      <c r="L537" s="20"/>
      <c r="M537" s="20"/>
      <c r="N537" s="20"/>
      <c r="O537" s="20"/>
      <c r="P537" s="20"/>
      <c r="Q537" s="20"/>
      <c r="R537" s="20"/>
      <c r="S537" s="20"/>
      <c r="T537" s="20"/>
      <c r="U537" s="20"/>
      <c r="V537" s="20"/>
      <c r="W537" s="20"/>
      <c r="X537" s="20"/>
      <c r="Y537" s="20"/>
      <c r="Z537" s="20"/>
    </row>
    <row r="538" spans="1:26" ht="13.5" customHeight="1">
      <c r="A538" s="281"/>
      <c r="B538" s="20"/>
      <c r="C538" s="20"/>
      <c r="D538" s="20"/>
      <c r="E538" s="20"/>
      <c r="F538" s="20"/>
      <c r="G538" s="20"/>
      <c r="H538" s="20"/>
      <c r="I538" s="20"/>
      <c r="J538" s="20"/>
      <c r="K538" s="20"/>
      <c r="L538" s="20"/>
      <c r="M538" s="20"/>
      <c r="N538" s="20"/>
      <c r="O538" s="20"/>
      <c r="P538" s="20"/>
      <c r="Q538" s="20"/>
      <c r="R538" s="20"/>
      <c r="S538" s="20"/>
      <c r="T538" s="20"/>
      <c r="U538" s="20"/>
      <c r="V538" s="20"/>
      <c r="W538" s="20"/>
      <c r="X538" s="20"/>
      <c r="Y538" s="20"/>
      <c r="Z538" s="20"/>
    </row>
    <row r="539" spans="1:26" ht="13.5" customHeight="1">
      <c r="A539" s="281"/>
      <c r="B539" s="20"/>
      <c r="C539" s="20"/>
      <c r="D539" s="20"/>
      <c r="E539" s="20"/>
      <c r="F539" s="20"/>
      <c r="G539" s="20"/>
      <c r="H539" s="20"/>
      <c r="I539" s="20"/>
      <c r="J539" s="20"/>
      <c r="K539" s="20"/>
      <c r="L539" s="20"/>
      <c r="M539" s="20"/>
      <c r="N539" s="20"/>
      <c r="O539" s="20"/>
      <c r="P539" s="20"/>
      <c r="Q539" s="20"/>
      <c r="R539" s="20"/>
      <c r="S539" s="20"/>
      <c r="T539" s="20"/>
      <c r="U539" s="20"/>
      <c r="V539" s="20"/>
      <c r="W539" s="20"/>
      <c r="X539" s="20"/>
      <c r="Y539" s="20"/>
      <c r="Z539" s="20"/>
    </row>
    <row r="540" spans="1:26" ht="13.5" customHeight="1">
      <c r="A540" s="281"/>
      <c r="B540" s="20"/>
      <c r="C540" s="20"/>
      <c r="D540" s="20"/>
      <c r="E540" s="20"/>
      <c r="F540" s="20"/>
      <c r="G540" s="20"/>
      <c r="H540" s="20"/>
      <c r="I540" s="20"/>
      <c r="J540" s="20"/>
      <c r="K540" s="20"/>
      <c r="L540" s="20"/>
      <c r="M540" s="20"/>
      <c r="N540" s="20"/>
      <c r="O540" s="20"/>
      <c r="P540" s="20"/>
      <c r="Q540" s="20"/>
      <c r="R540" s="20"/>
      <c r="S540" s="20"/>
      <c r="T540" s="20"/>
      <c r="U540" s="20"/>
      <c r="V540" s="20"/>
      <c r="W540" s="20"/>
      <c r="X540" s="20"/>
      <c r="Y540" s="20"/>
      <c r="Z540" s="20"/>
    </row>
    <row r="541" spans="1:26" ht="13.5" customHeight="1">
      <c r="A541" s="281"/>
      <c r="B541" s="20"/>
      <c r="C541" s="20"/>
      <c r="D541" s="20"/>
      <c r="E541" s="20"/>
      <c r="F541" s="20"/>
      <c r="G541" s="20"/>
      <c r="H541" s="20"/>
      <c r="I541" s="20"/>
      <c r="J541" s="20"/>
      <c r="K541" s="20"/>
      <c r="L541" s="20"/>
      <c r="M541" s="20"/>
      <c r="N541" s="20"/>
      <c r="O541" s="20"/>
      <c r="P541" s="20"/>
      <c r="Q541" s="20"/>
      <c r="R541" s="20"/>
      <c r="S541" s="20"/>
      <c r="T541" s="20"/>
      <c r="U541" s="20"/>
      <c r="V541" s="20"/>
      <c r="W541" s="20"/>
      <c r="X541" s="20"/>
      <c r="Y541" s="20"/>
      <c r="Z541" s="20"/>
    </row>
    <row r="542" spans="1:26" ht="13.5" customHeight="1">
      <c r="A542" s="281"/>
      <c r="B542" s="20"/>
      <c r="C542" s="20"/>
      <c r="D542" s="20"/>
      <c r="E542" s="20"/>
      <c r="F542" s="20"/>
      <c r="G542" s="20"/>
      <c r="H542" s="20"/>
      <c r="I542" s="20"/>
      <c r="J542" s="20"/>
      <c r="K542" s="20"/>
      <c r="L542" s="20"/>
      <c r="M542" s="20"/>
      <c r="N542" s="20"/>
      <c r="O542" s="20"/>
      <c r="P542" s="20"/>
      <c r="Q542" s="20"/>
      <c r="R542" s="20"/>
      <c r="S542" s="20"/>
      <c r="T542" s="20"/>
      <c r="U542" s="20"/>
      <c r="V542" s="20"/>
      <c r="W542" s="20"/>
      <c r="X542" s="20"/>
      <c r="Y542" s="20"/>
      <c r="Z542" s="20"/>
    </row>
    <row r="543" spans="1:26" ht="13.5" customHeight="1">
      <c r="A543" s="281"/>
      <c r="B543" s="20"/>
      <c r="C543" s="20"/>
      <c r="D543" s="20"/>
      <c r="E543" s="20"/>
      <c r="F543" s="20"/>
      <c r="G543" s="20"/>
      <c r="H543" s="20"/>
      <c r="I543" s="20"/>
      <c r="J543" s="20"/>
      <c r="K543" s="20"/>
      <c r="L543" s="20"/>
      <c r="M543" s="20"/>
      <c r="N543" s="20"/>
      <c r="O543" s="20"/>
      <c r="P543" s="20"/>
      <c r="Q543" s="20"/>
      <c r="R543" s="20"/>
      <c r="S543" s="20"/>
      <c r="T543" s="20"/>
      <c r="U543" s="20"/>
      <c r="V543" s="20"/>
      <c r="W543" s="20"/>
      <c r="X543" s="20"/>
      <c r="Y543" s="20"/>
      <c r="Z543" s="20"/>
    </row>
    <row r="544" spans="1:26" ht="13.5" customHeight="1">
      <c r="A544" s="281"/>
      <c r="B544" s="20"/>
      <c r="C544" s="20"/>
      <c r="D544" s="20"/>
      <c r="E544" s="20"/>
      <c r="F544" s="20"/>
      <c r="G544" s="20"/>
      <c r="H544" s="20"/>
      <c r="I544" s="20"/>
      <c r="J544" s="20"/>
      <c r="K544" s="20"/>
      <c r="L544" s="20"/>
      <c r="M544" s="20"/>
      <c r="N544" s="20"/>
      <c r="O544" s="20"/>
      <c r="P544" s="20"/>
      <c r="Q544" s="20"/>
      <c r="R544" s="20"/>
      <c r="S544" s="20"/>
      <c r="T544" s="20"/>
      <c r="U544" s="20"/>
      <c r="V544" s="20"/>
      <c r="W544" s="20"/>
      <c r="X544" s="20"/>
      <c r="Y544" s="20"/>
      <c r="Z544" s="20"/>
    </row>
    <row r="545" spans="1:26" ht="13.5" customHeight="1">
      <c r="A545" s="281"/>
      <c r="B545" s="20"/>
      <c r="C545" s="20"/>
      <c r="D545" s="20"/>
      <c r="E545" s="20"/>
      <c r="F545" s="20"/>
      <c r="G545" s="20"/>
      <c r="H545" s="20"/>
      <c r="I545" s="20"/>
      <c r="J545" s="20"/>
      <c r="K545" s="20"/>
      <c r="L545" s="20"/>
      <c r="M545" s="20"/>
      <c r="N545" s="20"/>
      <c r="O545" s="20"/>
      <c r="P545" s="20"/>
      <c r="Q545" s="20"/>
      <c r="R545" s="20"/>
      <c r="S545" s="20"/>
      <c r="T545" s="20"/>
      <c r="U545" s="20"/>
      <c r="V545" s="20"/>
      <c r="W545" s="20"/>
      <c r="X545" s="20"/>
      <c r="Y545" s="20"/>
      <c r="Z545" s="20"/>
    </row>
    <row r="546" spans="1:26" ht="13.5" customHeight="1">
      <c r="A546" s="281"/>
      <c r="B546" s="20"/>
      <c r="C546" s="20"/>
      <c r="D546" s="20"/>
      <c r="E546" s="20"/>
      <c r="F546" s="20"/>
      <c r="G546" s="20"/>
      <c r="H546" s="20"/>
      <c r="I546" s="20"/>
      <c r="J546" s="20"/>
      <c r="K546" s="20"/>
      <c r="L546" s="20"/>
      <c r="M546" s="20"/>
      <c r="N546" s="20"/>
      <c r="O546" s="20"/>
      <c r="P546" s="20"/>
      <c r="Q546" s="20"/>
      <c r="R546" s="20"/>
      <c r="S546" s="20"/>
      <c r="T546" s="20"/>
      <c r="U546" s="20"/>
      <c r="V546" s="20"/>
      <c r="W546" s="20"/>
      <c r="X546" s="20"/>
      <c r="Y546" s="20"/>
      <c r="Z546" s="20"/>
    </row>
    <row r="547" spans="1:26" ht="13.5" customHeight="1">
      <c r="A547" s="281"/>
      <c r="B547" s="20"/>
      <c r="C547" s="20"/>
      <c r="D547" s="20"/>
      <c r="E547" s="20"/>
      <c r="F547" s="20"/>
      <c r="G547" s="20"/>
      <c r="H547" s="20"/>
      <c r="I547" s="20"/>
      <c r="J547" s="20"/>
      <c r="K547" s="20"/>
      <c r="L547" s="20"/>
      <c r="M547" s="20"/>
      <c r="N547" s="20"/>
      <c r="O547" s="20"/>
      <c r="P547" s="20"/>
      <c r="Q547" s="20"/>
      <c r="R547" s="20"/>
      <c r="S547" s="20"/>
      <c r="T547" s="20"/>
      <c r="U547" s="20"/>
      <c r="V547" s="20"/>
      <c r="W547" s="20"/>
      <c r="X547" s="20"/>
      <c r="Y547" s="20"/>
      <c r="Z547" s="20"/>
    </row>
    <row r="548" spans="1:26" ht="13.5" customHeight="1">
      <c r="A548" s="281"/>
      <c r="B548" s="20"/>
      <c r="C548" s="20"/>
      <c r="D548" s="20"/>
      <c r="E548" s="20"/>
      <c r="F548" s="20"/>
      <c r="G548" s="20"/>
      <c r="H548" s="20"/>
      <c r="I548" s="20"/>
      <c r="J548" s="20"/>
      <c r="K548" s="20"/>
      <c r="L548" s="20"/>
      <c r="M548" s="20"/>
      <c r="N548" s="20"/>
      <c r="O548" s="20"/>
      <c r="P548" s="20"/>
      <c r="Q548" s="20"/>
      <c r="R548" s="20"/>
      <c r="S548" s="20"/>
      <c r="T548" s="20"/>
      <c r="U548" s="20"/>
      <c r="V548" s="20"/>
      <c r="W548" s="20"/>
      <c r="X548" s="20"/>
      <c r="Y548" s="20"/>
      <c r="Z548" s="20"/>
    </row>
    <row r="549" spans="1:26" ht="13.5" customHeight="1">
      <c r="A549" s="281"/>
      <c r="B549" s="20"/>
      <c r="C549" s="20"/>
      <c r="D549" s="20"/>
      <c r="E549" s="20"/>
      <c r="F549" s="20"/>
      <c r="G549" s="20"/>
      <c r="H549" s="20"/>
      <c r="I549" s="20"/>
      <c r="J549" s="20"/>
      <c r="K549" s="20"/>
      <c r="L549" s="20"/>
      <c r="M549" s="20"/>
      <c r="N549" s="20"/>
      <c r="O549" s="20"/>
      <c r="P549" s="20"/>
      <c r="Q549" s="20"/>
      <c r="R549" s="20"/>
      <c r="S549" s="20"/>
      <c r="T549" s="20"/>
      <c r="U549" s="20"/>
      <c r="V549" s="20"/>
      <c r="W549" s="20"/>
      <c r="X549" s="20"/>
      <c r="Y549" s="20"/>
      <c r="Z549" s="20"/>
    </row>
    <row r="550" spans="1:26" ht="13.5" customHeight="1">
      <c r="A550" s="281"/>
      <c r="B550" s="20"/>
      <c r="C550" s="20"/>
      <c r="D550" s="20"/>
      <c r="E550" s="20"/>
      <c r="F550" s="20"/>
      <c r="G550" s="20"/>
      <c r="H550" s="20"/>
      <c r="I550" s="20"/>
      <c r="J550" s="20"/>
      <c r="K550" s="20"/>
      <c r="L550" s="20"/>
      <c r="M550" s="20"/>
      <c r="N550" s="20"/>
      <c r="O550" s="20"/>
      <c r="P550" s="20"/>
      <c r="Q550" s="20"/>
      <c r="R550" s="20"/>
      <c r="S550" s="20"/>
      <c r="T550" s="20"/>
      <c r="U550" s="20"/>
      <c r="V550" s="20"/>
      <c r="W550" s="20"/>
      <c r="X550" s="20"/>
      <c r="Y550" s="20"/>
      <c r="Z550" s="20"/>
    </row>
    <row r="551" spans="1:26" ht="13.5" customHeight="1">
      <c r="A551" s="281"/>
      <c r="B551" s="20"/>
      <c r="C551" s="20"/>
      <c r="D551" s="20"/>
      <c r="E551" s="20"/>
      <c r="F551" s="20"/>
      <c r="G551" s="20"/>
      <c r="H551" s="20"/>
      <c r="I551" s="20"/>
      <c r="J551" s="20"/>
      <c r="K551" s="20"/>
      <c r="L551" s="20"/>
      <c r="M551" s="20"/>
      <c r="N551" s="20"/>
      <c r="O551" s="20"/>
      <c r="P551" s="20"/>
      <c r="Q551" s="20"/>
      <c r="R551" s="20"/>
      <c r="S551" s="20"/>
      <c r="T551" s="20"/>
      <c r="U551" s="20"/>
      <c r="V551" s="20"/>
      <c r="W551" s="20"/>
      <c r="X551" s="20"/>
      <c r="Y551" s="20"/>
      <c r="Z551" s="20"/>
    </row>
    <row r="552" spans="1:26" ht="13.5" customHeight="1">
      <c r="A552" s="281"/>
      <c r="B552" s="20"/>
      <c r="C552" s="20"/>
      <c r="D552" s="20"/>
      <c r="E552" s="20"/>
      <c r="F552" s="20"/>
      <c r="G552" s="20"/>
      <c r="H552" s="20"/>
      <c r="I552" s="20"/>
      <c r="J552" s="20"/>
      <c r="K552" s="20"/>
      <c r="L552" s="20"/>
      <c r="M552" s="20"/>
      <c r="N552" s="20"/>
      <c r="O552" s="20"/>
      <c r="P552" s="20"/>
      <c r="Q552" s="20"/>
      <c r="R552" s="20"/>
      <c r="S552" s="20"/>
      <c r="T552" s="20"/>
      <c r="U552" s="20"/>
      <c r="V552" s="20"/>
      <c r="W552" s="20"/>
      <c r="X552" s="20"/>
      <c r="Y552" s="20"/>
      <c r="Z552" s="20"/>
    </row>
    <row r="553" spans="1:26" ht="13.5" customHeight="1">
      <c r="A553" s="281"/>
      <c r="B553" s="20"/>
      <c r="C553" s="20"/>
      <c r="D553" s="20"/>
      <c r="E553" s="20"/>
      <c r="F553" s="20"/>
      <c r="G553" s="20"/>
      <c r="H553" s="20"/>
      <c r="I553" s="20"/>
      <c r="J553" s="20"/>
      <c r="K553" s="20"/>
      <c r="L553" s="20"/>
      <c r="M553" s="20"/>
      <c r="N553" s="20"/>
      <c r="O553" s="20"/>
      <c r="P553" s="20"/>
      <c r="Q553" s="20"/>
      <c r="R553" s="20"/>
      <c r="S553" s="20"/>
      <c r="T553" s="20"/>
      <c r="U553" s="20"/>
      <c r="V553" s="20"/>
      <c r="W553" s="20"/>
      <c r="X553" s="20"/>
      <c r="Y553" s="20"/>
      <c r="Z553" s="20"/>
    </row>
    <row r="554" spans="1:26" ht="13.5" customHeight="1">
      <c r="A554" s="281"/>
      <c r="B554" s="20"/>
      <c r="C554" s="20"/>
      <c r="D554" s="20"/>
      <c r="E554" s="20"/>
      <c r="F554" s="20"/>
      <c r="G554" s="20"/>
      <c r="H554" s="20"/>
      <c r="I554" s="20"/>
      <c r="J554" s="20"/>
      <c r="K554" s="20"/>
      <c r="L554" s="20"/>
      <c r="M554" s="20"/>
      <c r="N554" s="20"/>
      <c r="O554" s="20"/>
      <c r="P554" s="20"/>
      <c r="Q554" s="20"/>
      <c r="R554" s="20"/>
      <c r="S554" s="20"/>
      <c r="T554" s="20"/>
      <c r="U554" s="20"/>
      <c r="V554" s="20"/>
      <c r="W554" s="20"/>
      <c r="X554" s="20"/>
      <c r="Y554" s="20"/>
      <c r="Z554" s="20"/>
    </row>
    <row r="555" spans="1:26" ht="13.5" customHeight="1">
      <c r="A555" s="281"/>
      <c r="B555" s="20"/>
      <c r="C555" s="20"/>
      <c r="D555" s="20"/>
      <c r="E555" s="20"/>
      <c r="F555" s="20"/>
      <c r="G555" s="20"/>
      <c r="H555" s="20"/>
      <c r="I555" s="20"/>
      <c r="J555" s="20"/>
      <c r="K555" s="20"/>
      <c r="L555" s="20"/>
      <c r="M555" s="20"/>
      <c r="N555" s="20"/>
      <c r="O555" s="20"/>
      <c r="P555" s="20"/>
      <c r="Q555" s="20"/>
      <c r="R555" s="20"/>
      <c r="S555" s="20"/>
      <c r="T555" s="20"/>
      <c r="U555" s="20"/>
      <c r="V555" s="20"/>
      <c r="W555" s="20"/>
      <c r="X555" s="20"/>
      <c r="Y555" s="20"/>
      <c r="Z555" s="20"/>
    </row>
    <row r="556" spans="1:26" ht="13.5" customHeight="1">
      <c r="A556" s="281"/>
      <c r="B556" s="20"/>
      <c r="C556" s="20"/>
      <c r="D556" s="20"/>
      <c r="E556" s="20"/>
      <c r="F556" s="20"/>
      <c r="G556" s="20"/>
      <c r="H556" s="20"/>
      <c r="I556" s="20"/>
      <c r="J556" s="20"/>
      <c r="K556" s="20"/>
      <c r="L556" s="20"/>
      <c r="M556" s="20"/>
      <c r="N556" s="20"/>
      <c r="O556" s="20"/>
      <c r="P556" s="20"/>
      <c r="Q556" s="20"/>
      <c r="R556" s="20"/>
      <c r="S556" s="20"/>
      <c r="T556" s="20"/>
      <c r="U556" s="20"/>
      <c r="V556" s="20"/>
      <c r="W556" s="20"/>
      <c r="X556" s="20"/>
      <c r="Y556" s="20"/>
      <c r="Z556" s="20"/>
    </row>
    <row r="557" spans="1:26" ht="13.5" customHeight="1">
      <c r="A557" s="281"/>
      <c r="B557" s="20"/>
      <c r="C557" s="20"/>
      <c r="D557" s="20"/>
      <c r="E557" s="20"/>
      <c r="F557" s="20"/>
      <c r="G557" s="20"/>
      <c r="H557" s="20"/>
      <c r="I557" s="20"/>
      <c r="J557" s="20"/>
      <c r="K557" s="20"/>
      <c r="L557" s="20"/>
      <c r="M557" s="20"/>
      <c r="N557" s="20"/>
      <c r="O557" s="20"/>
      <c r="P557" s="20"/>
      <c r="Q557" s="20"/>
      <c r="R557" s="20"/>
      <c r="S557" s="20"/>
      <c r="T557" s="20"/>
      <c r="U557" s="20"/>
      <c r="V557" s="20"/>
      <c r="W557" s="20"/>
      <c r="X557" s="20"/>
      <c r="Y557" s="20"/>
      <c r="Z557" s="20"/>
    </row>
    <row r="558" spans="1:26" ht="13.5" customHeight="1">
      <c r="A558" s="281"/>
      <c r="B558" s="20"/>
      <c r="C558" s="20"/>
      <c r="D558" s="20"/>
      <c r="E558" s="20"/>
      <c r="F558" s="20"/>
      <c r="G558" s="20"/>
      <c r="H558" s="20"/>
      <c r="I558" s="20"/>
      <c r="J558" s="20"/>
      <c r="K558" s="20"/>
      <c r="L558" s="20"/>
      <c r="M558" s="20"/>
      <c r="N558" s="20"/>
      <c r="O558" s="20"/>
      <c r="P558" s="20"/>
      <c r="Q558" s="20"/>
      <c r="R558" s="20"/>
      <c r="S558" s="20"/>
      <c r="T558" s="20"/>
      <c r="U558" s="20"/>
      <c r="V558" s="20"/>
      <c r="W558" s="20"/>
      <c r="X558" s="20"/>
      <c r="Y558" s="20"/>
      <c r="Z558" s="20"/>
    </row>
    <row r="559" spans="1:26" ht="13.5" customHeight="1">
      <c r="A559" s="281"/>
      <c r="B559" s="20"/>
      <c r="C559" s="20"/>
      <c r="D559" s="20"/>
      <c r="E559" s="20"/>
      <c r="F559" s="20"/>
      <c r="G559" s="20"/>
      <c r="H559" s="20"/>
      <c r="I559" s="20"/>
      <c r="J559" s="20"/>
      <c r="K559" s="20"/>
      <c r="L559" s="20"/>
      <c r="M559" s="20"/>
      <c r="N559" s="20"/>
      <c r="O559" s="20"/>
      <c r="P559" s="20"/>
      <c r="Q559" s="20"/>
      <c r="R559" s="20"/>
      <c r="S559" s="20"/>
      <c r="T559" s="20"/>
      <c r="U559" s="20"/>
      <c r="V559" s="20"/>
      <c r="W559" s="20"/>
      <c r="X559" s="20"/>
      <c r="Y559" s="20"/>
      <c r="Z559" s="20"/>
    </row>
    <row r="560" spans="1:26" ht="13.5" customHeight="1">
      <c r="A560" s="281"/>
      <c r="B560" s="20"/>
      <c r="C560" s="20"/>
      <c r="D560" s="20"/>
      <c r="E560" s="20"/>
      <c r="F560" s="20"/>
      <c r="G560" s="20"/>
      <c r="H560" s="20"/>
      <c r="I560" s="20"/>
      <c r="J560" s="20"/>
      <c r="K560" s="20"/>
      <c r="L560" s="20"/>
      <c r="M560" s="20"/>
      <c r="N560" s="20"/>
      <c r="O560" s="20"/>
      <c r="P560" s="20"/>
      <c r="Q560" s="20"/>
      <c r="R560" s="20"/>
      <c r="S560" s="20"/>
      <c r="T560" s="20"/>
      <c r="U560" s="20"/>
      <c r="V560" s="20"/>
      <c r="W560" s="20"/>
      <c r="X560" s="20"/>
      <c r="Y560" s="20"/>
      <c r="Z560" s="20"/>
    </row>
    <row r="561" spans="1:26" ht="13.5" customHeight="1">
      <c r="A561" s="281"/>
      <c r="B561" s="20"/>
      <c r="C561" s="20"/>
      <c r="D561" s="20"/>
      <c r="E561" s="20"/>
      <c r="F561" s="20"/>
      <c r="G561" s="20"/>
      <c r="H561" s="20"/>
      <c r="I561" s="20"/>
      <c r="J561" s="20"/>
      <c r="K561" s="20"/>
      <c r="L561" s="20"/>
      <c r="M561" s="20"/>
      <c r="N561" s="20"/>
      <c r="O561" s="20"/>
      <c r="P561" s="20"/>
      <c r="Q561" s="20"/>
      <c r="R561" s="20"/>
      <c r="S561" s="20"/>
      <c r="T561" s="20"/>
      <c r="U561" s="20"/>
      <c r="V561" s="20"/>
      <c r="W561" s="20"/>
      <c r="X561" s="20"/>
      <c r="Y561" s="20"/>
      <c r="Z561" s="20"/>
    </row>
    <row r="562" spans="1:26" ht="13.5" customHeight="1">
      <c r="A562" s="281"/>
      <c r="B562" s="20"/>
      <c r="C562" s="20"/>
      <c r="D562" s="20"/>
      <c r="E562" s="20"/>
      <c r="F562" s="20"/>
      <c r="G562" s="20"/>
      <c r="H562" s="20"/>
      <c r="I562" s="20"/>
      <c r="J562" s="20"/>
      <c r="K562" s="20"/>
      <c r="L562" s="20"/>
      <c r="M562" s="20"/>
      <c r="N562" s="20"/>
      <c r="O562" s="20"/>
      <c r="P562" s="20"/>
      <c r="Q562" s="20"/>
      <c r="R562" s="20"/>
      <c r="S562" s="20"/>
      <c r="T562" s="20"/>
      <c r="U562" s="20"/>
      <c r="V562" s="20"/>
      <c r="W562" s="20"/>
      <c r="X562" s="20"/>
      <c r="Y562" s="20"/>
      <c r="Z562" s="20"/>
    </row>
    <row r="563" spans="1:26" ht="13.5" customHeight="1">
      <c r="A563" s="281"/>
      <c r="B563" s="20"/>
      <c r="C563" s="20"/>
      <c r="D563" s="20"/>
      <c r="E563" s="20"/>
      <c r="F563" s="20"/>
      <c r="G563" s="20"/>
      <c r="H563" s="20"/>
      <c r="I563" s="20"/>
      <c r="J563" s="20"/>
      <c r="K563" s="20"/>
      <c r="L563" s="20"/>
      <c r="M563" s="20"/>
      <c r="N563" s="20"/>
      <c r="O563" s="20"/>
      <c r="P563" s="20"/>
      <c r="Q563" s="20"/>
      <c r="R563" s="20"/>
      <c r="S563" s="20"/>
      <c r="T563" s="20"/>
      <c r="U563" s="20"/>
      <c r="V563" s="20"/>
      <c r="W563" s="20"/>
      <c r="X563" s="20"/>
      <c r="Y563" s="20"/>
      <c r="Z563" s="20"/>
    </row>
    <row r="564" spans="1:26" ht="13.5" customHeight="1">
      <c r="A564" s="281"/>
      <c r="B564" s="20"/>
      <c r="C564" s="20"/>
      <c r="D564" s="20"/>
      <c r="E564" s="20"/>
      <c r="F564" s="20"/>
      <c r="G564" s="20"/>
      <c r="H564" s="20"/>
      <c r="I564" s="20"/>
      <c r="J564" s="20"/>
      <c r="K564" s="20"/>
      <c r="L564" s="20"/>
      <c r="M564" s="20"/>
      <c r="N564" s="20"/>
      <c r="O564" s="20"/>
      <c r="P564" s="20"/>
      <c r="Q564" s="20"/>
      <c r="R564" s="20"/>
      <c r="S564" s="20"/>
      <c r="T564" s="20"/>
      <c r="U564" s="20"/>
      <c r="V564" s="20"/>
      <c r="W564" s="20"/>
      <c r="X564" s="20"/>
      <c r="Y564" s="20"/>
      <c r="Z564" s="20"/>
    </row>
    <row r="565" spans="1:26" ht="13.5" customHeight="1">
      <c r="A565" s="281"/>
      <c r="B565" s="20"/>
      <c r="C565" s="20"/>
      <c r="D565" s="20"/>
      <c r="E565" s="20"/>
      <c r="F565" s="20"/>
      <c r="G565" s="20"/>
      <c r="H565" s="20"/>
      <c r="I565" s="20"/>
      <c r="J565" s="20"/>
      <c r="K565" s="20"/>
      <c r="L565" s="20"/>
      <c r="M565" s="20"/>
      <c r="N565" s="20"/>
      <c r="O565" s="20"/>
      <c r="P565" s="20"/>
      <c r="Q565" s="20"/>
      <c r="R565" s="20"/>
      <c r="S565" s="20"/>
      <c r="T565" s="20"/>
      <c r="U565" s="20"/>
      <c r="V565" s="20"/>
      <c r="W565" s="20"/>
      <c r="X565" s="20"/>
      <c r="Y565" s="20"/>
      <c r="Z565" s="20"/>
    </row>
    <row r="566" spans="1:26" ht="13.5" customHeight="1">
      <c r="A566" s="281"/>
      <c r="B566" s="20"/>
      <c r="C566" s="20"/>
      <c r="D566" s="20"/>
      <c r="E566" s="20"/>
      <c r="F566" s="20"/>
      <c r="G566" s="20"/>
      <c r="H566" s="20"/>
      <c r="I566" s="20"/>
      <c r="J566" s="20"/>
      <c r="K566" s="20"/>
      <c r="L566" s="20"/>
      <c r="M566" s="20"/>
      <c r="N566" s="20"/>
      <c r="O566" s="20"/>
      <c r="P566" s="20"/>
      <c r="Q566" s="20"/>
      <c r="R566" s="20"/>
      <c r="S566" s="20"/>
      <c r="T566" s="20"/>
      <c r="U566" s="20"/>
      <c r="V566" s="20"/>
      <c r="W566" s="20"/>
      <c r="X566" s="20"/>
      <c r="Y566" s="20"/>
      <c r="Z566" s="20"/>
    </row>
    <row r="567" spans="1:26" ht="13.5" customHeight="1">
      <c r="A567" s="281"/>
      <c r="B567" s="20"/>
      <c r="C567" s="20"/>
      <c r="D567" s="20"/>
      <c r="E567" s="20"/>
      <c r="F567" s="20"/>
      <c r="G567" s="20"/>
      <c r="H567" s="20"/>
      <c r="I567" s="20"/>
      <c r="J567" s="20"/>
      <c r="K567" s="20"/>
      <c r="L567" s="20"/>
      <c r="M567" s="20"/>
      <c r="N567" s="20"/>
      <c r="O567" s="20"/>
      <c r="P567" s="20"/>
      <c r="Q567" s="20"/>
      <c r="R567" s="20"/>
      <c r="S567" s="20"/>
      <c r="T567" s="20"/>
      <c r="U567" s="20"/>
      <c r="V567" s="20"/>
      <c r="W567" s="20"/>
      <c r="X567" s="20"/>
      <c r="Y567" s="20"/>
      <c r="Z567" s="20"/>
    </row>
    <row r="568" spans="1:26" ht="13.5" customHeight="1">
      <c r="A568" s="281"/>
      <c r="B568" s="20"/>
      <c r="C568" s="20"/>
      <c r="D568" s="20"/>
      <c r="E568" s="20"/>
      <c r="F568" s="20"/>
      <c r="G568" s="20"/>
      <c r="H568" s="20"/>
      <c r="I568" s="20"/>
      <c r="J568" s="20"/>
      <c r="K568" s="20"/>
      <c r="L568" s="20"/>
      <c r="M568" s="20"/>
      <c r="N568" s="20"/>
      <c r="O568" s="20"/>
      <c r="P568" s="20"/>
      <c r="Q568" s="20"/>
      <c r="R568" s="20"/>
      <c r="S568" s="20"/>
      <c r="T568" s="20"/>
      <c r="U568" s="20"/>
      <c r="V568" s="20"/>
      <c r="W568" s="20"/>
      <c r="X568" s="20"/>
      <c r="Y568" s="20"/>
      <c r="Z568" s="20"/>
    </row>
    <row r="569" spans="1:26" ht="13.5" customHeight="1">
      <c r="A569" s="281"/>
      <c r="B569" s="20"/>
      <c r="C569" s="20"/>
      <c r="D569" s="20"/>
      <c r="E569" s="20"/>
      <c r="F569" s="20"/>
      <c r="G569" s="20"/>
      <c r="H569" s="20"/>
      <c r="I569" s="20"/>
      <c r="J569" s="20"/>
      <c r="K569" s="20"/>
      <c r="L569" s="20"/>
      <c r="M569" s="20"/>
      <c r="N569" s="20"/>
      <c r="O569" s="20"/>
      <c r="P569" s="20"/>
      <c r="Q569" s="20"/>
      <c r="R569" s="20"/>
      <c r="S569" s="20"/>
      <c r="T569" s="20"/>
      <c r="U569" s="20"/>
      <c r="V569" s="20"/>
      <c r="W569" s="20"/>
      <c r="X569" s="20"/>
      <c r="Y569" s="20"/>
      <c r="Z569" s="20"/>
    </row>
    <row r="570" spans="1:26" ht="13.5" customHeight="1">
      <c r="A570" s="281"/>
      <c r="B570" s="20"/>
      <c r="C570" s="20"/>
      <c r="D570" s="20"/>
      <c r="E570" s="20"/>
      <c r="F570" s="20"/>
      <c r="G570" s="20"/>
      <c r="H570" s="20"/>
      <c r="I570" s="20"/>
      <c r="J570" s="20"/>
      <c r="K570" s="20"/>
      <c r="L570" s="20"/>
      <c r="M570" s="20"/>
      <c r="N570" s="20"/>
      <c r="O570" s="20"/>
      <c r="P570" s="20"/>
      <c r="Q570" s="20"/>
      <c r="R570" s="20"/>
      <c r="S570" s="20"/>
      <c r="T570" s="20"/>
      <c r="U570" s="20"/>
      <c r="V570" s="20"/>
      <c r="W570" s="20"/>
      <c r="X570" s="20"/>
      <c r="Y570" s="20"/>
      <c r="Z570" s="20"/>
    </row>
    <row r="571" spans="1:26" ht="13.5" customHeight="1">
      <c r="A571" s="281"/>
      <c r="B571" s="20"/>
      <c r="C571" s="20"/>
      <c r="D571" s="20"/>
      <c r="E571" s="20"/>
      <c r="F571" s="20"/>
      <c r="G571" s="20"/>
      <c r="H571" s="20"/>
      <c r="I571" s="20"/>
      <c r="J571" s="20"/>
      <c r="K571" s="20"/>
      <c r="L571" s="20"/>
      <c r="M571" s="20"/>
      <c r="N571" s="20"/>
      <c r="O571" s="20"/>
      <c r="P571" s="20"/>
      <c r="Q571" s="20"/>
      <c r="R571" s="20"/>
      <c r="S571" s="20"/>
      <c r="T571" s="20"/>
      <c r="U571" s="20"/>
      <c r="V571" s="20"/>
      <c r="W571" s="20"/>
      <c r="X571" s="20"/>
      <c r="Y571" s="20"/>
      <c r="Z571" s="20"/>
    </row>
    <row r="572" spans="1:26" ht="13.5" customHeight="1">
      <c r="A572" s="281"/>
      <c r="B572" s="20"/>
      <c r="C572" s="20"/>
      <c r="D572" s="20"/>
      <c r="E572" s="20"/>
      <c r="F572" s="20"/>
      <c r="G572" s="20"/>
      <c r="H572" s="20"/>
      <c r="I572" s="20"/>
      <c r="J572" s="20"/>
      <c r="K572" s="20"/>
      <c r="L572" s="20"/>
      <c r="M572" s="20"/>
      <c r="N572" s="20"/>
      <c r="O572" s="20"/>
      <c r="P572" s="20"/>
      <c r="Q572" s="20"/>
      <c r="R572" s="20"/>
      <c r="S572" s="20"/>
      <c r="T572" s="20"/>
      <c r="U572" s="20"/>
      <c r="V572" s="20"/>
      <c r="W572" s="20"/>
      <c r="X572" s="20"/>
      <c r="Y572" s="20"/>
      <c r="Z572" s="20"/>
    </row>
    <row r="573" spans="1:26" ht="13.5" customHeight="1">
      <c r="A573" s="281"/>
      <c r="B573" s="20"/>
      <c r="C573" s="20"/>
      <c r="D573" s="20"/>
      <c r="E573" s="20"/>
      <c r="F573" s="20"/>
      <c r="G573" s="20"/>
      <c r="H573" s="20"/>
      <c r="I573" s="20"/>
      <c r="J573" s="20"/>
      <c r="K573" s="20"/>
      <c r="L573" s="20"/>
      <c r="M573" s="20"/>
      <c r="N573" s="20"/>
      <c r="O573" s="20"/>
      <c r="P573" s="20"/>
      <c r="Q573" s="20"/>
      <c r="R573" s="20"/>
      <c r="S573" s="20"/>
      <c r="T573" s="20"/>
      <c r="U573" s="20"/>
      <c r="V573" s="20"/>
      <c r="W573" s="20"/>
      <c r="X573" s="20"/>
      <c r="Y573" s="20"/>
      <c r="Z573" s="20"/>
    </row>
    <row r="574" spans="1:26" ht="13.5" customHeight="1">
      <c r="A574" s="281"/>
      <c r="B574" s="20"/>
      <c r="C574" s="20"/>
      <c r="D574" s="20"/>
      <c r="E574" s="20"/>
      <c r="F574" s="20"/>
      <c r="G574" s="20"/>
      <c r="H574" s="20"/>
      <c r="I574" s="20"/>
      <c r="J574" s="20"/>
      <c r="K574" s="20"/>
      <c r="L574" s="20"/>
      <c r="M574" s="20"/>
      <c r="N574" s="20"/>
      <c r="O574" s="20"/>
      <c r="P574" s="20"/>
      <c r="Q574" s="20"/>
      <c r="R574" s="20"/>
      <c r="S574" s="20"/>
      <c r="T574" s="20"/>
      <c r="U574" s="20"/>
      <c r="V574" s="20"/>
      <c r="W574" s="20"/>
      <c r="X574" s="20"/>
      <c r="Y574" s="20"/>
      <c r="Z574" s="20"/>
    </row>
    <row r="575" spans="1:26" ht="13.5" customHeight="1">
      <c r="A575" s="281"/>
      <c r="B575" s="20"/>
      <c r="C575" s="20"/>
      <c r="D575" s="20"/>
      <c r="E575" s="20"/>
      <c r="F575" s="20"/>
      <c r="G575" s="20"/>
      <c r="H575" s="20"/>
      <c r="I575" s="20"/>
      <c r="J575" s="20"/>
      <c r="K575" s="20"/>
      <c r="L575" s="20"/>
      <c r="M575" s="20"/>
      <c r="N575" s="20"/>
      <c r="O575" s="20"/>
      <c r="P575" s="20"/>
      <c r="Q575" s="20"/>
      <c r="R575" s="20"/>
      <c r="S575" s="20"/>
      <c r="T575" s="20"/>
      <c r="U575" s="20"/>
      <c r="V575" s="20"/>
      <c r="W575" s="20"/>
      <c r="X575" s="20"/>
      <c r="Y575" s="20"/>
      <c r="Z575" s="20"/>
    </row>
    <row r="576" spans="1:26" ht="13.5" customHeight="1">
      <c r="A576" s="281"/>
      <c r="B576" s="20"/>
      <c r="C576" s="20"/>
      <c r="D576" s="20"/>
      <c r="E576" s="20"/>
      <c r="F576" s="20"/>
      <c r="G576" s="20"/>
      <c r="H576" s="20"/>
      <c r="I576" s="20"/>
      <c r="J576" s="20"/>
      <c r="K576" s="20"/>
      <c r="L576" s="20"/>
      <c r="M576" s="20"/>
      <c r="N576" s="20"/>
      <c r="O576" s="20"/>
      <c r="P576" s="20"/>
      <c r="Q576" s="20"/>
      <c r="R576" s="20"/>
      <c r="S576" s="20"/>
      <c r="T576" s="20"/>
      <c r="U576" s="20"/>
      <c r="V576" s="20"/>
      <c r="W576" s="20"/>
      <c r="X576" s="20"/>
      <c r="Y576" s="20"/>
      <c r="Z576" s="20"/>
    </row>
    <row r="577" spans="1:26" ht="13.5" customHeight="1">
      <c r="A577" s="281"/>
      <c r="B577" s="20"/>
      <c r="C577" s="20"/>
      <c r="D577" s="20"/>
      <c r="E577" s="20"/>
      <c r="F577" s="20"/>
      <c r="G577" s="20"/>
      <c r="H577" s="20"/>
      <c r="I577" s="20"/>
      <c r="J577" s="20"/>
      <c r="K577" s="20"/>
      <c r="L577" s="20"/>
      <c r="M577" s="20"/>
      <c r="N577" s="20"/>
      <c r="O577" s="20"/>
      <c r="P577" s="20"/>
      <c r="Q577" s="20"/>
      <c r="R577" s="20"/>
      <c r="S577" s="20"/>
      <c r="T577" s="20"/>
      <c r="U577" s="20"/>
      <c r="V577" s="20"/>
      <c r="W577" s="20"/>
      <c r="X577" s="20"/>
      <c r="Y577" s="20"/>
      <c r="Z577" s="20"/>
    </row>
    <row r="578" spans="1:26" ht="13.5" customHeight="1">
      <c r="A578" s="281"/>
      <c r="B578" s="20"/>
      <c r="C578" s="20"/>
      <c r="D578" s="20"/>
      <c r="E578" s="20"/>
      <c r="F578" s="20"/>
      <c r="G578" s="20"/>
      <c r="H578" s="20"/>
      <c r="I578" s="20"/>
      <c r="J578" s="20"/>
      <c r="K578" s="20"/>
      <c r="L578" s="20"/>
      <c r="M578" s="20"/>
      <c r="N578" s="20"/>
      <c r="O578" s="20"/>
      <c r="P578" s="20"/>
      <c r="Q578" s="20"/>
      <c r="R578" s="20"/>
      <c r="S578" s="20"/>
      <c r="T578" s="20"/>
      <c r="U578" s="20"/>
      <c r="V578" s="20"/>
      <c r="W578" s="20"/>
      <c r="X578" s="20"/>
      <c r="Y578" s="20"/>
      <c r="Z578" s="20"/>
    </row>
    <row r="579" spans="1:26" ht="13.5" customHeight="1">
      <c r="A579" s="281"/>
      <c r="B579" s="20"/>
      <c r="C579" s="20"/>
      <c r="D579" s="20"/>
      <c r="E579" s="20"/>
      <c r="F579" s="20"/>
      <c r="G579" s="20"/>
      <c r="H579" s="20"/>
      <c r="I579" s="20"/>
      <c r="J579" s="20"/>
      <c r="K579" s="20"/>
      <c r="L579" s="20"/>
      <c r="M579" s="20"/>
      <c r="N579" s="20"/>
      <c r="O579" s="20"/>
      <c r="P579" s="20"/>
      <c r="Q579" s="20"/>
      <c r="R579" s="20"/>
      <c r="S579" s="20"/>
      <c r="T579" s="20"/>
      <c r="U579" s="20"/>
      <c r="V579" s="20"/>
      <c r="W579" s="20"/>
      <c r="X579" s="20"/>
      <c r="Y579" s="20"/>
      <c r="Z579" s="20"/>
    </row>
    <row r="580" spans="1:26" ht="13.5" customHeight="1">
      <c r="A580" s="281"/>
      <c r="B580" s="20"/>
      <c r="C580" s="20"/>
      <c r="D580" s="20"/>
      <c r="E580" s="20"/>
      <c r="F580" s="20"/>
      <c r="G580" s="20"/>
      <c r="H580" s="20"/>
      <c r="I580" s="20"/>
      <c r="J580" s="20"/>
      <c r="K580" s="20"/>
      <c r="L580" s="20"/>
      <c r="M580" s="20"/>
      <c r="N580" s="20"/>
      <c r="O580" s="20"/>
      <c r="P580" s="20"/>
      <c r="Q580" s="20"/>
      <c r="R580" s="20"/>
      <c r="S580" s="20"/>
      <c r="T580" s="20"/>
      <c r="U580" s="20"/>
      <c r="V580" s="20"/>
      <c r="W580" s="20"/>
      <c r="X580" s="20"/>
      <c r="Y580" s="20"/>
      <c r="Z580" s="20"/>
    </row>
    <row r="581" spans="1:26" ht="13.5" customHeight="1">
      <c r="A581" s="281"/>
      <c r="B581" s="20"/>
      <c r="C581" s="20"/>
      <c r="D581" s="20"/>
      <c r="E581" s="20"/>
      <c r="F581" s="20"/>
      <c r="G581" s="20"/>
      <c r="H581" s="20"/>
      <c r="I581" s="20"/>
      <c r="J581" s="20"/>
      <c r="K581" s="20"/>
      <c r="L581" s="20"/>
      <c r="M581" s="20"/>
      <c r="N581" s="20"/>
      <c r="O581" s="20"/>
      <c r="P581" s="20"/>
      <c r="Q581" s="20"/>
      <c r="R581" s="20"/>
      <c r="S581" s="20"/>
      <c r="T581" s="20"/>
      <c r="U581" s="20"/>
      <c r="V581" s="20"/>
      <c r="W581" s="20"/>
      <c r="X581" s="20"/>
      <c r="Y581" s="20"/>
      <c r="Z581" s="20"/>
    </row>
    <row r="582" spans="1:26" ht="13.5" customHeight="1">
      <c r="A582" s="281"/>
      <c r="B582" s="20"/>
      <c r="C582" s="20"/>
      <c r="D582" s="20"/>
      <c r="E582" s="20"/>
      <c r="F582" s="20"/>
      <c r="G582" s="20"/>
      <c r="H582" s="20"/>
      <c r="I582" s="20"/>
      <c r="J582" s="20"/>
      <c r="K582" s="20"/>
      <c r="L582" s="20"/>
      <c r="M582" s="20"/>
      <c r="N582" s="20"/>
      <c r="O582" s="20"/>
      <c r="P582" s="20"/>
      <c r="Q582" s="20"/>
      <c r="R582" s="20"/>
      <c r="S582" s="20"/>
      <c r="T582" s="20"/>
      <c r="U582" s="20"/>
      <c r="V582" s="20"/>
      <c r="W582" s="20"/>
      <c r="X582" s="20"/>
      <c r="Y582" s="20"/>
      <c r="Z582" s="20"/>
    </row>
    <row r="583" spans="1:26" ht="13.5" customHeight="1">
      <c r="A583" s="281"/>
      <c r="B583" s="20"/>
      <c r="C583" s="20"/>
      <c r="D583" s="20"/>
      <c r="E583" s="20"/>
      <c r="F583" s="20"/>
      <c r="G583" s="20"/>
      <c r="H583" s="20"/>
      <c r="I583" s="20"/>
      <c r="J583" s="20"/>
      <c r="K583" s="20"/>
      <c r="L583" s="20"/>
      <c r="M583" s="20"/>
      <c r="N583" s="20"/>
      <c r="O583" s="20"/>
      <c r="P583" s="20"/>
      <c r="Q583" s="20"/>
      <c r="R583" s="20"/>
      <c r="S583" s="20"/>
      <c r="T583" s="20"/>
      <c r="U583" s="20"/>
      <c r="V583" s="20"/>
      <c r="W583" s="20"/>
      <c r="X583" s="20"/>
      <c r="Y583" s="20"/>
      <c r="Z583" s="20"/>
    </row>
    <row r="584" spans="1:26" ht="13.5" customHeight="1">
      <c r="A584" s="281"/>
      <c r="B584" s="20"/>
      <c r="C584" s="20"/>
      <c r="D584" s="20"/>
      <c r="E584" s="20"/>
      <c r="F584" s="20"/>
      <c r="G584" s="20"/>
      <c r="H584" s="20"/>
      <c r="I584" s="20"/>
      <c r="J584" s="20"/>
      <c r="K584" s="20"/>
      <c r="L584" s="20"/>
      <c r="M584" s="20"/>
      <c r="N584" s="20"/>
      <c r="O584" s="20"/>
      <c r="P584" s="20"/>
      <c r="Q584" s="20"/>
      <c r="R584" s="20"/>
      <c r="S584" s="20"/>
      <c r="T584" s="20"/>
      <c r="U584" s="20"/>
      <c r="V584" s="20"/>
      <c r="W584" s="20"/>
      <c r="X584" s="20"/>
      <c r="Y584" s="20"/>
      <c r="Z584" s="20"/>
    </row>
    <row r="585" spans="1:26" ht="13.5" customHeight="1">
      <c r="A585" s="281"/>
      <c r="B585" s="20"/>
      <c r="C585" s="20"/>
      <c r="D585" s="20"/>
      <c r="E585" s="20"/>
      <c r="F585" s="20"/>
      <c r="G585" s="20"/>
      <c r="H585" s="20"/>
      <c r="I585" s="20"/>
      <c r="J585" s="20"/>
      <c r="K585" s="20"/>
      <c r="L585" s="20"/>
      <c r="M585" s="20"/>
      <c r="N585" s="20"/>
      <c r="O585" s="20"/>
      <c r="P585" s="20"/>
      <c r="Q585" s="20"/>
      <c r="R585" s="20"/>
      <c r="S585" s="20"/>
      <c r="T585" s="20"/>
      <c r="U585" s="20"/>
      <c r="V585" s="20"/>
      <c r="W585" s="20"/>
      <c r="X585" s="20"/>
      <c r="Y585" s="20"/>
      <c r="Z585" s="20"/>
    </row>
    <row r="586" spans="1:26" ht="13.5" customHeight="1">
      <c r="A586" s="281"/>
      <c r="B586" s="20"/>
      <c r="C586" s="20"/>
      <c r="D586" s="20"/>
      <c r="E586" s="20"/>
      <c r="F586" s="20"/>
      <c r="G586" s="20"/>
      <c r="H586" s="20"/>
      <c r="I586" s="20"/>
      <c r="J586" s="20"/>
      <c r="K586" s="20"/>
      <c r="L586" s="20"/>
      <c r="M586" s="20"/>
      <c r="N586" s="20"/>
      <c r="O586" s="20"/>
      <c r="P586" s="20"/>
      <c r="Q586" s="20"/>
      <c r="R586" s="20"/>
      <c r="S586" s="20"/>
      <c r="T586" s="20"/>
      <c r="U586" s="20"/>
      <c r="V586" s="20"/>
      <c r="W586" s="20"/>
      <c r="X586" s="20"/>
      <c r="Y586" s="20"/>
      <c r="Z586" s="20"/>
    </row>
    <row r="587" spans="1:26" ht="13.5" customHeight="1">
      <c r="A587" s="281"/>
      <c r="B587" s="20"/>
      <c r="C587" s="20"/>
      <c r="D587" s="20"/>
      <c r="E587" s="20"/>
      <c r="F587" s="20"/>
      <c r="G587" s="20"/>
      <c r="H587" s="20"/>
      <c r="I587" s="20"/>
      <c r="J587" s="20"/>
      <c r="K587" s="20"/>
      <c r="L587" s="20"/>
      <c r="M587" s="20"/>
      <c r="N587" s="20"/>
      <c r="O587" s="20"/>
      <c r="P587" s="20"/>
      <c r="Q587" s="20"/>
      <c r="R587" s="20"/>
      <c r="S587" s="20"/>
      <c r="T587" s="20"/>
      <c r="U587" s="20"/>
      <c r="V587" s="20"/>
      <c r="W587" s="20"/>
      <c r="X587" s="20"/>
      <c r="Y587" s="20"/>
      <c r="Z587" s="20"/>
    </row>
    <row r="588" spans="1:26" ht="13.5" customHeight="1">
      <c r="A588" s="281"/>
      <c r="B588" s="20"/>
      <c r="C588" s="20"/>
      <c r="D588" s="20"/>
      <c r="E588" s="20"/>
      <c r="F588" s="20"/>
      <c r="G588" s="20"/>
      <c r="H588" s="20"/>
      <c r="I588" s="20"/>
      <c r="J588" s="20"/>
      <c r="K588" s="20"/>
      <c r="L588" s="20"/>
      <c r="M588" s="20"/>
      <c r="N588" s="20"/>
      <c r="O588" s="20"/>
      <c r="P588" s="20"/>
      <c r="Q588" s="20"/>
      <c r="R588" s="20"/>
      <c r="S588" s="20"/>
      <c r="T588" s="20"/>
      <c r="U588" s="20"/>
      <c r="V588" s="20"/>
      <c r="W588" s="20"/>
      <c r="X588" s="20"/>
      <c r="Y588" s="20"/>
      <c r="Z588" s="20"/>
    </row>
    <row r="589" spans="1:26" ht="13.5" customHeight="1">
      <c r="A589" s="281"/>
      <c r="B589" s="20"/>
      <c r="C589" s="20"/>
      <c r="D589" s="20"/>
      <c r="E589" s="20"/>
      <c r="F589" s="20"/>
      <c r="G589" s="20"/>
      <c r="H589" s="20"/>
      <c r="I589" s="20"/>
      <c r="J589" s="20"/>
      <c r="K589" s="20"/>
      <c r="L589" s="20"/>
      <c r="M589" s="20"/>
      <c r="N589" s="20"/>
      <c r="O589" s="20"/>
      <c r="P589" s="20"/>
      <c r="Q589" s="20"/>
      <c r="R589" s="20"/>
      <c r="S589" s="20"/>
      <c r="T589" s="20"/>
      <c r="U589" s="20"/>
      <c r="V589" s="20"/>
      <c r="W589" s="20"/>
      <c r="X589" s="20"/>
      <c r="Y589" s="20"/>
      <c r="Z589" s="20"/>
    </row>
    <row r="590" spans="1:26" ht="13.5" customHeight="1">
      <c r="A590" s="281"/>
      <c r="B590" s="20"/>
      <c r="C590" s="20"/>
      <c r="D590" s="20"/>
      <c r="E590" s="20"/>
      <c r="F590" s="20"/>
      <c r="G590" s="20"/>
      <c r="H590" s="20"/>
      <c r="I590" s="20"/>
      <c r="J590" s="20"/>
      <c r="K590" s="20"/>
      <c r="L590" s="20"/>
      <c r="M590" s="20"/>
      <c r="N590" s="20"/>
      <c r="O590" s="20"/>
      <c r="P590" s="20"/>
      <c r="Q590" s="20"/>
      <c r="R590" s="20"/>
      <c r="S590" s="20"/>
      <c r="T590" s="20"/>
      <c r="U590" s="20"/>
      <c r="V590" s="20"/>
      <c r="W590" s="20"/>
      <c r="X590" s="20"/>
      <c r="Y590" s="20"/>
      <c r="Z590" s="20"/>
    </row>
    <row r="591" spans="1:26" ht="13.5" customHeight="1">
      <c r="A591" s="281"/>
      <c r="B591" s="20"/>
      <c r="C591" s="20"/>
      <c r="D591" s="20"/>
      <c r="E591" s="20"/>
      <c r="F591" s="20"/>
      <c r="G591" s="20"/>
      <c r="H591" s="20"/>
      <c r="I591" s="20"/>
      <c r="J591" s="20"/>
      <c r="K591" s="20"/>
      <c r="L591" s="20"/>
      <c r="M591" s="20"/>
      <c r="N591" s="20"/>
      <c r="O591" s="20"/>
      <c r="P591" s="20"/>
      <c r="Q591" s="20"/>
      <c r="R591" s="20"/>
      <c r="S591" s="20"/>
      <c r="T591" s="20"/>
      <c r="U591" s="20"/>
      <c r="V591" s="20"/>
      <c r="W591" s="20"/>
      <c r="X591" s="20"/>
      <c r="Y591" s="20"/>
      <c r="Z591" s="20"/>
    </row>
    <row r="592" spans="1:26" ht="13.5" customHeight="1">
      <c r="A592" s="281"/>
      <c r="B592" s="20"/>
      <c r="C592" s="20"/>
      <c r="D592" s="20"/>
      <c r="E592" s="20"/>
      <c r="F592" s="20"/>
      <c r="G592" s="20"/>
      <c r="H592" s="20"/>
      <c r="I592" s="20"/>
      <c r="J592" s="20"/>
      <c r="K592" s="20"/>
      <c r="L592" s="20"/>
      <c r="M592" s="20"/>
      <c r="N592" s="20"/>
      <c r="O592" s="20"/>
      <c r="P592" s="20"/>
      <c r="Q592" s="20"/>
      <c r="R592" s="20"/>
      <c r="S592" s="20"/>
      <c r="T592" s="20"/>
      <c r="U592" s="20"/>
      <c r="V592" s="20"/>
      <c r="W592" s="20"/>
      <c r="X592" s="20"/>
      <c r="Y592" s="20"/>
      <c r="Z592" s="20"/>
    </row>
    <row r="593" spans="1:26" ht="13.5" customHeight="1">
      <c r="A593" s="281"/>
      <c r="B593" s="20"/>
      <c r="C593" s="20"/>
      <c r="D593" s="20"/>
      <c r="E593" s="20"/>
      <c r="F593" s="20"/>
      <c r="G593" s="20"/>
      <c r="H593" s="20"/>
      <c r="I593" s="20"/>
      <c r="J593" s="20"/>
      <c r="K593" s="20"/>
      <c r="L593" s="20"/>
      <c r="M593" s="20"/>
      <c r="N593" s="20"/>
      <c r="O593" s="20"/>
      <c r="P593" s="20"/>
      <c r="Q593" s="20"/>
      <c r="R593" s="20"/>
      <c r="S593" s="20"/>
      <c r="T593" s="20"/>
      <c r="U593" s="20"/>
      <c r="V593" s="20"/>
      <c r="W593" s="20"/>
      <c r="X593" s="20"/>
      <c r="Y593" s="20"/>
      <c r="Z593" s="20"/>
    </row>
    <row r="594" spans="1:26" ht="13.5" customHeight="1">
      <c r="A594" s="281"/>
      <c r="B594" s="20"/>
      <c r="C594" s="20"/>
      <c r="D594" s="20"/>
      <c r="E594" s="20"/>
      <c r="F594" s="20"/>
      <c r="G594" s="20"/>
      <c r="H594" s="20"/>
      <c r="I594" s="20"/>
      <c r="J594" s="20"/>
      <c r="K594" s="20"/>
      <c r="L594" s="20"/>
      <c r="M594" s="20"/>
      <c r="N594" s="20"/>
      <c r="O594" s="20"/>
      <c r="P594" s="20"/>
      <c r="Q594" s="20"/>
      <c r="R594" s="20"/>
      <c r="S594" s="20"/>
      <c r="T594" s="20"/>
      <c r="U594" s="20"/>
      <c r="V594" s="20"/>
      <c r="W594" s="20"/>
      <c r="X594" s="20"/>
      <c r="Y594" s="20"/>
      <c r="Z594" s="20"/>
    </row>
    <row r="595" spans="1:26" ht="13.5" customHeight="1">
      <c r="A595" s="281"/>
      <c r="B595" s="20"/>
      <c r="C595" s="20"/>
      <c r="D595" s="20"/>
      <c r="E595" s="20"/>
      <c r="F595" s="20"/>
      <c r="G595" s="20"/>
      <c r="H595" s="20"/>
      <c r="I595" s="20"/>
      <c r="J595" s="20"/>
      <c r="K595" s="20"/>
      <c r="L595" s="20"/>
      <c r="M595" s="20"/>
      <c r="N595" s="20"/>
      <c r="O595" s="20"/>
      <c r="P595" s="20"/>
      <c r="Q595" s="20"/>
      <c r="R595" s="20"/>
      <c r="S595" s="20"/>
      <c r="T595" s="20"/>
      <c r="U595" s="20"/>
      <c r="V595" s="20"/>
      <c r="W595" s="20"/>
      <c r="X595" s="20"/>
      <c r="Y595" s="20"/>
      <c r="Z595" s="20"/>
    </row>
    <row r="596" spans="1:26" ht="13.5" customHeight="1">
      <c r="A596" s="281"/>
      <c r="B596" s="20"/>
      <c r="C596" s="20"/>
      <c r="D596" s="20"/>
      <c r="E596" s="20"/>
      <c r="F596" s="20"/>
      <c r="G596" s="20"/>
      <c r="H596" s="20"/>
      <c r="I596" s="20"/>
      <c r="J596" s="20"/>
      <c r="K596" s="20"/>
      <c r="L596" s="20"/>
      <c r="M596" s="20"/>
      <c r="N596" s="20"/>
      <c r="O596" s="20"/>
      <c r="P596" s="20"/>
      <c r="Q596" s="20"/>
      <c r="R596" s="20"/>
      <c r="S596" s="20"/>
      <c r="T596" s="20"/>
      <c r="U596" s="20"/>
      <c r="V596" s="20"/>
      <c r="W596" s="20"/>
      <c r="X596" s="20"/>
      <c r="Y596" s="20"/>
      <c r="Z596" s="20"/>
    </row>
    <row r="597" spans="1:26" ht="13.5" customHeight="1">
      <c r="A597" s="281"/>
      <c r="B597" s="20"/>
      <c r="C597" s="20"/>
      <c r="D597" s="20"/>
      <c r="E597" s="20"/>
      <c r="F597" s="20"/>
      <c r="G597" s="20"/>
      <c r="H597" s="20"/>
      <c r="I597" s="20"/>
      <c r="J597" s="20"/>
      <c r="K597" s="20"/>
      <c r="L597" s="20"/>
      <c r="M597" s="20"/>
      <c r="N597" s="20"/>
      <c r="O597" s="20"/>
      <c r="P597" s="20"/>
      <c r="Q597" s="20"/>
      <c r="R597" s="20"/>
      <c r="S597" s="20"/>
      <c r="T597" s="20"/>
      <c r="U597" s="20"/>
      <c r="V597" s="20"/>
      <c r="W597" s="20"/>
      <c r="X597" s="20"/>
      <c r="Y597" s="20"/>
      <c r="Z597" s="20"/>
    </row>
    <row r="598" spans="1:26" ht="13.5" customHeight="1">
      <c r="A598" s="281"/>
      <c r="B598" s="20"/>
      <c r="C598" s="20"/>
      <c r="D598" s="20"/>
      <c r="E598" s="20"/>
      <c r="F598" s="20"/>
      <c r="G598" s="20"/>
      <c r="H598" s="20"/>
      <c r="I598" s="20"/>
      <c r="J598" s="20"/>
      <c r="K598" s="20"/>
      <c r="L598" s="20"/>
      <c r="M598" s="20"/>
      <c r="N598" s="20"/>
      <c r="O598" s="20"/>
      <c r="P598" s="20"/>
      <c r="Q598" s="20"/>
      <c r="R598" s="20"/>
      <c r="S598" s="20"/>
      <c r="T598" s="20"/>
      <c r="U598" s="20"/>
      <c r="V598" s="20"/>
      <c r="W598" s="20"/>
      <c r="X598" s="20"/>
      <c r="Y598" s="20"/>
      <c r="Z598" s="20"/>
    </row>
    <row r="599" spans="1:26" ht="13.5" customHeight="1">
      <c r="A599" s="281"/>
      <c r="B599" s="20"/>
      <c r="C599" s="20"/>
      <c r="D599" s="20"/>
      <c r="E599" s="20"/>
      <c r="F599" s="20"/>
      <c r="G599" s="20"/>
      <c r="H599" s="20"/>
      <c r="I599" s="20"/>
      <c r="J599" s="20"/>
      <c r="K599" s="20"/>
      <c r="L599" s="20"/>
      <c r="M599" s="20"/>
      <c r="N599" s="20"/>
      <c r="O599" s="20"/>
      <c r="P599" s="20"/>
      <c r="Q599" s="20"/>
      <c r="R599" s="20"/>
      <c r="S599" s="20"/>
      <c r="T599" s="20"/>
      <c r="U599" s="20"/>
      <c r="V599" s="20"/>
      <c r="W599" s="20"/>
      <c r="X599" s="20"/>
      <c r="Y599" s="20"/>
      <c r="Z599" s="20"/>
    </row>
    <row r="600" spans="1:26" ht="13.5" customHeight="1">
      <c r="A600" s="281"/>
      <c r="B600" s="20"/>
      <c r="C600" s="20"/>
      <c r="D600" s="20"/>
      <c r="E600" s="20"/>
      <c r="F600" s="20"/>
      <c r="G600" s="20"/>
      <c r="H600" s="20"/>
      <c r="I600" s="20"/>
      <c r="J600" s="20"/>
      <c r="K600" s="20"/>
      <c r="L600" s="20"/>
      <c r="M600" s="20"/>
      <c r="N600" s="20"/>
      <c r="O600" s="20"/>
      <c r="P600" s="20"/>
      <c r="Q600" s="20"/>
      <c r="R600" s="20"/>
      <c r="S600" s="20"/>
      <c r="T600" s="20"/>
      <c r="U600" s="20"/>
      <c r="V600" s="20"/>
      <c r="W600" s="20"/>
      <c r="X600" s="20"/>
      <c r="Y600" s="20"/>
      <c r="Z600" s="20"/>
    </row>
    <row r="601" spans="1:26" ht="13.5" customHeight="1">
      <c r="A601" s="281"/>
      <c r="B601" s="20"/>
      <c r="C601" s="20"/>
      <c r="D601" s="20"/>
      <c r="E601" s="20"/>
      <c r="F601" s="20"/>
      <c r="G601" s="20"/>
      <c r="H601" s="20"/>
      <c r="I601" s="20"/>
      <c r="J601" s="20"/>
      <c r="K601" s="20"/>
      <c r="L601" s="20"/>
      <c r="M601" s="20"/>
      <c r="N601" s="20"/>
      <c r="O601" s="20"/>
      <c r="P601" s="20"/>
      <c r="Q601" s="20"/>
      <c r="R601" s="20"/>
      <c r="S601" s="20"/>
      <c r="T601" s="20"/>
      <c r="U601" s="20"/>
      <c r="V601" s="20"/>
      <c r="W601" s="20"/>
      <c r="X601" s="20"/>
      <c r="Y601" s="20"/>
      <c r="Z601" s="20"/>
    </row>
    <row r="602" spans="1:26" ht="13.5" customHeight="1">
      <c r="A602" s="281"/>
      <c r="B602" s="20"/>
      <c r="C602" s="20"/>
      <c r="D602" s="20"/>
      <c r="E602" s="20"/>
      <c r="F602" s="20"/>
      <c r="G602" s="20"/>
      <c r="H602" s="20"/>
      <c r="I602" s="20"/>
      <c r="J602" s="20"/>
      <c r="K602" s="20"/>
      <c r="L602" s="20"/>
      <c r="M602" s="20"/>
      <c r="N602" s="20"/>
      <c r="O602" s="20"/>
      <c r="P602" s="20"/>
      <c r="Q602" s="20"/>
      <c r="R602" s="20"/>
      <c r="S602" s="20"/>
      <c r="T602" s="20"/>
      <c r="U602" s="20"/>
      <c r="V602" s="20"/>
      <c r="W602" s="20"/>
      <c r="X602" s="20"/>
      <c r="Y602" s="20"/>
      <c r="Z602" s="20"/>
    </row>
    <row r="603" spans="1:26" ht="13.5" customHeight="1">
      <c r="A603" s="281"/>
      <c r="B603" s="20"/>
      <c r="C603" s="20"/>
      <c r="D603" s="20"/>
      <c r="E603" s="20"/>
      <c r="F603" s="20"/>
      <c r="G603" s="20"/>
      <c r="H603" s="20"/>
      <c r="I603" s="20"/>
      <c r="J603" s="20"/>
      <c r="K603" s="20"/>
      <c r="L603" s="20"/>
      <c r="M603" s="20"/>
      <c r="N603" s="20"/>
      <c r="O603" s="20"/>
      <c r="P603" s="20"/>
      <c r="Q603" s="20"/>
      <c r="R603" s="20"/>
      <c r="S603" s="20"/>
      <c r="T603" s="20"/>
      <c r="U603" s="20"/>
      <c r="V603" s="20"/>
      <c r="W603" s="20"/>
      <c r="X603" s="20"/>
      <c r="Y603" s="20"/>
      <c r="Z603" s="20"/>
    </row>
    <row r="604" spans="1:26" ht="13.5" customHeight="1">
      <c r="A604" s="281"/>
      <c r="B604" s="20"/>
      <c r="C604" s="20"/>
      <c r="D604" s="20"/>
      <c r="E604" s="20"/>
      <c r="F604" s="20"/>
      <c r="G604" s="20"/>
      <c r="H604" s="20"/>
      <c r="I604" s="20"/>
      <c r="J604" s="20"/>
      <c r="K604" s="20"/>
      <c r="L604" s="20"/>
      <c r="M604" s="20"/>
      <c r="N604" s="20"/>
      <c r="O604" s="20"/>
      <c r="P604" s="20"/>
      <c r="Q604" s="20"/>
      <c r="R604" s="20"/>
      <c r="S604" s="20"/>
      <c r="T604" s="20"/>
      <c r="U604" s="20"/>
      <c r="V604" s="20"/>
      <c r="W604" s="20"/>
      <c r="X604" s="20"/>
      <c r="Y604" s="20"/>
      <c r="Z604" s="20"/>
    </row>
    <row r="605" spans="1:26" ht="13.5" customHeight="1">
      <c r="A605" s="281"/>
      <c r="B605" s="20"/>
      <c r="C605" s="20"/>
      <c r="D605" s="20"/>
      <c r="E605" s="20"/>
      <c r="F605" s="20"/>
      <c r="G605" s="20"/>
      <c r="H605" s="20"/>
      <c r="I605" s="20"/>
      <c r="J605" s="20"/>
      <c r="K605" s="20"/>
      <c r="L605" s="20"/>
      <c r="M605" s="20"/>
      <c r="N605" s="20"/>
      <c r="O605" s="20"/>
      <c r="P605" s="20"/>
      <c r="Q605" s="20"/>
      <c r="R605" s="20"/>
      <c r="S605" s="20"/>
      <c r="T605" s="20"/>
      <c r="U605" s="20"/>
      <c r="V605" s="20"/>
      <c r="W605" s="20"/>
      <c r="X605" s="20"/>
      <c r="Y605" s="20"/>
      <c r="Z605" s="20"/>
    </row>
    <row r="606" spans="1:26" ht="13.5" customHeight="1">
      <c r="A606" s="281"/>
      <c r="B606" s="20"/>
      <c r="C606" s="20"/>
      <c r="D606" s="20"/>
      <c r="E606" s="20"/>
      <c r="F606" s="20"/>
      <c r="G606" s="20"/>
      <c r="H606" s="20"/>
      <c r="I606" s="20"/>
      <c r="J606" s="20"/>
      <c r="K606" s="20"/>
      <c r="L606" s="20"/>
      <c r="M606" s="20"/>
      <c r="N606" s="20"/>
      <c r="O606" s="20"/>
      <c r="P606" s="20"/>
      <c r="Q606" s="20"/>
      <c r="R606" s="20"/>
      <c r="S606" s="20"/>
      <c r="T606" s="20"/>
      <c r="U606" s="20"/>
      <c r="V606" s="20"/>
      <c r="W606" s="20"/>
      <c r="X606" s="20"/>
      <c r="Y606" s="20"/>
      <c r="Z606" s="20"/>
    </row>
    <row r="607" spans="1:26" ht="13.5" customHeight="1">
      <c r="A607" s="281"/>
      <c r="B607" s="20"/>
      <c r="C607" s="20"/>
      <c r="D607" s="20"/>
      <c r="E607" s="20"/>
      <c r="F607" s="20"/>
      <c r="G607" s="20"/>
      <c r="H607" s="20"/>
      <c r="I607" s="20"/>
      <c r="J607" s="20"/>
      <c r="K607" s="20"/>
      <c r="L607" s="20"/>
      <c r="M607" s="20"/>
      <c r="N607" s="20"/>
      <c r="O607" s="20"/>
      <c r="P607" s="20"/>
      <c r="Q607" s="20"/>
      <c r="R607" s="20"/>
      <c r="S607" s="20"/>
      <c r="T607" s="20"/>
      <c r="U607" s="20"/>
      <c r="V607" s="20"/>
      <c r="W607" s="20"/>
      <c r="X607" s="20"/>
      <c r="Y607" s="20"/>
      <c r="Z607" s="20"/>
    </row>
    <row r="608" spans="1:26" ht="13.5" customHeight="1">
      <c r="A608" s="281"/>
      <c r="B608" s="20"/>
      <c r="C608" s="20"/>
      <c r="D608" s="20"/>
      <c r="E608" s="20"/>
      <c r="F608" s="20"/>
      <c r="G608" s="20"/>
      <c r="H608" s="20"/>
      <c r="I608" s="20"/>
      <c r="J608" s="20"/>
      <c r="K608" s="20"/>
      <c r="L608" s="20"/>
      <c r="M608" s="20"/>
      <c r="N608" s="20"/>
      <c r="O608" s="20"/>
      <c r="P608" s="20"/>
      <c r="Q608" s="20"/>
      <c r="R608" s="20"/>
      <c r="S608" s="20"/>
      <c r="T608" s="20"/>
      <c r="U608" s="20"/>
      <c r="V608" s="20"/>
      <c r="W608" s="20"/>
      <c r="X608" s="20"/>
      <c r="Y608" s="20"/>
      <c r="Z608" s="20"/>
    </row>
    <row r="609" spans="1:26" ht="13.5" customHeight="1">
      <c r="A609" s="281"/>
      <c r="B609" s="20"/>
      <c r="C609" s="20"/>
      <c r="D609" s="20"/>
      <c r="E609" s="20"/>
      <c r="F609" s="20"/>
      <c r="G609" s="20"/>
      <c r="H609" s="20"/>
      <c r="I609" s="20"/>
      <c r="J609" s="20"/>
      <c r="K609" s="20"/>
      <c r="L609" s="20"/>
      <c r="M609" s="20"/>
      <c r="N609" s="20"/>
      <c r="O609" s="20"/>
      <c r="P609" s="20"/>
      <c r="Q609" s="20"/>
      <c r="R609" s="20"/>
      <c r="S609" s="20"/>
      <c r="T609" s="20"/>
      <c r="U609" s="20"/>
      <c r="V609" s="20"/>
      <c r="W609" s="20"/>
      <c r="X609" s="20"/>
      <c r="Y609" s="20"/>
      <c r="Z609" s="20"/>
    </row>
    <row r="610" spans="1:26" ht="13.5" customHeight="1">
      <c r="A610" s="281"/>
      <c r="B610" s="20"/>
      <c r="C610" s="20"/>
      <c r="D610" s="20"/>
      <c r="E610" s="20"/>
      <c r="F610" s="20"/>
      <c r="G610" s="20"/>
      <c r="H610" s="20"/>
      <c r="I610" s="20"/>
      <c r="J610" s="20"/>
      <c r="K610" s="20"/>
      <c r="L610" s="20"/>
      <c r="M610" s="20"/>
      <c r="N610" s="20"/>
      <c r="O610" s="20"/>
      <c r="P610" s="20"/>
      <c r="Q610" s="20"/>
      <c r="R610" s="20"/>
      <c r="S610" s="20"/>
      <c r="T610" s="20"/>
      <c r="U610" s="20"/>
      <c r="V610" s="20"/>
      <c r="W610" s="20"/>
      <c r="X610" s="20"/>
      <c r="Y610" s="20"/>
      <c r="Z610" s="20"/>
    </row>
    <row r="611" spans="1:26" ht="13.5" customHeight="1">
      <c r="A611" s="281"/>
      <c r="B611" s="20"/>
      <c r="C611" s="20"/>
      <c r="D611" s="20"/>
      <c r="E611" s="20"/>
      <c r="F611" s="20"/>
      <c r="G611" s="20"/>
      <c r="H611" s="20"/>
      <c r="I611" s="20"/>
      <c r="J611" s="20"/>
      <c r="K611" s="20"/>
      <c r="L611" s="20"/>
      <c r="M611" s="20"/>
      <c r="N611" s="20"/>
      <c r="O611" s="20"/>
      <c r="P611" s="20"/>
      <c r="Q611" s="20"/>
      <c r="R611" s="20"/>
      <c r="S611" s="20"/>
      <c r="T611" s="20"/>
      <c r="U611" s="20"/>
      <c r="V611" s="20"/>
      <c r="W611" s="20"/>
      <c r="X611" s="20"/>
      <c r="Y611" s="20"/>
      <c r="Z611" s="20"/>
    </row>
    <row r="612" spans="1:26" ht="13.5" customHeight="1">
      <c r="A612" s="281"/>
      <c r="B612" s="20"/>
      <c r="C612" s="20"/>
      <c r="D612" s="20"/>
      <c r="E612" s="20"/>
      <c r="F612" s="20"/>
      <c r="G612" s="20"/>
      <c r="H612" s="20"/>
      <c r="I612" s="20"/>
      <c r="J612" s="20"/>
      <c r="K612" s="20"/>
      <c r="L612" s="20"/>
      <c r="M612" s="20"/>
      <c r="N612" s="20"/>
      <c r="O612" s="20"/>
      <c r="P612" s="20"/>
      <c r="Q612" s="20"/>
      <c r="R612" s="20"/>
      <c r="S612" s="20"/>
      <c r="T612" s="20"/>
      <c r="U612" s="20"/>
      <c r="V612" s="20"/>
      <c r="W612" s="20"/>
      <c r="X612" s="20"/>
      <c r="Y612" s="20"/>
      <c r="Z612" s="20"/>
    </row>
    <row r="613" spans="1:26" ht="13.5" customHeight="1">
      <c r="A613" s="281"/>
      <c r="B613" s="20"/>
      <c r="C613" s="20"/>
      <c r="D613" s="20"/>
      <c r="E613" s="20"/>
      <c r="F613" s="20"/>
      <c r="G613" s="20"/>
      <c r="H613" s="20"/>
      <c r="I613" s="20"/>
      <c r="J613" s="20"/>
      <c r="K613" s="20"/>
      <c r="L613" s="20"/>
      <c r="M613" s="20"/>
      <c r="N613" s="20"/>
      <c r="O613" s="20"/>
      <c r="P613" s="20"/>
      <c r="Q613" s="20"/>
      <c r="R613" s="20"/>
      <c r="S613" s="20"/>
      <c r="T613" s="20"/>
      <c r="U613" s="20"/>
      <c r="V613" s="20"/>
      <c r="W613" s="20"/>
      <c r="X613" s="20"/>
      <c r="Y613" s="20"/>
      <c r="Z613" s="20"/>
    </row>
    <row r="614" spans="1:26" ht="13.5" customHeight="1">
      <c r="A614" s="281"/>
      <c r="B614" s="20"/>
      <c r="C614" s="20"/>
      <c r="D614" s="20"/>
      <c r="E614" s="20"/>
      <c r="F614" s="20"/>
      <c r="G614" s="20"/>
      <c r="H614" s="20"/>
      <c r="I614" s="20"/>
      <c r="J614" s="20"/>
      <c r="K614" s="20"/>
      <c r="L614" s="20"/>
      <c r="M614" s="20"/>
      <c r="N614" s="20"/>
      <c r="O614" s="20"/>
      <c r="P614" s="20"/>
      <c r="Q614" s="20"/>
      <c r="R614" s="20"/>
      <c r="S614" s="20"/>
      <c r="T614" s="20"/>
      <c r="U614" s="20"/>
      <c r="V614" s="20"/>
      <c r="W614" s="20"/>
      <c r="X614" s="20"/>
      <c r="Y614" s="20"/>
      <c r="Z614" s="20"/>
    </row>
    <row r="615" spans="1:26" ht="13.5" customHeight="1">
      <c r="A615" s="281"/>
      <c r="B615" s="20"/>
      <c r="C615" s="20"/>
      <c r="D615" s="20"/>
      <c r="E615" s="20"/>
      <c r="F615" s="20"/>
      <c r="G615" s="20"/>
      <c r="H615" s="20"/>
      <c r="I615" s="20"/>
      <c r="J615" s="20"/>
      <c r="K615" s="20"/>
      <c r="L615" s="20"/>
      <c r="M615" s="20"/>
      <c r="N615" s="20"/>
      <c r="O615" s="20"/>
      <c r="P615" s="20"/>
      <c r="Q615" s="20"/>
      <c r="R615" s="20"/>
      <c r="S615" s="20"/>
      <c r="T615" s="20"/>
      <c r="U615" s="20"/>
      <c r="V615" s="20"/>
      <c r="W615" s="20"/>
      <c r="X615" s="20"/>
      <c r="Y615" s="20"/>
      <c r="Z615" s="20"/>
    </row>
    <row r="616" spans="1:26" ht="13.5" customHeight="1">
      <c r="A616" s="281"/>
      <c r="B616" s="20"/>
      <c r="C616" s="20"/>
      <c r="D616" s="20"/>
      <c r="E616" s="20"/>
      <c r="F616" s="20"/>
      <c r="G616" s="20"/>
      <c r="H616" s="20"/>
      <c r="I616" s="20"/>
      <c r="J616" s="20"/>
      <c r="K616" s="20"/>
      <c r="L616" s="20"/>
      <c r="M616" s="20"/>
      <c r="N616" s="20"/>
      <c r="O616" s="20"/>
      <c r="P616" s="20"/>
      <c r="Q616" s="20"/>
      <c r="R616" s="20"/>
      <c r="S616" s="20"/>
      <c r="T616" s="20"/>
      <c r="U616" s="20"/>
      <c r="V616" s="20"/>
      <c r="W616" s="20"/>
      <c r="X616" s="20"/>
      <c r="Y616" s="20"/>
      <c r="Z616" s="20"/>
    </row>
    <row r="617" spans="1:26" ht="13.5" customHeight="1">
      <c r="A617" s="281"/>
      <c r="B617" s="20"/>
      <c r="C617" s="20"/>
      <c r="D617" s="20"/>
      <c r="E617" s="20"/>
      <c r="F617" s="20"/>
      <c r="G617" s="20"/>
      <c r="H617" s="20"/>
      <c r="I617" s="20"/>
      <c r="J617" s="20"/>
      <c r="K617" s="20"/>
      <c r="L617" s="20"/>
      <c r="M617" s="20"/>
      <c r="N617" s="20"/>
      <c r="O617" s="20"/>
      <c r="P617" s="20"/>
      <c r="Q617" s="20"/>
      <c r="R617" s="20"/>
      <c r="S617" s="20"/>
      <c r="T617" s="20"/>
      <c r="U617" s="20"/>
      <c r="V617" s="20"/>
      <c r="W617" s="20"/>
      <c r="X617" s="20"/>
      <c r="Y617" s="20"/>
      <c r="Z617" s="20"/>
    </row>
    <row r="618" spans="1:26" ht="13.5" customHeight="1">
      <c r="A618" s="281"/>
      <c r="B618" s="20"/>
      <c r="C618" s="20"/>
      <c r="D618" s="20"/>
      <c r="E618" s="20"/>
      <c r="F618" s="20"/>
      <c r="G618" s="20"/>
      <c r="H618" s="20"/>
      <c r="I618" s="20"/>
      <c r="J618" s="20"/>
      <c r="K618" s="20"/>
      <c r="L618" s="20"/>
      <c r="M618" s="20"/>
      <c r="N618" s="20"/>
      <c r="O618" s="20"/>
      <c r="P618" s="20"/>
      <c r="Q618" s="20"/>
      <c r="R618" s="20"/>
      <c r="S618" s="20"/>
      <c r="T618" s="20"/>
      <c r="U618" s="20"/>
      <c r="V618" s="20"/>
      <c r="W618" s="20"/>
      <c r="X618" s="20"/>
      <c r="Y618" s="20"/>
      <c r="Z618" s="20"/>
    </row>
    <row r="619" spans="1:26" ht="13.5" customHeight="1">
      <c r="A619" s="281"/>
      <c r="B619" s="20"/>
      <c r="C619" s="20"/>
      <c r="D619" s="20"/>
      <c r="E619" s="20"/>
      <c r="F619" s="20"/>
      <c r="G619" s="20"/>
      <c r="H619" s="20"/>
      <c r="I619" s="20"/>
      <c r="J619" s="20"/>
      <c r="K619" s="20"/>
      <c r="L619" s="20"/>
      <c r="M619" s="20"/>
      <c r="N619" s="20"/>
      <c r="O619" s="20"/>
      <c r="P619" s="20"/>
      <c r="Q619" s="20"/>
      <c r="R619" s="20"/>
      <c r="S619" s="20"/>
      <c r="T619" s="20"/>
      <c r="U619" s="20"/>
      <c r="V619" s="20"/>
      <c r="W619" s="20"/>
      <c r="X619" s="20"/>
      <c r="Y619" s="20"/>
      <c r="Z619" s="20"/>
    </row>
    <row r="620" spans="1:26" ht="13.5" customHeight="1">
      <c r="A620" s="281"/>
      <c r="B620" s="20"/>
      <c r="C620" s="20"/>
      <c r="D620" s="20"/>
      <c r="E620" s="20"/>
      <c r="F620" s="20"/>
      <c r="G620" s="20"/>
      <c r="H620" s="20"/>
      <c r="I620" s="20"/>
      <c r="J620" s="20"/>
      <c r="K620" s="20"/>
      <c r="L620" s="20"/>
      <c r="M620" s="20"/>
      <c r="N620" s="20"/>
      <c r="O620" s="20"/>
      <c r="P620" s="20"/>
      <c r="Q620" s="20"/>
      <c r="R620" s="20"/>
      <c r="S620" s="20"/>
      <c r="T620" s="20"/>
      <c r="U620" s="20"/>
      <c r="V620" s="20"/>
      <c r="W620" s="20"/>
      <c r="X620" s="20"/>
      <c r="Y620" s="20"/>
      <c r="Z620" s="20"/>
    </row>
    <row r="621" spans="1:26" ht="13.5" customHeight="1">
      <c r="A621" s="281"/>
      <c r="B621" s="20"/>
      <c r="C621" s="20"/>
      <c r="D621" s="20"/>
      <c r="E621" s="20"/>
      <c r="F621" s="20"/>
      <c r="G621" s="20"/>
      <c r="H621" s="20"/>
      <c r="I621" s="20"/>
      <c r="J621" s="20"/>
      <c r="K621" s="20"/>
      <c r="L621" s="20"/>
      <c r="M621" s="20"/>
      <c r="N621" s="20"/>
      <c r="O621" s="20"/>
      <c r="P621" s="20"/>
      <c r="Q621" s="20"/>
      <c r="R621" s="20"/>
      <c r="S621" s="20"/>
      <c r="T621" s="20"/>
      <c r="U621" s="20"/>
      <c r="V621" s="20"/>
      <c r="W621" s="20"/>
      <c r="X621" s="20"/>
      <c r="Y621" s="20"/>
      <c r="Z621" s="20"/>
    </row>
    <row r="622" spans="1:26" ht="13.5" customHeight="1">
      <c r="A622" s="281"/>
      <c r="B622" s="20"/>
      <c r="C622" s="20"/>
      <c r="D622" s="20"/>
      <c r="E622" s="20"/>
      <c r="F622" s="20"/>
      <c r="G622" s="20"/>
      <c r="H622" s="20"/>
      <c r="I622" s="20"/>
      <c r="J622" s="20"/>
      <c r="K622" s="20"/>
      <c r="L622" s="20"/>
      <c r="M622" s="20"/>
      <c r="N622" s="20"/>
      <c r="O622" s="20"/>
      <c r="P622" s="20"/>
      <c r="Q622" s="20"/>
      <c r="R622" s="20"/>
      <c r="S622" s="20"/>
      <c r="T622" s="20"/>
      <c r="U622" s="20"/>
      <c r="V622" s="20"/>
      <c r="W622" s="20"/>
      <c r="X622" s="20"/>
      <c r="Y622" s="20"/>
      <c r="Z622" s="20"/>
    </row>
    <row r="623" spans="1:26" ht="13.5" customHeight="1">
      <c r="A623" s="281"/>
      <c r="B623" s="20"/>
      <c r="C623" s="20"/>
      <c r="D623" s="20"/>
      <c r="E623" s="20"/>
      <c r="F623" s="20"/>
      <c r="G623" s="20"/>
      <c r="H623" s="20"/>
      <c r="I623" s="20"/>
      <c r="J623" s="20"/>
      <c r="K623" s="20"/>
      <c r="L623" s="20"/>
      <c r="M623" s="20"/>
      <c r="N623" s="20"/>
      <c r="O623" s="20"/>
      <c r="P623" s="20"/>
      <c r="Q623" s="20"/>
      <c r="R623" s="20"/>
      <c r="S623" s="20"/>
      <c r="T623" s="20"/>
      <c r="U623" s="20"/>
      <c r="V623" s="20"/>
      <c r="W623" s="20"/>
      <c r="X623" s="20"/>
      <c r="Y623" s="20"/>
      <c r="Z623" s="20"/>
    </row>
    <row r="624" spans="1:26" ht="13.5" customHeight="1">
      <c r="A624" s="281"/>
      <c r="B624" s="20"/>
      <c r="C624" s="20"/>
      <c r="D624" s="20"/>
      <c r="E624" s="20"/>
      <c r="F624" s="20"/>
      <c r="G624" s="20"/>
      <c r="H624" s="20"/>
      <c r="I624" s="20"/>
      <c r="J624" s="20"/>
      <c r="K624" s="20"/>
      <c r="L624" s="20"/>
      <c r="M624" s="20"/>
      <c r="N624" s="20"/>
      <c r="O624" s="20"/>
      <c r="P624" s="20"/>
      <c r="Q624" s="20"/>
      <c r="R624" s="20"/>
      <c r="S624" s="20"/>
      <c r="T624" s="20"/>
      <c r="U624" s="20"/>
      <c r="V624" s="20"/>
      <c r="W624" s="20"/>
      <c r="X624" s="20"/>
      <c r="Y624" s="20"/>
      <c r="Z624" s="20"/>
    </row>
    <row r="625" spans="1:26" ht="13.5" customHeight="1">
      <c r="A625" s="281"/>
      <c r="B625" s="20"/>
      <c r="C625" s="20"/>
      <c r="D625" s="20"/>
      <c r="E625" s="20"/>
      <c r="F625" s="20"/>
      <c r="G625" s="20"/>
      <c r="H625" s="20"/>
      <c r="I625" s="20"/>
      <c r="J625" s="20"/>
      <c r="K625" s="20"/>
      <c r="L625" s="20"/>
      <c r="M625" s="20"/>
      <c r="N625" s="20"/>
      <c r="O625" s="20"/>
      <c r="P625" s="20"/>
      <c r="Q625" s="20"/>
      <c r="R625" s="20"/>
      <c r="S625" s="20"/>
      <c r="T625" s="20"/>
      <c r="U625" s="20"/>
      <c r="V625" s="20"/>
      <c r="W625" s="20"/>
      <c r="X625" s="20"/>
      <c r="Y625" s="20"/>
      <c r="Z625" s="20"/>
    </row>
    <row r="626" spans="1:26" ht="13.5" customHeight="1">
      <c r="A626" s="281"/>
      <c r="B626" s="20"/>
      <c r="C626" s="20"/>
      <c r="D626" s="20"/>
      <c r="E626" s="20"/>
      <c r="F626" s="20"/>
      <c r="G626" s="20"/>
      <c r="H626" s="20"/>
      <c r="I626" s="20"/>
      <c r="J626" s="20"/>
      <c r="K626" s="20"/>
      <c r="L626" s="20"/>
      <c r="M626" s="20"/>
      <c r="N626" s="20"/>
      <c r="O626" s="20"/>
      <c r="P626" s="20"/>
      <c r="Q626" s="20"/>
      <c r="R626" s="20"/>
      <c r="S626" s="20"/>
      <c r="T626" s="20"/>
      <c r="U626" s="20"/>
      <c r="V626" s="20"/>
      <c r="W626" s="20"/>
      <c r="X626" s="20"/>
      <c r="Y626" s="20"/>
      <c r="Z626" s="20"/>
    </row>
    <row r="627" spans="1:26" ht="13.5" customHeight="1">
      <c r="A627" s="281"/>
      <c r="B627" s="20"/>
      <c r="C627" s="20"/>
      <c r="D627" s="20"/>
      <c r="E627" s="20"/>
      <c r="F627" s="20"/>
      <c r="G627" s="20"/>
      <c r="H627" s="20"/>
      <c r="I627" s="20"/>
      <c r="J627" s="20"/>
      <c r="K627" s="20"/>
      <c r="L627" s="20"/>
      <c r="M627" s="20"/>
      <c r="N627" s="20"/>
      <c r="O627" s="20"/>
      <c r="P627" s="20"/>
      <c r="Q627" s="20"/>
      <c r="R627" s="20"/>
      <c r="S627" s="20"/>
      <c r="T627" s="20"/>
      <c r="U627" s="20"/>
      <c r="V627" s="20"/>
      <c r="W627" s="20"/>
      <c r="X627" s="20"/>
      <c r="Y627" s="20"/>
      <c r="Z627" s="20"/>
    </row>
    <row r="628" spans="1:26" ht="13.5" customHeight="1">
      <c r="A628" s="281"/>
      <c r="B628" s="20"/>
      <c r="C628" s="20"/>
      <c r="D628" s="20"/>
      <c r="E628" s="20"/>
      <c r="F628" s="20"/>
      <c r="G628" s="20"/>
      <c r="H628" s="20"/>
      <c r="I628" s="20"/>
      <c r="J628" s="20"/>
      <c r="K628" s="20"/>
      <c r="L628" s="20"/>
      <c r="M628" s="20"/>
      <c r="N628" s="20"/>
      <c r="O628" s="20"/>
      <c r="P628" s="20"/>
      <c r="Q628" s="20"/>
      <c r="R628" s="20"/>
      <c r="S628" s="20"/>
      <c r="T628" s="20"/>
      <c r="U628" s="20"/>
      <c r="V628" s="20"/>
      <c r="W628" s="20"/>
      <c r="X628" s="20"/>
      <c r="Y628" s="20"/>
      <c r="Z628" s="20"/>
    </row>
    <row r="629" spans="1:26" ht="13.5" customHeight="1">
      <c r="A629" s="281"/>
      <c r="B629" s="20"/>
      <c r="C629" s="20"/>
      <c r="D629" s="20"/>
      <c r="E629" s="20"/>
      <c r="F629" s="20"/>
      <c r="G629" s="20"/>
      <c r="H629" s="20"/>
      <c r="I629" s="20"/>
      <c r="J629" s="20"/>
      <c r="K629" s="20"/>
      <c r="L629" s="20"/>
      <c r="M629" s="20"/>
      <c r="N629" s="20"/>
      <c r="O629" s="20"/>
      <c r="P629" s="20"/>
      <c r="Q629" s="20"/>
      <c r="R629" s="20"/>
      <c r="S629" s="20"/>
      <c r="T629" s="20"/>
      <c r="U629" s="20"/>
      <c r="V629" s="20"/>
      <c r="W629" s="20"/>
      <c r="X629" s="20"/>
      <c r="Y629" s="20"/>
      <c r="Z629" s="20"/>
    </row>
    <row r="630" spans="1:26" ht="13.5" customHeight="1">
      <c r="A630" s="281"/>
      <c r="B630" s="20"/>
      <c r="C630" s="20"/>
      <c r="D630" s="20"/>
      <c r="E630" s="20"/>
      <c r="F630" s="20"/>
      <c r="G630" s="20"/>
      <c r="H630" s="20"/>
      <c r="I630" s="20"/>
      <c r="J630" s="20"/>
      <c r="K630" s="20"/>
      <c r="L630" s="20"/>
      <c r="M630" s="20"/>
      <c r="N630" s="20"/>
      <c r="O630" s="20"/>
      <c r="P630" s="20"/>
      <c r="Q630" s="20"/>
      <c r="R630" s="20"/>
      <c r="S630" s="20"/>
      <c r="T630" s="20"/>
      <c r="U630" s="20"/>
      <c r="V630" s="20"/>
      <c r="W630" s="20"/>
      <c r="X630" s="20"/>
      <c r="Y630" s="20"/>
      <c r="Z630" s="20"/>
    </row>
    <row r="631" spans="1:26" ht="13.5" customHeight="1">
      <c r="A631" s="281"/>
      <c r="B631" s="20"/>
      <c r="C631" s="20"/>
      <c r="D631" s="20"/>
      <c r="E631" s="20"/>
      <c r="F631" s="20"/>
      <c r="G631" s="20"/>
      <c r="H631" s="20"/>
      <c r="I631" s="20"/>
      <c r="J631" s="20"/>
      <c r="K631" s="20"/>
      <c r="L631" s="20"/>
      <c r="M631" s="20"/>
      <c r="N631" s="20"/>
      <c r="O631" s="20"/>
      <c r="P631" s="20"/>
      <c r="Q631" s="20"/>
      <c r="R631" s="20"/>
      <c r="S631" s="20"/>
      <c r="T631" s="20"/>
      <c r="U631" s="20"/>
      <c r="V631" s="20"/>
      <c r="W631" s="20"/>
      <c r="X631" s="20"/>
      <c r="Y631" s="20"/>
      <c r="Z631" s="20"/>
    </row>
    <row r="632" spans="1:26" ht="13.5" customHeight="1">
      <c r="A632" s="281"/>
      <c r="B632" s="20"/>
      <c r="C632" s="20"/>
      <c r="D632" s="20"/>
      <c r="E632" s="20"/>
      <c r="F632" s="20"/>
      <c r="G632" s="20"/>
      <c r="H632" s="20"/>
      <c r="I632" s="20"/>
      <c r="J632" s="20"/>
      <c r="K632" s="20"/>
      <c r="L632" s="20"/>
      <c r="M632" s="20"/>
      <c r="N632" s="20"/>
      <c r="O632" s="20"/>
      <c r="P632" s="20"/>
      <c r="Q632" s="20"/>
      <c r="R632" s="20"/>
      <c r="S632" s="20"/>
      <c r="T632" s="20"/>
      <c r="U632" s="20"/>
      <c r="V632" s="20"/>
      <c r="W632" s="20"/>
      <c r="X632" s="20"/>
      <c r="Y632" s="20"/>
      <c r="Z632" s="20"/>
    </row>
    <row r="633" spans="1:26" ht="13.5" customHeight="1">
      <c r="A633" s="281"/>
      <c r="B633" s="20"/>
      <c r="C633" s="20"/>
      <c r="D633" s="20"/>
      <c r="E633" s="20"/>
      <c r="F633" s="20"/>
      <c r="G633" s="20"/>
      <c r="H633" s="20"/>
      <c r="I633" s="20"/>
      <c r="J633" s="20"/>
      <c r="K633" s="20"/>
      <c r="L633" s="20"/>
      <c r="M633" s="20"/>
      <c r="N633" s="20"/>
      <c r="O633" s="20"/>
      <c r="P633" s="20"/>
      <c r="Q633" s="20"/>
      <c r="R633" s="20"/>
      <c r="S633" s="20"/>
      <c r="T633" s="20"/>
      <c r="U633" s="20"/>
      <c r="V633" s="20"/>
      <c r="W633" s="20"/>
      <c r="X633" s="20"/>
      <c r="Y633" s="20"/>
      <c r="Z633" s="20"/>
    </row>
    <row r="634" spans="1:26" ht="13.5" customHeight="1">
      <c r="A634" s="281"/>
      <c r="B634" s="20"/>
      <c r="C634" s="20"/>
      <c r="D634" s="20"/>
      <c r="E634" s="20"/>
      <c r="F634" s="20"/>
      <c r="G634" s="20"/>
      <c r="H634" s="20"/>
      <c r="I634" s="20"/>
      <c r="J634" s="20"/>
      <c r="K634" s="20"/>
      <c r="L634" s="20"/>
      <c r="M634" s="20"/>
      <c r="N634" s="20"/>
      <c r="O634" s="20"/>
      <c r="P634" s="20"/>
      <c r="Q634" s="20"/>
      <c r="R634" s="20"/>
      <c r="S634" s="20"/>
      <c r="T634" s="20"/>
      <c r="U634" s="20"/>
      <c r="V634" s="20"/>
      <c r="W634" s="20"/>
      <c r="X634" s="20"/>
      <c r="Y634" s="20"/>
      <c r="Z634" s="20"/>
    </row>
    <row r="635" spans="1:26" ht="13.5" customHeight="1">
      <c r="A635" s="281"/>
      <c r="B635" s="20"/>
      <c r="C635" s="20"/>
      <c r="D635" s="20"/>
      <c r="E635" s="20"/>
      <c r="F635" s="20"/>
      <c r="G635" s="20"/>
      <c r="H635" s="20"/>
      <c r="I635" s="20"/>
      <c r="J635" s="20"/>
      <c r="K635" s="20"/>
      <c r="L635" s="20"/>
      <c r="M635" s="20"/>
      <c r="N635" s="20"/>
      <c r="O635" s="20"/>
      <c r="P635" s="20"/>
      <c r="Q635" s="20"/>
      <c r="R635" s="20"/>
      <c r="S635" s="20"/>
      <c r="T635" s="20"/>
      <c r="U635" s="20"/>
      <c r="V635" s="20"/>
      <c r="W635" s="20"/>
      <c r="X635" s="20"/>
      <c r="Y635" s="20"/>
      <c r="Z635" s="20"/>
    </row>
    <row r="636" spans="1:26" ht="13.5" customHeight="1">
      <c r="A636" s="281"/>
      <c r="B636" s="20"/>
      <c r="C636" s="20"/>
      <c r="D636" s="20"/>
      <c r="E636" s="20"/>
      <c r="F636" s="20"/>
      <c r="G636" s="20"/>
      <c r="H636" s="20"/>
      <c r="I636" s="20"/>
      <c r="J636" s="20"/>
      <c r="K636" s="20"/>
      <c r="L636" s="20"/>
      <c r="M636" s="20"/>
      <c r="N636" s="20"/>
      <c r="O636" s="20"/>
      <c r="P636" s="20"/>
      <c r="Q636" s="20"/>
      <c r="R636" s="20"/>
      <c r="S636" s="20"/>
      <c r="T636" s="20"/>
      <c r="U636" s="20"/>
      <c r="V636" s="20"/>
      <c r="W636" s="20"/>
      <c r="X636" s="20"/>
      <c r="Y636" s="20"/>
      <c r="Z636" s="20"/>
    </row>
    <row r="637" spans="1:26" ht="13.5" customHeight="1">
      <c r="A637" s="281"/>
      <c r="B637" s="20"/>
      <c r="C637" s="20"/>
      <c r="D637" s="20"/>
      <c r="E637" s="20"/>
      <c r="F637" s="20"/>
      <c r="G637" s="20"/>
      <c r="H637" s="20"/>
      <c r="I637" s="20"/>
      <c r="J637" s="20"/>
      <c r="K637" s="20"/>
      <c r="L637" s="20"/>
      <c r="M637" s="20"/>
      <c r="N637" s="20"/>
      <c r="O637" s="20"/>
      <c r="P637" s="20"/>
      <c r="Q637" s="20"/>
      <c r="R637" s="20"/>
      <c r="S637" s="20"/>
      <c r="T637" s="20"/>
      <c r="U637" s="20"/>
      <c r="V637" s="20"/>
      <c r="W637" s="20"/>
      <c r="X637" s="20"/>
      <c r="Y637" s="20"/>
      <c r="Z637" s="20"/>
    </row>
    <row r="638" spans="1:26" ht="13.5" customHeight="1">
      <c r="A638" s="281"/>
      <c r="B638" s="20"/>
      <c r="C638" s="20"/>
      <c r="D638" s="20"/>
      <c r="E638" s="20"/>
      <c r="F638" s="20"/>
      <c r="G638" s="20"/>
      <c r="H638" s="20"/>
      <c r="I638" s="20"/>
      <c r="J638" s="20"/>
      <c r="K638" s="20"/>
      <c r="L638" s="20"/>
      <c r="M638" s="20"/>
      <c r="N638" s="20"/>
      <c r="O638" s="20"/>
      <c r="P638" s="20"/>
      <c r="Q638" s="20"/>
      <c r="R638" s="20"/>
      <c r="S638" s="20"/>
      <c r="T638" s="20"/>
      <c r="U638" s="20"/>
      <c r="V638" s="20"/>
      <c r="W638" s="20"/>
      <c r="X638" s="20"/>
      <c r="Y638" s="20"/>
      <c r="Z638" s="20"/>
    </row>
    <row r="639" spans="1:26" ht="13.5" customHeight="1">
      <c r="A639" s="281"/>
      <c r="B639" s="20"/>
      <c r="C639" s="20"/>
      <c r="D639" s="20"/>
      <c r="E639" s="20"/>
      <c r="F639" s="20"/>
      <c r="G639" s="20"/>
      <c r="H639" s="20"/>
      <c r="I639" s="20"/>
      <c r="J639" s="20"/>
      <c r="K639" s="20"/>
      <c r="L639" s="20"/>
      <c r="M639" s="20"/>
      <c r="N639" s="20"/>
      <c r="O639" s="20"/>
      <c r="P639" s="20"/>
      <c r="Q639" s="20"/>
      <c r="R639" s="20"/>
      <c r="S639" s="20"/>
      <c r="T639" s="20"/>
      <c r="U639" s="20"/>
      <c r="V639" s="20"/>
      <c r="W639" s="20"/>
      <c r="X639" s="20"/>
      <c r="Y639" s="20"/>
      <c r="Z639" s="20"/>
    </row>
    <row r="640" spans="1:26" ht="13.5" customHeight="1">
      <c r="A640" s="281"/>
      <c r="B640" s="20"/>
      <c r="C640" s="20"/>
      <c r="D640" s="20"/>
      <c r="E640" s="20"/>
      <c r="F640" s="20"/>
      <c r="G640" s="20"/>
      <c r="H640" s="20"/>
      <c r="I640" s="20"/>
      <c r="J640" s="20"/>
      <c r="K640" s="20"/>
      <c r="L640" s="20"/>
      <c r="M640" s="20"/>
      <c r="N640" s="20"/>
      <c r="O640" s="20"/>
      <c r="P640" s="20"/>
      <c r="Q640" s="20"/>
      <c r="R640" s="20"/>
      <c r="S640" s="20"/>
      <c r="T640" s="20"/>
      <c r="U640" s="20"/>
      <c r="V640" s="20"/>
      <c r="W640" s="20"/>
      <c r="X640" s="20"/>
      <c r="Y640" s="20"/>
      <c r="Z640" s="20"/>
    </row>
    <row r="641" spans="1:26" ht="13.5" customHeight="1">
      <c r="A641" s="281"/>
      <c r="B641" s="20"/>
      <c r="C641" s="20"/>
      <c r="D641" s="20"/>
      <c r="E641" s="20"/>
      <c r="F641" s="20"/>
      <c r="G641" s="20"/>
      <c r="H641" s="20"/>
      <c r="I641" s="20"/>
      <c r="J641" s="20"/>
      <c r="K641" s="20"/>
      <c r="L641" s="20"/>
      <c r="M641" s="20"/>
      <c r="N641" s="20"/>
      <c r="O641" s="20"/>
      <c r="P641" s="20"/>
      <c r="Q641" s="20"/>
      <c r="R641" s="20"/>
      <c r="S641" s="20"/>
      <c r="T641" s="20"/>
      <c r="U641" s="20"/>
      <c r="V641" s="20"/>
      <c r="W641" s="20"/>
      <c r="X641" s="20"/>
      <c r="Y641" s="20"/>
      <c r="Z641" s="20"/>
    </row>
    <row r="642" spans="1:26" ht="13.5" customHeight="1">
      <c r="A642" s="281"/>
      <c r="B642" s="20"/>
      <c r="C642" s="20"/>
      <c r="D642" s="20"/>
      <c r="E642" s="20"/>
      <c r="F642" s="20"/>
      <c r="G642" s="20"/>
      <c r="H642" s="20"/>
      <c r="I642" s="20"/>
      <c r="J642" s="20"/>
      <c r="K642" s="20"/>
      <c r="L642" s="20"/>
      <c r="M642" s="20"/>
      <c r="N642" s="20"/>
      <c r="O642" s="20"/>
      <c r="P642" s="20"/>
      <c r="Q642" s="20"/>
      <c r="R642" s="20"/>
      <c r="S642" s="20"/>
      <c r="T642" s="20"/>
      <c r="U642" s="20"/>
      <c r="V642" s="20"/>
      <c r="W642" s="20"/>
      <c r="X642" s="20"/>
      <c r="Y642" s="20"/>
      <c r="Z642" s="20"/>
    </row>
    <row r="643" spans="1:26" ht="13.5" customHeight="1">
      <c r="A643" s="281"/>
      <c r="B643" s="20"/>
      <c r="C643" s="20"/>
      <c r="D643" s="20"/>
      <c r="E643" s="20"/>
      <c r="F643" s="20"/>
      <c r="G643" s="20"/>
      <c r="H643" s="20"/>
      <c r="I643" s="20"/>
      <c r="J643" s="20"/>
      <c r="K643" s="20"/>
      <c r="L643" s="20"/>
      <c r="M643" s="20"/>
      <c r="N643" s="20"/>
      <c r="O643" s="20"/>
      <c r="P643" s="20"/>
      <c r="Q643" s="20"/>
      <c r="R643" s="20"/>
      <c r="S643" s="20"/>
      <c r="T643" s="20"/>
      <c r="U643" s="20"/>
      <c r="V643" s="20"/>
      <c r="W643" s="20"/>
      <c r="X643" s="20"/>
      <c r="Y643" s="20"/>
      <c r="Z643" s="20"/>
    </row>
    <row r="644" spans="1:26" ht="13.5" customHeight="1">
      <c r="A644" s="281"/>
      <c r="B644" s="20"/>
      <c r="C644" s="20"/>
      <c r="D644" s="20"/>
      <c r="E644" s="20"/>
      <c r="F644" s="20"/>
      <c r="G644" s="20"/>
      <c r="H644" s="20"/>
      <c r="I644" s="20"/>
      <c r="J644" s="20"/>
      <c r="K644" s="20"/>
      <c r="L644" s="20"/>
      <c r="M644" s="20"/>
      <c r="N644" s="20"/>
      <c r="O644" s="20"/>
      <c r="P644" s="20"/>
      <c r="Q644" s="20"/>
      <c r="R644" s="20"/>
      <c r="S644" s="20"/>
      <c r="T644" s="20"/>
      <c r="U644" s="20"/>
      <c r="V644" s="20"/>
      <c r="W644" s="20"/>
      <c r="X644" s="20"/>
      <c r="Y644" s="20"/>
      <c r="Z644" s="20"/>
    </row>
    <row r="645" spans="1:26" ht="13.5" customHeight="1">
      <c r="A645" s="281"/>
      <c r="B645" s="20"/>
      <c r="C645" s="20"/>
      <c r="D645" s="20"/>
      <c r="E645" s="20"/>
      <c r="F645" s="20"/>
      <c r="G645" s="20"/>
      <c r="H645" s="20"/>
      <c r="I645" s="20"/>
      <c r="J645" s="20"/>
      <c r="K645" s="20"/>
      <c r="L645" s="20"/>
      <c r="M645" s="20"/>
      <c r="N645" s="20"/>
      <c r="O645" s="20"/>
      <c r="P645" s="20"/>
      <c r="Q645" s="20"/>
      <c r="R645" s="20"/>
      <c r="S645" s="20"/>
      <c r="T645" s="20"/>
      <c r="U645" s="20"/>
      <c r="V645" s="20"/>
      <c r="W645" s="20"/>
      <c r="X645" s="20"/>
      <c r="Y645" s="20"/>
      <c r="Z645" s="20"/>
    </row>
    <row r="646" spans="1:26" ht="13.5" customHeight="1">
      <c r="A646" s="281"/>
      <c r="B646" s="20"/>
      <c r="C646" s="20"/>
      <c r="D646" s="20"/>
      <c r="E646" s="20"/>
      <c r="F646" s="20"/>
      <c r="G646" s="20"/>
      <c r="H646" s="20"/>
      <c r="I646" s="20"/>
      <c r="J646" s="20"/>
      <c r="K646" s="20"/>
      <c r="L646" s="20"/>
      <c r="M646" s="20"/>
      <c r="N646" s="20"/>
      <c r="O646" s="20"/>
      <c r="P646" s="20"/>
      <c r="Q646" s="20"/>
      <c r="R646" s="20"/>
      <c r="S646" s="20"/>
      <c r="T646" s="20"/>
      <c r="U646" s="20"/>
      <c r="V646" s="20"/>
      <c r="W646" s="20"/>
      <c r="X646" s="20"/>
      <c r="Y646" s="20"/>
      <c r="Z646" s="20"/>
    </row>
    <row r="647" spans="1:26" ht="13.5" customHeight="1">
      <c r="A647" s="281"/>
      <c r="B647" s="20"/>
      <c r="C647" s="20"/>
      <c r="D647" s="20"/>
      <c r="E647" s="20"/>
      <c r="F647" s="20"/>
      <c r="G647" s="20"/>
      <c r="H647" s="20"/>
      <c r="I647" s="20"/>
      <c r="J647" s="20"/>
      <c r="K647" s="20"/>
      <c r="L647" s="20"/>
      <c r="M647" s="20"/>
      <c r="N647" s="20"/>
      <c r="O647" s="20"/>
      <c r="P647" s="20"/>
      <c r="Q647" s="20"/>
      <c r="R647" s="20"/>
      <c r="S647" s="20"/>
      <c r="T647" s="20"/>
      <c r="U647" s="20"/>
      <c r="V647" s="20"/>
      <c r="W647" s="20"/>
      <c r="X647" s="20"/>
      <c r="Y647" s="20"/>
      <c r="Z647" s="20"/>
    </row>
    <row r="648" spans="1:26" ht="13.5" customHeight="1">
      <c r="A648" s="281"/>
      <c r="B648" s="20"/>
      <c r="C648" s="20"/>
      <c r="D648" s="20"/>
      <c r="E648" s="20"/>
      <c r="F648" s="20"/>
      <c r="G648" s="20"/>
      <c r="H648" s="20"/>
      <c r="I648" s="20"/>
      <c r="J648" s="20"/>
      <c r="K648" s="20"/>
      <c r="L648" s="20"/>
      <c r="M648" s="20"/>
      <c r="N648" s="20"/>
      <c r="O648" s="20"/>
      <c r="P648" s="20"/>
      <c r="Q648" s="20"/>
      <c r="R648" s="20"/>
      <c r="S648" s="20"/>
      <c r="T648" s="20"/>
      <c r="U648" s="20"/>
      <c r="V648" s="20"/>
      <c r="W648" s="20"/>
      <c r="X648" s="20"/>
      <c r="Y648" s="20"/>
      <c r="Z648" s="20"/>
    </row>
    <row r="649" spans="1:26" ht="13.5" customHeight="1">
      <c r="A649" s="281"/>
      <c r="B649" s="20"/>
      <c r="C649" s="20"/>
      <c r="D649" s="20"/>
      <c r="E649" s="20"/>
      <c r="F649" s="20"/>
      <c r="G649" s="20"/>
      <c r="H649" s="20"/>
      <c r="I649" s="20"/>
      <c r="J649" s="20"/>
      <c r="K649" s="20"/>
      <c r="L649" s="20"/>
      <c r="M649" s="20"/>
      <c r="N649" s="20"/>
      <c r="O649" s="20"/>
      <c r="P649" s="20"/>
      <c r="Q649" s="20"/>
      <c r="R649" s="20"/>
      <c r="S649" s="20"/>
      <c r="T649" s="20"/>
      <c r="U649" s="20"/>
      <c r="V649" s="20"/>
      <c r="W649" s="20"/>
      <c r="X649" s="20"/>
      <c r="Y649" s="20"/>
      <c r="Z649" s="20"/>
    </row>
    <row r="650" spans="1:26" ht="13.5" customHeight="1">
      <c r="A650" s="281"/>
      <c r="B650" s="20"/>
      <c r="C650" s="20"/>
      <c r="D650" s="20"/>
      <c r="E650" s="20"/>
      <c r="F650" s="20"/>
      <c r="G650" s="20"/>
      <c r="H650" s="20"/>
      <c r="I650" s="20"/>
      <c r="J650" s="20"/>
      <c r="K650" s="20"/>
      <c r="L650" s="20"/>
      <c r="M650" s="20"/>
      <c r="N650" s="20"/>
      <c r="O650" s="20"/>
      <c r="P650" s="20"/>
      <c r="Q650" s="20"/>
      <c r="R650" s="20"/>
      <c r="S650" s="20"/>
      <c r="T650" s="20"/>
      <c r="U650" s="20"/>
      <c r="V650" s="20"/>
      <c r="W650" s="20"/>
      <c r="X650" s="20"/>
      <c r="Y650" s="20"/>
      <c r="Z650" s="20"/>
    </row>
    <row r="651" spans="1:26" ht="13.5" customHeight="1">
      <c r="A651" s="281"/>
      <c r="B651" s="20"/>
      <c r="C651" s="20"/>
      <c r="D651" s="20"/>
      <c r="E651" s="20"/>
      <c r="F651" s="20"/>
      <c r="G651" s="20"/>
      <c r="H651" s="20"/>
      <c r="I651" s="20"/>
      <c r="J651" s="20"/>
      <c r="K651" s="20"/>
      <c r="L651" s="20"/>
      <c r="M651" s="20"/>
      <c r="N651" s="20"/>
      <c r="O651" s="20"/>
      <c r="P651" s="20"/>
      <c r="Q651" s="20"/>
      <c r="R651" s="20"/>
      <c r="S651" s="20"/>
      <c r="T651" s="20"/>
      <c r="U651" s="20"/>
      <c r="V651" s="20"/>
      <c r="W651" s="20"/>
      <c r="X651" s="20"/>
      <c r="Y651" s="20"/>
      <c r="Z651" s="20"/>
    </row>
    <row r="652" spans="1:26" ht="13.5" customHeight="1">
      <c r="A652" s="281"/>
      <c r="B652" s="20"/>
      <c r="C652" s="20"/>
      <c r="D652" s="20"/>
      <c r="E652" s="20"/>
      <c r="F652" s="20"/>
      <c r="G652" s="20"/>
      <c r="H652" s="20"/>
      <c r="I652" s="20"/>
      <c r="J652" s="20"/>
      <c r="K652" s="20"/>
      <c r="L652" s="20"/>
      <c r="M652" s="20"/>
      <c r="N652" s="20"/>
      <c r="O652" s="20"/>
      <c r="P652" s="20"/>
      <c r="Q652" s="20"/>
      <c r="R652" s="20"/>
      <c r="S652" s="20"/>
      <c r="T652" s="20"/>
      <c r="U652" s="20"/>
      <c r="V652" s="20"/>
      <c r="W652" s="20"/>
      <c r="X652" s="20"/>
      <c r="Y652" s="20"/>
      <c r="Z652" s="20"/>
    </row>
    <row r="653" spans="1:26" ht="13.5" customHeight="1">
      <c r="A653" s="281"/>
      <c r="B653" s="20"/>
      <c r="C653" s="20"/>
      <c r="D653" s="20"/>
      <c r="E653" s="20"/>
      <c r="F653" s="20"/>
      <c r="G653" s="20"/>
      <c r="H653" s="20"/>
      <c r="I653" s="20"/>
      <c r="J653" s="20"/>
      <c r="K653" s="20"/>
      <c r="L653" s="20"/>
      <c r="M653" s="20"/>
      <c r="N653" s="20"/>
      <c r="O653" s="20"/>
      <c r="P653" s="20"/>
      <c r="Q653" s="20"/>
      <c r="R653" s="20"/>
      <c r="S653" s="20"/>
      <c r="T653" s="20"/>
      <c r="U653" s="20"/>
      <c r="V653" s="20"/>
      <c r="W653" s="20"/>
      <c r="X653" s="20"/>
      <c r="Y653" s="20"/>
      <c r="Z653" s="20"/>
    </row>
    <row r="654" spans="1:26" ht="13.5" customHeight="1">
      <c r="A654" s="281"/>
      <c r="B654" s="20"/>
      <c r="C654" s="20"/>
      <c r="D654" s="20"/>
      <c r="E654" s="20"/>
      <c r="F654" s="20"/>
      <c r="G654" s="20"/>
      <c r="H654" s="20"/>
      <c r="I654" s="20"/>
      <c r="J654" s="20"/>
      <c r="K654" s="20"/>
      <c r="L654" s="20"/>
      <c r="M654" s="20"/>
      <c r="N654" s="20"/>
      <c r="O654" s="20"/>
      <c r="P654" s="20"/>
      <c r="Q654" s="20"/>
      <c r="R654" s="20"/>
      <c r="S654" s="20"/>
      <c r="T654" s="20"/>
      <c r="U654" s="20"/>
      <c r="V654" s="20"/>
      <c r="W654" s="20"/>
      <c r="X654" s="20"/>
      <c r="Y654" s="20"/>
      <c r="Z654" s="20"/>
    </row>
    <row r="655" spans="1:26" ht="13.5" customHeight="1">
      <c r="A655" s="281"/>
      <c r="B655" s="20"/>
      <c r="C655" s="20"/>
      <c r="D655" s="20"/>
      <c r="E655" s="20"/>
      <c r="F655" s="20"/>
      <c r="G655" s="20"/>
      <c r="H655" s="20"/>
      <c r="I655" s="20"/>
      <c r="J655" s="20"/>
      <c r="K655" s="20"/>
      <c r="L655" s="20"/>
      <c r="M655" s="20"/>
      <c r="N655" s="20"/>
      <c r="O655" s="20"/>
      <c r="P655" s="20"/>
      <c r="Q655" s="20"/>
      <c r="R655" s="20"/>
      <c r="S655" s="20"/>
      <c r="T655" s="20"/>
      <c r="U655" s="20"/>
      <c r="V655" s="20"/>
      <c r="W655" s="20"/>
      <c r="X655" s="20"/>
      <c r="Y655" s="20"/>
      <c r="Z655" s="20"/>
    </row>
    <row r="656" spans="1:26" ht="13.5" customHeight="1">
      <c r="A656" s="281"/>
      <c r="B656" s="20"/>
      <c r="C656" s="20"/>
      <c r="D656" s="20"/>
      <c r="E656" s="20"/>
      <c r="F656" s="20"/>
      <c r="G656" s="20"/>
      <c r="H656" s="20"/>
      <c r="I656" s="20"/>
      <c r="J656" s="20"/>
      <c r="K656" s="20"/>
      <c r="L656" s="20"/>
      <c r="M656" s="20"/>
      <c r="N656" s="20"/>
      <c r="O656" s="20"/>
      <c r="P656" s="20"/>
      <c r="Q656" s="20"/>
      <c r="R656" s="20"/>
      <c r="S656" s="20"/>
      <c r="T656" s="20"/>
      <c r="U656" s="20"/>
      <c r="V656" s="20"/>
      <c r="W656" s="20"/>
      <c r="X656" s="20"/>
      <c r="Y656" s="20"/>
      <c r="Z656" s="20"/>
    </row>
    <row r="657" spans="1:26" ht="13.5" customHeight="1">
      <c r="A657" s="281"/>
      <c r="B657" s="20"/>
      <c r="C657" s="20"/>
      <c r="D657" s="20"/>
      <c r="E657" s="20"/>
      <c r="F657" s="20"/>
      <c r="G657" s="20"/>
      <c r="H657" s="20"/>
      <c r="I657" s="20"/>
      <c r="J657" s="20"/>
      <c r="K657" s="20"/>
      <c r="L657" s="20"/>
      <c r="M657" s="20"/>
      <c r="N657" s="20"/>
      <c r="O657" s="20"/>
      <c r="P657" s="20"/>
      <c r="Q657" s="20"/>
      <c r="R657" s="20"/>
      <c r="S657" s="20"/>
      <c r="T657" s="20"/>
      <c r="U657" s="20"/>
      <c r="V657" s="20"/>
      <c r="W657" s="20"/>
      <c r="X657" s="20"/>
      <c r="Y657" s="20"/>
      <c r="Z657" s="20"/>
    </row>
    <row r="658" spans="1:26" ht="13.5" customHeight="1">
      <c r="A658" s="281"/>
      <c r="B658" s="20"/>
      <c r="C658" s="20"/>
      <c r="D658" s="20"/>
      <c r="E658" s="20"/>
      <c r="F658" s="20"/>
      <c r="G658" s="20"/>
      <c r="H658" s="20"/>
      <c r="I658" s="20"/>
      <c r="J658" s="20"/>
      <c r="K658" s="20"/>
      <c r="L658" s="20"/>
      <c r="M658" s="20"/>
      <c r="N658" s="20"/>
      <c r="O658" s="20"/>
      <c r="P658" s="20"/>
      <c r="Q658" s="20"/>
      <c r="R658" s="20"/>
      <c r="S658" s="20"/>
      <c r="T658" s="20"/>
      <c r="U658" s="20"/>
      <c r="V658" s="20"/>
      <c r="W658" s="20"/>
      <c r="X658" s="20"/>
      <c r="Y658" s="20"/>
      <c r="Z658" s="20"/>
    </row>
    <row r="659" spans="1:26" ht="13.5" customHeight="1">
      <c r="A659" s="281"/>
      <c r="B659" s="20"/>
      <c r="C659" s="20"/>
      <c r="D659" s="20"/>
      <c r="E659" s="20"/>
      <c r="F659" s="20"/>
      <c r="G659" s="20"/>
      <c r="H659" s="20"/>
      <c r="I659" s="20"/>
      <c r="J659" s="20"/>
      <c r="K659" s="20"/>
      <c r="L659" s="20"/>
      <c r="M659" s="20"/>
      <c r="N659" s="20"/>
      <c r="O659" s="20"/>
      <c r="P659" s="20"/>
      <c r="Q659" s="20"/>
      <c r="R659" s="20"/>
      <c r="S659" s="20"/>
      <c r="T659" s="20"/>
      <c r="U659" s="20"/>
      <c r="V659" s="20"/>
      <c r="W659" s="20"/>
      <c r="X659" s="20"/>
      <c r="Y659" s="20"/>
      <c r="Z659" s="20"/>
    </row>
    <row r="660" spans="1:26" ht="13.5" customHeight="1">
      <c r="A660" s="281"/>
      <c r="B660" s="20"/>
      <c r="C660" s="20"/>
      <c r="D660" s="20"/>
      <c r="E660" s="20"/>
      <c r="F660" s="20"/>
      <c r="G660" s="20"/>
      <c r="H660" s="20"/>
      <c r="I660" s="20"/>
      <c r="J660" s="20"/>
      <c r="K660" s="20"/>
      <c r="L660" s="20"/>
      <c r="M660" s="20"/>
      <c r="N660" s="20"/>
      <c r="O660" s="20"/>
      <c r="P660" s="20"/>
      <c r="Q660" s="20"/>
      <c r="R660" s="20"/>
      <c r="S660" s="20"/>
      <c r="T660" s="20"/>
      <c r="U660" s="20"/>
      <c r="V660" s="20"/>
      <c r="W660" s="20"/>
      <c r="X660" s="20"/>
      <c r="Y660" s="20"/>
      <c r="Z660" s="20"/>
    </row>
    <row r="661" spans="1:26" ht="13.5" customHeight="1">
      <c r="A661" s="281"/>
      <c r="B661" s="20"/>
      <c r="C661" s="20"/>
      <c r="D661" s="20"/>
      <c r="E661" s="20"/>
      <c r="F661" s="20"/>
      <c r="G661" s="20"/>
      <c r="H661" s="20"/>
      <c r="I661" s="20"/>
      <c r="J661" s="20"/>
      <c r="K661" s="20"/>
      <c r="L661" s="20"/>
      <c r="M661" s="20"/>
      <c r="N661" s="20"/>
      <c r="O661" s="20"/>
      <c r="P661" s="20"/>
      <c r="Q661" s="20"/>
      <c r="R661" s="20"/>
      <c r="S661" s="20"/>
      <c r="T661" s="20"/>
      <c r="U661" s="20"/>
      <c r="V661" s="20"/>
      <c r="W661" s="20"/>
      <c r="X661" s="20"/>
      <c r="Y661" s="20"/>
      <c r="Z661" s="20"/>
    </row>
    <row r="662" spans="1:26" ht="13.5" customHeight="1">
      <c r="A662" s="281"/>
      <c r="B662" s="20"/>
      <c r="C662" s="20"/>
      <c r="D662" s="20"/>
      <c r="E662" s="20"/>
      <c r="F662" s="20"/>
      <c r="G662" s="20"/>
      <c r="H662" s="20"/>
      <c r="I662" s="20"/>
      <c r="J662" s="20"/>
      <c r="K662" s="20"/>
      <c r="L662" s="20"/>
      <c r="M662" s="20"/>
      <c r="N662" s="20"/>
      <c r="O662" s="20"/>
      <c r="P662" s="20"/>
      <c r="Q662" s="20"/>
      <c r="R662" s="20"/>
      <c r="S662" s="20"/>
      <c r="T662" s="20"/>
      <c r="U662" s="20"/>
      <c r="V662" s="20"/>
      <c r="W662" s="20"/>
      <c r="X662" s="20"/>
      <c r="Y662" s="20"/>
      <c r="Z662" s="20"/>
    </row>
    <row r="663" spans="1:26" ht="13.5" customHeight="1">
      <c r="A663" s="281"/>
      <c r="B663" s="20"/>
      <c r="C663" s="20"/>
      <c r="D663" s="20"/>
      <c r="E663" s="20"/>
      <c r="F663" s="20"/>
      <c r="G663" s="20"/>
      <c r="H663" s="20"/>
      <c r="I663" s="20"/>
      <c r="J663" s="20"/>
      <c r="K663" s="20"/>
      <c r="L663" s="20"/>
      <c r="M663" s="20"/>
      <c r="N663" s="20"/>
      <c r="O663" s="20"/>
      <c r="P663" s="20"/>
      <c r="Q663" s="20"/>
      <c r="R663" s="20"/>
      <c r="S663" s="20"/>
      <c r="T663" s="20"/>
      <c r="U663" s="20"/>
      <c r="V663" s="20"/>
      <c r="W663" s="20"/>
      <c r="X663" s="20"/>
      <c r="Y663" s="20"/>
      <c r="Z663" s="20"/>
    </row>
    <row r="664" spans="1:26" ht="13.5" customHeight="1">
      <c r="A664" s="281"/>
      <c r="B664" s="20"/>
      <c r="C664" s="20"/>
      <c r="D664" s="20"/>
      <c r="E664" s="20"/>
      <c r="F664" s="20"/>
      <c r="G664" s="20"/>
      <c r="H664" s="20"/>
      <c r="I664" s="20"/>
      <c r="J664" s="20"/>
      <c r="K664" s="20"/>
      <c r="L664" s="20"/>
      <c r="M664" s="20"/>
      <c r="N664" s="20"/>
      <c r="O664" s="20"/>
      <c r="P664" s="20"/>
      <c r="Q664" s="20"/>
      <c r="R664" s="20"/>
      <c r="S664" s="20"/>
      <c r="T664" s="20"/>
      <c r="U664" s="20"/>
      <c r="V664" s="20"/>
      <c r="W664" s="20"/>
      <c r="X664" s="20"/>
      <c r="Y664" s="20"/>
      <c r="Z664" s="20"/>
    </row>
    <row r="665" spans="1:26" ht="13.5" customHeight="1">
      <c r="A665" s="281"/>
      <c r="B665" s="20"/>
      <c r="C665" s="20"/>
      <c r="D665" s="20"/>
      <c r="E665" s="20"/>
      <c r="F665" s="20"/>
      <c r="G665" s="20"/>
      <c r="H665" s="20"/>
      <c r="I665" s="20"/>
      <c r="J665" s="20"/>
      <c r="K665" s="20"/>
      <c r="L665" s="20"/>
      <c r="M665" s="20"/>
      <c r="N665" s="20"/>
      <c r="O665" s="20"/>
      <c r="P665" s="20"/>
      <c r="Q665" s="20"/>
      <c r="R665" s="20"/>
      <c r="S665" s="20"/>
      <c r="T665" s="20"/>
      <c r="U665" s="20"/>
      <c r="V665" s="20"/>
      <c r="W665" s="20"/>
      <c r="X665" s="20"/>
      <c r="Y665" s="20"/>
      <c r="Z665" s="20"/>
    </row>
    <row r="666" spans="1:26" ht="13.5" customHeight="1">
      <c r="A666" s="281"/>
      <c r="B666" s="20"/>
      <c r="C666" s="20"/>
      <c r="D666" s="20"/>
      <c r="E666" s="20"/>
      <c r="F666" s="20"/>
      <c r="G666" s="20"/>
      <c r="H666" s="20"/>
      <c r="I666" s="20"/>
      <c r="J666" s="20"/>
      <c r="K666" s="20"/>
      <c r="L666" s="20"/>
      <c r="M666" s="20"/>
      <c r="N666" s="20"/>
      <c r="O666" s="20"/>
      <c r="P666" s="20"/>
      <c r="Q666" s="20"/>
      <c r="R666" s="20"/>
      <c r="S666" s="20"/>
      <c r="T666" s="20"/>
      <c r="U666" s="20"/>
      <c r="V666" s="20"/>
      <c r="W666" s="20"/>
      <c r="X666" s="20"/>
      <c r="Y666" s="20"/>
      <c r="Z666" s="20"/>
    </row>
    <row r="667" spans="1:26" ht="13.5" customHeight="1">
      <c r="A667" s="281"/>
      <c r="B667" s="20"/>
      <c r="C667" s="20"/>
      <c r="D667" s="20"/>
      <c r="E667" s="20"/>
      <c r="F667" s="20"/>
      <c r="G667" s="20"/>
      <c r="H667" s="20"/>
      <c r="I667" s="20"/>
      <c r="J667" s="20"/>
      <c r="K667" s="20"/>
      <c r="L667" s="20"/>
      <c r="M667" s="20"/>
      <c r="N667" s="20"/>
      <c r="O667" s="20"/>
      <c r="P667" s="20"/>
      <c r="Q667" s="20"/>
      <c r="R667" s="20"/>
      <c r="S667" s="20"/>
      <c r="T667" s="20"/>
      <c r="U667" s="20"/>
      <c r="V667" s="20"/>
      <c r="W667" s="20"/>
      <c r="X667" s="20"/>
      <c r="Y667" s="20"/>
      <c r="Z667" s="20"/>
    </row>
    <row r="668" spans="1:26" ht="13.5" customHeight="1">
      <c r="A668" s="281"/>
      <c r="B668" s="20"/>
      <c r="C668" s="20"/>
      <c r="D668" s="20"/>
      <c r="E668" s="20"/>
      <c r="F668" s="20"/>
      <c r="G668" s="20"/>
      <c r="H668" s="20"/>
      <c r="I668" s="20"/>
      <c r="J668" s="20"/>
      <c r="K668" s="20"/>
      <c r="L668" s="20"/>
      <c r="M668" s="20"/>
      <c r="N668" s="20"/>
      <c r="O668" s="20"/>
      <c r="P668" s="20"/>
      <c r="Q668" s="20"/>
      <c r="R668" s="20"/>
      <c r="S668" s="20"/>
      <c r="T668" s="20"/>
      <c r="U668" s="20"/>
      <c r="V668" s="20"/>
      <c r="W668" s="20"/>
      <c r="X668" s="20"/>
      <c r="Y668" s="20"/>
      <c r="Z668" s="20"/>
    </row>
    <row r="669" spans="1:26" ht="13.5" customHeight="1">
      <c r="A669" s="281"/>
      <c r="B669" s="20"/>
      <c r="C669" s="20"/>
      <c r="D669" s="20"/>
      <c r="E669" s="20"/>
      <c r="F669" s="20"/>
      <c r="G669" s="20"/>
      <c r="H669" s="20"/>
      <c r="I669" s="20"/>
      <c r="J669" s="20"/>
      <c r="K669" s="20"/>
      <c r="L669" s="20"/>
      <c r="M669" s="20"/>
      <c r="N669" s="20"/>
      <c r="O669" s="20"/>
      <c r="P669" s="20"/>
      <c r="Q669" s="20"/>
      <c r="R669" s="20"/>
      <c r="S669" s="20"/>
      <c r="T669" s="20"/>
      <c r="U669" s="20"/>
      <c r="V669" s="20"/>
      <c r="W669" s="20"/>
      <c r="X669" s="20"/>
      <c r="Y669" s="20"/>
      <c r="Z669" s="20"/>
    </row>
    <row r="670" spans="1:26" ht="13.5" customHeight="1">
      <c r="A670" s="281"/>
      <c r="B670" s="20"/>
      <c r="C670" s="20"/>
      <c r="D670" s="20"/>
      <c r="E670" s="20"/>
      <c r="F670" s="20"/>
      <c r="G670" s="20"/>
      <c r="H670" s="20"/>
      <c r="I670" s="20"/>
      <c r="J670" s="20"/>
      <c r="K670" s="20"/>
      <c r="L670" s="20"/>
      <c r="M670" s="20"/>
      <c r="N670" s="20"/>
      <c r="O670" s="20"/>
      <c r="P670" s="20"/>
      <c r="Q670" s="20"/>
      <c r="R670" s="20"/>
      <c r="S670" s="20"/>
      <c r="T670" s="20"/>
      <c r="U670" s="20"/>
      <c r="V670" s="20"/>
      <c r="W670" s="20"/>
      <c r="X670" s="20"/>
      <c r="Y670" s="20"/>
      <c r="Z670" s="20"/>
    </row>
    <row r="671" spans="1:26" ht="13.5" customHeight="1">
      <c r="A671" s="281"/>
      <c r="B671" s="20"/>
      <c r="C671" s="20"/>
      <c r="D671" s="20"/>
      <c r="E671" s="20"/>
      <c r="F671" s="20"/>
      <c r="G671" s="20"/>
      <c r="H671" s="20"/>
      <c r="I671" s="20"/>
      <c r="J671" s="20"/>
      <c r="K671" s="20"/>
      <c r="L671" s="20"/>
      <c r="M671" s="20"/>
      <c r="N671" s="20"/>
      <c r="O671" s="20"/>
      <c r="P671" s="20"/>
      <c r="Q671" s="20"/>
      <c r="R671" s="20"/>
      <c r="S671" s="20"/>
      <c r="T671" s="20"/>
      <c r="U671" s="20"/>
      <c r="V671" s="20"/>
      <c r="W671" s="20"/>
      <c r="X671" s="20"/>
      <c r="Y671" s="20"/>
      <c r="Z671" s="20"/>
    </row>
    <row r="672" spans="1:26" ht="13.5" customHeight="1">
      <c r="A672" s="281"/>
      <c r="B672" s="20"/>
      <c r="C672" s="20"/>
      <c r="D672" s="20"/>
      <c r="E672" s="20"/>
      <c r="F672" s="20"/>
      <c r="G672" s="20"/>
      <c r="H672" s="20"/>
      <c r="I672" s="20"/>
      <c r="J672" s="20"/>
      <c r="K672" s="20"/>
      <c r="L672" s="20"/>
      <c r="M672" s="20"/>
      <c r="N672" s="20"/>
      <c r="O672" s="20"/>
      <c r="P672" s="20"/>
      <c r="Q672" s="20"/>
      <c r="R672" s="20"/>
      <c r="S672" s="20"/>
      <c r="T672" s="20"/>
      <c r="U672" s="20"/>
      <c r="V672" s="20"/>
      <c r="W672" s="20"/>
      <c r="X672" s="20"/>
      <c r="Y672" s="20"/>
      <c r="Z672" s="20"/>
    </row>
    <row r="673" spans="1:26" ht="13.5" customHeight="1">
      <c r="A673" s="281"/>
      <c r="B673" s="20"/>
      <c r="C673" s="20"/>
      <c r="D673" s="20"/>
      <c r="E673" s="20"/>
      <c r="F673" s="20"/>
      <c r="G673" s="20"/>
      <c r="H673" s="20"/>
      <c r="I673" s="20"/>
      <c r="J673" s="20"/>
      <c r="K673" s="20"/>
      <c r="L673" s="20"/>
      <c r="M673" s="20"/>
      <c r="N673" s="20"/>
      <c r="O673" s="20"/>
      <c r="P673" s="20"/>
      <c r="Q673" s="20"/>
      <c r="R673" s="20"/>
      <c r="S673" s="20"/>
      <c r="T673" s="20"/>
      <c r="U673" s="20"/>
      <c r="V673" s="20"/>
      <c r="W673" s="20"/>
      <c r="X673" s="20"/>
      <c r="Y673" s="20"/>
      <c r="Z673" s="20"/>
    </row>
    <row r="674" spans="1:26" ht="13.5" customHeight="1">
      <c r="A674" s="281"/>
      <c r="B674" s="20"/>
      <c r="C674" s="20"/>
      <c r="D674" s="20"/>
      <c r="E674" s="20"/>
      <c r="F674" s="20"/>
      <c r="G674" s="20"/>
      <c r="H674" s="20"/>
      <c r="I674" s="20"/>
      <c r="J674" s="20"/>
      <c r="K674" s="20"/>
      <c r="L674" s="20"/>
      <c r="M674" s="20"/>
      <c r="N674" s="20"/>
      <c r="O674" s="20"/>
      <c r="P674" s="20"/>
      <c r="Q674" s="20"/>
      <c r="R674" s="20"/>
      <c r="S674" s="20"/>
      <c r="T674" s="20"/>
      <c r="U674" s="20"/>
      <c r="V674" s="20"/>
      <c r="W674" s="20"/>
      <c r="X674" s="20"/>
      <c r="Y674" s="20"/>
      <c r="Z674" s="20"/>
    </row>
    <row r="675" spans="1:26" ht="13.5" customHeight="1">
      <c r="A675" s="281"/>
      <c r="B675" s="20"/>
      <c r="C675" s="20"/>
      <c r="D675" s="20"/>
      <c r="E675" s="20"/>
      <c r="F675" s="20"/>
      <c r="G675" s="20"/>
      <c r="H675" s="20"/>
      <c r="I675" s="20"/>
      <c r="J675" s="20"/>
      <c r="K675" s="20"/>
      <c r="L675" s="20"/>
      <c r="M675" s="20"/>
      <c r="N675" s="20"/>
      <c r="O675" s="20"/>
      <c r="P675" s="20"/>
      <c r="Q675" s="20"/>
      <c r="R675" s="20"/>
      <c r="S675" s="20"/>
      <c r="T675" s="20"/>
      <c r="U675" s="20"/>
      <c r="V675" s="20"/>
      <c r="W675" s="20"/>
      <c r="X675" s="20"/>
      <c r="Y675" s="20"/>
      <c r="Z675" s="20"/>
    </row>
    <row r="676" spans="1:26" ht="13.5" customHeight="1">
      <c r="A676" s="281"/>
      <c r="B676" s="20"/>
      <c r="C676" s="20"/>
      <c r="D676" s="20"/>
      <c r="E676" s="20"/>
      <c r="F676" s="20"/>
      <c r="G676" s="20"/>
      <c r="H676" s="20"/>
      <c r="I676" s="20"/>
      <c r="J676" s="20"/>
      <c r="K676" s="20"/>
      <c r="L676" s="20"/>
      <c r="M676" s="20"/>
      <c r="N676" s="20"/>
      <c r="O676" s="20"/>
      <c r="P676" s="20"/>
      <c r="Q676" s="20"/>
      <c r="R676" s="20"/>
      <c r="S676" s="20"/>
      <c r="T676" s="20"/>
      <c r="U676" s="20"/>
      <c r="V676" s="20"/>
      <c r="W676" s="20"/>
      <c r="X676" s="20"/>
      <c r="Y676" s="20"/>
      <c r="Z676" s="20"/>
    </row>
    <row r="677" spans="1:26" ht="13.5" customHeight="1">
      <c r="A677" s="281"/>
      <c r="B677" s="20"/>
      <c r="C677" s="20"/>
      <c r="D677" s="20"/>
      <c r="E677" s="20"/>
      <c r="F677" s="20"/>
      <c r="G677" s="20"/>
      <c r="H677" s="20"/>
      <c r="I677" s="20"/>
      <c r="J677" s="20"/>
      <c r="K677" s="20"/>
      <c r="L677" s="20"/>
      <c r="M677" s="20"/>
      <c r="N677" s="20"/>
      <c r="O677" s="20"/>
      <c r="P677" s="20"/>
      <c r="Q677" s="20"/>
      <c r="R677" s="20"/>
      <c r="S677" s="20"/>
      <c r="T677" s="20"/>
      <c r="U677" s="20"/>
      <c r="V677" s="20"/>
      <c r="W677" s="20"/>
      <c r="X677" s="20"/>
      <c r="Y677" s="20"/>
      <c r="Z677" s="20"/>
    </row>
    <row r="678" spans="1:26" ht="13.5" customHeight="1">
      <c r="A678" s="281"/>
      <c r="B678" s="20"/>
      <c r="C678" s="20"/>
      <c r="D678" s="20"/>
      <c r="E678" s="20"/>
      <c r="F678" s="20"/>
      <c r="G678" s="20"/>
      <c r="H678" s="20"/>
      <c r="I678" s="20"/>
      <c r="J678" s="20"/>
      <c r="K678" s="20"/>
      <c r="L678" s="20"/>
      <c r="M678" s="20"/>
      <c r="N678" s="20"/>
      <c r="O678" s="20"/>
      <c r="P678" s="20"/>
      <c r="Q678" s="20"/>
      <c r="R678" s="20"/>
      <c r="S678" s="20"/>
      <c r="T678" s="20"/>
      <c r="U678" s="20"/>
      <c r="V678" s="20"/>
      <c r="W678" s="20"/>
      <c r="X678" s="20"/>
      <c r="Y678" s="20"/>
      <c r="Z678" s="20"/>
    </row>
    <row r="679" spans="1:26" ht="13.5" customHeight="1">
      <c r="A679" s="281"/>
      <c r="B679" s="20"/>
      <c r="C679" s="20"/>
      <c r="D679" s="20"/>
      <c r="E679" s="20"/>
      <c r="F679" s="20"/>
      <c r="G679" s="20"/>
      <c r="H679" s="20"/>
      <c r="I679" s="20"/>
      <c r="J679" s="20"/>
      <c r="K679" s="20"/>
      <c r="L679" s="20"/>
      <c r="M679" s="20"/>
      <c r="N679" s="20"/>
      <c r="O679" s="20"/>
      <c r="P679" s="20"/>
      <c r="Q679" s="20"/>
      <c r="R679" s="20"/>
      <c r="S679" s="20"/>
      <c r="T679" s="20"/>
      <c r="U679" s="20"/>
      <c r="V679" s="20"/>
      <c r="W679" s="20"/>
      <c r="X679" s="20"/>
      <c r="Y679" s="20"/>
      <c r="Z679" s="20"/>
    </row>
    <row r="680" spans="1:26" ht="13.5" customHeight="1">
      <c r="A680" s="281"/>
      <c r="B680" s="20"/>
      <c r="C680" s="20"/>
      <c r="D680" s="20"/>
      <c r="E680" s="20"/>
      <c r="F680" s="20"/>
      <c r="G680" s="20"/>
      <c r="H680" s="20"/>
      <c r="I680" s="20"/>
      <c r="J680" s="20"/>
      <c r="K680" s="20"/>
      <c r="L680" s="20"/>
      <c r="M680" s="20"/>
      <c r="N680" s="20"/>
      <c r="O680" s="20"/>
      <c r="P680" s="20"/>
      <c r="Q680" s="20"/>
      <c r="R680" s="20"/>
      <c r="S680" s="20"/>
      <c r="T680" s="20"/>
      <c r="U680" s="20"/>
      <c r="V680" s="20"/>
      <c r="W680" s="20"/>
      <c r="X680" s="20"/>
      <c r="Y680" s="20"/>
      <c r="Z680" s="20"/>
    </row>
    <row r="681" spans="1:26" ht="13.5" customHeight="1">
      <c r="A681" s="281"/>
      <c r="B681" s="20"/>
      <c r="C681" s="20"/>
      <c r="D681" s="20"/>
      <c r="E681" s="20"/>
      <c r="F681" s="20"/>
      <c r="G681" s="20"/>
      <c r="H681" s="20"/>
      <c r="I681" s="20"/>
      <c r="J681" s="20"/>
      <c r="K681" s="20"/>
      <c r="L681" s="20"/>
      <c r="M681" s="20"/>
      <c r="N681" s="20"/>
      <c r="O681" s="20"/>
      <c r="P681" s="20"/>
      <c r="Q681" s="20"/>
      <c r="R681" s="20"/>
      <c r="S681" s="20"/>
      <c r="T681" s="20"/>
      <c r="U681" s="20"/>
      <c r="V681" s="20"/>
      <c r="W681" s="20"/>
      <c r="X681" s="20"/>
      <c r="Y681" s="20"/>
      <c r="Z681" s="20"/>
    </row>
    <row r="682" spans="1:26" ht="13.5" customHeight="1">
      <c r="A682" s="281"/>
      <c r="B682" s="20"/>
      <c r="C682" s="20"/>
      <c r="D682" s="20"/>
      <c r="E682" s="20"/>
      <c r="F682" s="20"/>
      <c r="G682" s="20"/>
      <c r="H682" s="20"/>
      <c r="I682" s="20"/>
      <c r="J682" s="20"/>
      <c r="K682" s="20"/>
      <c r="L682" s="20"/>
      <c r="M682" s="20"/>
      <c r="N682" s="20"/>
      <c r="O682" s="20"/>
      <c r="P682" s="20"/>
      <c r="Q682" s="20"/>
      <c r="R682" s="20"/>
      <c r="S682" s="20"/>
      <c r="T682" s="20"/>
      <c r="U682" s="20"/>
      <c r="V682" s="20"/>
      <c r="W682" s="20"/>
      <c r="X682" s="20"/>
      <c r="Y682" s="20"/>
      <c r="Z682" s="20"/>
    </row>
    <row r="683" spans="1:26" ht="13.5" customHeight="1">
      <c r="A683" s="281"/>
      <c r="B683" s="20"/>
      <c r="C683" s="20"/>
      <c r="D683" s="20"/>
      <c r="E683" s="20"/>
      <c r="F683" s="20"/>
      <c r="G683" s="20"/>
      <c r="H683" s="20"/>
      <c r="I683" s="20"/>
      <c r="J683" s="20"/>
      <c r="K683" s="20"/>
      <c r="L683" s="20"/>
      <c r="M683" s="20"/>
      <c r="N683" s="20"/>
      <c r="O683" s="20"/>
      <c r="P683" s="20"/>
      <c r="Q683" s="20"/>
      <c r="R683" s="20"/>
      <c r="S683" s="20"/>
      <c r="T683" s="20"/>
      <c r="U683" s="20"/>
      <c r="V683" s="20"/>
      <c r="W683" s="20"/>
      <c r="X683" s="20"/>
      <c r="Y683" s="20"/>
      <c r="Z683" s="20"/>
    </row>
    <row r="684" spans="1:26" ht="13.5" customHeight="1">
      <c r="A684" s="281"/>
      <c r="B684" s="20"/>
      <c r="C684" s="20"/>
      <c r="D684" s="20"/>
      <c r="E684" s="20"/>
      <c r="F684" s="20"/>
      <c r="G684" s="20"/>
      <c r="H684" s="20"/>
      <c r="I684" s="20"/>
      <c r="J684" s="20"/>
      <c r="K684" s="20"/>
      <c r="L684" s="20"/>
      <c r="M684" s="20"/>
      <c r="N684" s="20"/>
      <c r="O684" s="20"/>
      <c r="P684" s="20"/>
      <c r="Q684" s="20"/>
      <c r="R684" s="20"/>
      <c r="S684" s="20"/>
      <c r="T684" s="20"/>
      <c r="U684" s="20"/>
      <c r="V684" s="20"/>
      <c r="W684" s="20"/>
      <c r="X684" s="20"/>
      <c r="Y684" s="20"/>
      <c r="Z684" s="20"/>
    </row>
    <row r="685" spans="1:26" ht="13.5" customHeight="1">
      <c r="A685" s="281"/>
      <c r="B685" s="20"/>
      <c r="C685" s="20"/>
      <c r="D685" s="20"/>
      <c r="E685" s="20"/>
      <c r="F685" s="20"/>
      <c r="G685" s="20"/>
      <c r="H685" s="20"/>
      <c r="I685" s="20"/>
      <c r="J685" s="20"/>
      <c r="K685" s="20"/>
      <c r="L685" s="20"/>
      <c r="M685" s="20"/>
      <c r="N685" s="20"/>
      <c r="O685" s="20"/>
      <c r="P685" s="20"/>
      <c r="Q685" s="20"/>
      <c r="R685" s="20"/>
      <c r="S685" s="20"/>
      <c r="T685" s="20"/>
      <c r="U685" s="20"/>
      <c r="V685" s="20"/>
      <c r="W685" s="20"/>
      <c r="X685" s="20"/>
      <c r="Y685" s="20"/>
      <c r="Z685" s="20"/>
    </row>
    <row r="686" spans="1:26" ht="13.5" customHeight="1">
      <c r="A686" s="281"/>
      <c r="B686" s="20"/>
      <c r="C686" s="20"/>
      <c r="D686" s="20"/>
      <c r="E686" s="20"/>
      <c r="F686" s="20"/>
      <c r="G686" s="20"/>
      <c r="H686" s="20"/>
      <c r="I686" s="20"/>
      <c r="J686" s="20"/>
      <c r="K686" s="20"/>
      <c r="L686" s="20"/>
      <c r="M686" s="20"/>
      <c r="N686" s="20"/>
      <c r="O686" s="20"/>
      <c r="P686" s="20"/>
      <c r="Q686" s="20"/>
      <c r="R686" s="20"/>
      <c r="S686" s="20"/>
      <c r="T686" s="20"/>
      <c r="U686" s="20"/>
      <c r="V686" s="20"/>
      <c r="W686" s="20"/>
      <c r="X686" s="20"/>
      <c r="Y686" s="20"/>
      <c r="Z686" s="20"/>
    </row>
    <row r="687" spans="1:26" ht="13.5" customHeight="1">
      <c r="A687" s="281"/>
      <c r="B687" s="20"/>
      <c r="C687" s="20"/>
      <c r="D687" s="20"/>
      <c r="E687" s="20"/>
      <c r="F687" s="20"/>
      <c r="G687" s="20"/>
      <c r="H687" s="20"/>
      <c r="I687" s="20"/>
      <c r="J687" s="20"/>
      <c r="K687" s="20"/>
      <c r="L687" s="20"/>
      <c r="M687" s="20"/>
      <c r="N687" s="20"/>
      <c r="O687" s="20"/>
      <c r="P687" s="20"/>
      <c r="Q687" s="20"/>
      <c r="R687" s="20"/>
      <c r="S687" s="20"/>
      <c r="T687" s="20"/>
      <c r="U687" s="20"/>
      <c r="V687" s="20"/>
      <c r="W687" s="20"/>
      <c r="X687" s="20"/>
      <c r="Y687" s="20"/>
      <c r="Z687" s="20"/>
    </row>
    <row r="688" spans="1:26" ht="13.5" customHeight="1">
      <c r="A688" s="281"/>
      <c r="B688" s="20"/>
      <c r="C688" s="20"/>
      <c r="D688" s="20"/>
      <c r="E688" s="20"/>
      <c r="F688" s="20"/>
      <c r="G688" s="20"/>
      <c r="H688" s="20"/>
      <c r="I688" s="20"/>
      <c r="J688" s="20"/>
      <c r="K688" s="20"/>
      <c r="L688" s="20"/>
      <c r="M688" s="20"/>
      <c r="N688" s="20"/>
      <c r="O688" s="20"/>
      <c r="P688" s="20"/>
      <c r="Q688" s="20"/>
      <c r="R688" s="20"/>
      <c r="S688" s="20"/>
      <c r="T688" s="20"/>
      <c r="U688" s="20"/>
      <c r="V688" s="20"/>
      <c r="W688" s="20"/>
      <c r="X688" s="20"/>
      <c r="Y688" s="20"/>
      <c r="Z688" s="20"/>
    </row>
    <row r="689" spans="1:26" ht="13.5" customHeight="1">
      <c r="A689" s="281"/>
      <c r="B689" s="20"/>
      <c r="C689" s="20"/>
      <c r="D689" s="20"/>
      <c r="E689" s="20"/>
      <c r="F689" s="20"/>
      <c r="G689" s="20"/>
      <c r="H689" s="20"/>
      <c r="I689" s="20"/>
      <c r="J689" s="20"/>
      <c r="K689" s="20"/>
      <c r="L689" s="20"/>
      <c r="M689" s="20"/>
      <c r="N689" s="20"/>
      <c r="O689" s="20"/>
      <c r="P689" s="20"/>
      <c r="Q689" s="20"/>
      <c r="R689" s="20"/>
      <c r="S689" s="20"/>
      <c r="T689" s="20"/>
      <c r="U689" s="20"/>
      <c r="V689" s="20"/>
      <c r="W689" s="20"/>
      <c r="X689" s="20"/>
      <c r="Y689" s="20"/>
      <c r="Z689" s="20"/>
    </row>
    <row r="690" spans="1:26" ht="13.5" customHeight="1">
      <c r="A690" s="281"/>
      <c r="B690" s="20"/>
      <c r="C690" s="20"/>
      <c r="D690" s="20"/>
      <c r="E690" s="20"/>
      <c r="F690" s="20"/>
      <c r="G690" s="20"/>
      <c r="H690" s="20"/>
      <c r="I690" s="20"/>
      <c r="J690" s="20"/>
      <c r="K690" s="20"/>
      <c r="L690" s="20"/>
      <c r="M690" s="20"/>
      <c r="N690" s="20"/>
      <c r="O690" s="20"/>
      <c r="P690" s="20"/>
      <c r="Q690" s="20"/>
      <c r="R690" s="20"/>
      <c r="S690" s="20"/>
      <c r="T690" s="20"/>
      <c r="U690" s="20"/>
      <c r="V690" s="20"/>
      <c r="W690" s="20"/>
      <c r="X690" s="20"/>
      <c r="Y690" s="20"/>
      <c r="Z690" s="20"/>
    </row>
    <row r="691" spans="1:26" ht="13.5" customHeight="1">
      <c r="A691" s="281"/>
      <c r="B691" s="20"/>
      <c r="C691" s="20"/>
      <c r="D691" s="20"/>
      <c r="E691" s="20"/>
      <c r="F691" s="20"/>
      <c r="G691" s="20"/>
      <c r="H691" s="20"/>
      <c r="I691" s="20"/>
      <c r="J691" s="20"/>
      <c r="K691" s="20"/>
      <c r="L691" s="20"/>
      <c r="M691" s="20"/>
      <c r="N691" s="20"/>
      <c r="O691" s="20"/>
      <c r="P691" s="20"/>
      <c r="Q691" s="20"/>
      <c r="R691" s="20"/>
      <c r="S691" s="20"/>
      <c r="T691" s="20"/>
      <c r="U691" s="20"/>
      <c r="V691" s="20"/>
      <c r="W691" s="20"/>
      <c r="X691" s="20"/>
      <c r="Y691" s="20"/>
      <c r="Z691" s="20"/>
    </row>
    <row r="692" spans="1:26" ht="13.5" customHeight="1">
      <c r="A692" s="281"/>
      <c r="B692" s="20"/>
      <c r="C692" s="20"/>
      <c r="D692" s="20"/>
      <c r="E692" s="20"/>
      <c r="F692" s="20"/>
      <c r="G692" s="20"/>
      <c r="H692" s="20"/>
      <c r="I692" s="20"/>
      <c r="J692" s="20"/>
      <c r="K692" s="20"/>
      <c r="L692" s="20"/>
      <c r="M692" s="20"/>
      <c r="N692" s="20"/>
      <c r="O692" s="20"/>
      <c r="P692" s="20"/>
      <c r="Q692" s="20"/>
      <c r="R692" s="20"/>
      <c r="S692" s="20"/>
      <c r="T692" s="20"/>
      <c r="U692" s="20"/>
      <c r="V692" s="20"/>
      <c r="W692" s="20"/>
      <c r="X692" s="20"/>
      <c r="Y692" s="20"/>
      <c r="Z692" s="20"/>
    </row>
    <row r="693" spans="1:26" ht="13.5" customHeight="1">
      <c r="A693" s="281"/>
      <c r="B693" s="20"/>
      <c r="C693" s="20"/>
      <c r="D693" s="20"/>
      <c r="E693" s="20"/>
      <c r="F693" s="20"/>
      <c r="G693" s="20"/>
      <c r="H693" s="20"/>
      <c r="I693" s="20"/>
      <c r="J693" s="20"/>
      <c r="K693" s="20"/>
      <c r="L693" s="20"/>
      <c r="M693" s="20"/>
      <c r="N693" s="20"/>
      <c r="O693" s="20"/>
      <c r="P693" s="20"/>
      <c r="Q693" s="20"/>
      <c r="R693" s="20"/>
      <c r="S693" s="20"/>
      <c r="T693" s="20"/>
      <c r="U693" s="20"/>
      <c r="V693" s="20"/>
      <c r="W693" s="20"/>
      <c r="X693" s="20"/>
      <c r="Y693" s="20"/>
      <c r="Z693" s="20"/>
    </row>
    <row r="694" spans="1:26" ht="13.5" customHeight="1">
      <c r="A694" s="281"/>
      <c r="B694" s="20"/>
      <c r="C694" s="20"/>
      <c r="D694" s="20"/>
      <c r="E694" s="20"/>
      <c r="F694" s="20"/>
      <c r="G694" s="20"/>
      <c r="H694" s="20"/>
      <c r="I694" s="20"/>
      <c r="J694" s="20"/>
      <c r="K694" s="20"/>
      <c r="L694" s="20"/>
      <c r="M694" s="20"/>
      <c r="N694" s="20"/>
      <c r="O694" s="20"/>
      <c r="P694" s="20"/>
      <c r="Q694" s="20"/>
      <c r="R694" s="20"/>
      <c r="S694" s="20"/>
      <c r="T694" s="20"/>
      <c r="U694" s="20"/>
      <c r="V694" s="20"/>
      <c r="W694" s="20"/>
      <c r="X694" s="20"/>
      <c r="Y694" s="20"/>
      <c r="Z694" s="20"/>
    </row>
    <row r="695" spans="1:26" ht="13.5" customHeight="1">
      <c r="A695" s="281"/>
      <c r="B695" s="20"/>
      <c r="C695" s="20"/>
      <c r="D695" s="20"/>
      <c r="E695" s="20"/>
      <c r="F695" s="20"/>
      <c r="G695" s="20"/>
      <c r="H695" s="20"/>
      <c r="I695" s="20"/>
      <c r="J695" s="20"/>
      <c r="K695" s="20"/>
      <c r="L695" s="20"/>
      <c r="M695" s="20"/>
      <c r="N695" s="20"/>
      <c r="O695" s="20"/>
      <c r="P695" s="20"/>
      <c r="Q695" s="20"/>
      <c r="R695" s="20"/>
      <c r="S695" s="20"/>
      <c r="T695" s="20"/>
      <c r="U695" s="20"/>
      <c r="V695" s="20"/>
      <c r="W695" s="20"/>
      <c r="X695" s="20"/>
      <c r="Y695" s="20"/>
      <c r="Z695" s="20"/>
    </row>
    <row r="696" spans="1:26" ht="13.5" customHeight="1">
      <c r="A696" s="281"/>
      <c r="B696" s="20"/>
      <c r="C696" s="20"/>
      <c r="D696" s="20"/>
      <c r="E696" s="20"/>
      <c r="F696" s="20"/>
      <c r="G696" s="20"/>
      <c r="H696" s="20"/>
      <c r="I696" s="20"/>
      <c r="J696" s="20"/>
      <c r="K696" s="20"/>
      <c r="L696" s="20"/>
      <c r="M696" s="20"/>
      <c r="N696" s="20"/>
      <c r="O696" s="20"/>
      <c r="P696" s="20"/>
      <c r="Q696" s="20"/>
      <c r="R696" s="20"/>
      <c r="S696" s="20"/>
      <c r="T696" s="20"/>
      <c r="U696" s="20"/>
      <c r="V696" s="20"/>
      <c r="W696" s="20"/>
      <c r="X696" s="20"/>
      <c r="Y696" s="20"/>
      <c r="Z696" s="20"/>
    </row>
    <row r="697" spans="1:26" ht="13.5" customHeight="1">
      <c r="A697" s="281"/>
      <c r="B697" s="20"/>
      <c r="C697" s="20"/>
      <c r="D697" s="20"/>
      <c r="E697" s="20"/>
      <c r="F697" s="20"/>
      <c r="G697" s="20"/>
      <c r="H697" s="20"/>
      <c r="I697" s="20"/>
      <c r="J697" s="20"/>
      <c r="K697" s="20"/>
      <c r="L697" s="20"/>
      <c r="M697" s="20"/>
      <c r="N697" s="20"/>
      <c r="O697" s="20"/>
      <c r="P697" s="20"/>
      <c r="Q697" s="20"/>
      <c r="R697" s="20"/>
      <c r="S697" s="20"/>
      <c r="T697" s="20"/>
      <c r="U697" s="20"/>
      <c r="V697" s="20"/>
      <c r="W697" s="20"/>
      <c r="X697" s="20"/>
      <c r="Y697" s="20"/>
      <c r="Z697" s="20"/>
    </row>
    <row r="698" spans="1:26" ht="13.5" customHeight="1">
      <c r="A698" s="281"/>
      <c r="B698" s="20"/>
      <c r="C698" s="20"/>
      <c r="D698" s="20"/>
      <c r="E698" s="20"/>
      <c r="F698" s="20"/>
      <c r="G698" s="20"/>
      <c r="H698" s="20"/>
      <c r="I698" s="20"/>
      <c r="J698" s="20"/>
      <c r="K698" s="20"/>
      <c r="L698" s="20"/>
      <c r="M698" s="20"/>
      <c r="N698" s="20"/>
      <c r="O698" s="20"/>
      <c r="P698" s="20"/>
      <c r="Q698" s="20"/>
      <c r="R698" s="20"/>
      <c r="S698" s="20"/>
      <c r="T698" s="20"/>
      <c r="U698" s="20"/>
      <c r="V698" s="20"/>
      <c r="W698" s="20"/>
      <c r="X698" s="20"/>
      <c r="Y698" s="20"/>
      <c r="Z698" s="20"/>
    </row>
    <row r="699" spans="1:26" ht="13.5" customHeight="1">
      <c r="A699" s="281"/>
      <c r="B699" s="20"/>
      <c r="C699" s="20"/>
      <c r="D699" s="20"/>
      <c r="E699" s="20"/>
      <c r="F699" s="20"/>
      <c r="G699" s="20"/>
      <c r="H699" s="20"/>
      <c r="I699" s="20"/>
      <c r="J699" s="20"/>
      <c r="K699" s="20"/>
      <c r="L699" s="20"/>
      <c r="M699" s="20"/>
      <c r="N699" s="20"/>
      <c r="O699" s="20"/>
      <c r="P699" s="20"/>
      <c r="Q699" s="20"/>
      <c r="R699" s="20"/>
      <c r="S699" s="20"/>
      <c r="T699" s="20"/>
      <c r="U699" s="20"/>
      <c r="V699" s="20"/>
      <c r="W699" s="20"/>
      <c r="X699" s="20"/>
      <c r="Y699" s="20"/>
      <c r="Z699" s="20"/>
    </row>
    <row r="700" spans="1:26" ht="13.5" customHeight="1">
      <c r="A700" s="281"/>
      <c r="B700" s="20"/>
      <c r="C700" s="20"/>
      <c r="D700" s="20"/>
      <c r="E700" s="20"/>
      <c r="F700" s="20"/>
      <c r="G700" s="20"/>
      <c r="H700" s="20"/>
      <c r="I700" s="20"/>
      <c r="J700" s="20"/>
      <c r="K700" s="20"/>
      <c r="L700" s="20"/>
      <c r="M700" s="20"/>
      <c r="N700" s="20"/>
      <c r="O700" s="20"/>
      <c r="P700" s="20"/>
      <c r="Q700" s="20"/>
      <c r="R700" s="20"/>
      <c r="S700" s="20"/>
      <c r="T700" s="20"/>
      <c r="U700" s="20"/>
      <c r="V700" s="20"/>
      <c r="W700" s="20"/>
      <c r="X700" s="20"/>
      <c r="Y700" s="20"/>
      <c r="Z700" s="20"/>
    </row>
    <row r="701" spans="1:26" ht="13.5" customHeight="1">
      <c r="A701" s="281"/>
      <c r="B701" s="20"/>
      <c r="C701" s="20"/>
      <c r="D701" s="20"/>
      <c r="E701" s="20"/>
      <c r="F701" s="20"/>
      <c r="G701" s="20"/>
      <c r="H701" s="20"/>
      <c r="I701" s="20"/>
      <c r="J701" s="20"/>
      <c r="K701" s="20"/>
      <c r="L701" s="20"/>
      <c r="M701" s="20"/>
      <c r="N701" s="20"/>
      <c r="O701" s="20"/>
      <c r="P701" s="20"/>
      <c r="Q701" s="20"/>
      <c r="R701" s="20"/>
      <c r="S701" s="20"/>
      <c r="T701" s="20"/>
      <c r="U701" s="20"/>
      <c r="V701" s="20"/>
      <c r="W701" s="20"/>
      <c r="X701" s="20"/>
      <c r="Y701" s="20"/>
      <c r="Z701" s="20"/>
    </row>
    <row r="702" spans="1:26" ht="13.5" customHeight="1">
      <c r="A702" s="281"/>
      <c r="B702" s="20"/>
      <c r="C702" s="20"/>
      <c r="D702" s="20"/>
      <c r="E702" s="20"/>
      <c r="F702" s="20"/>
      <c r="G702" s="20"/>
      <c r="H702" s="20"/>
      <c r="I702" s="20"/>
      <c r="J702" s="20"/>
      <c r="K702" s="20"/>
      <c r="L702" s="20"/>
      <c r="M702" s="20"/>
      <c r="N702" s="20"/>
      <c r="O702" s="20"/>
      <c r="P702" s="20"/>
      <c r="Q702" s="20"/>
      <c r="R702" s="20"/>
      <c r="S702" s="20"/>
      <c r="T702" s="20"/>
      <c r="U702" s="20"/>
      <c r="V702" s="20"/>
      <c r="W702" s="20"/>
      <c r="X702" s="20"/>
      <c r="Y702" s="20"/>
      <c r="Z702" s="20"/>
    </row>
    <row r="703" spans="1:26" ht="13.5" customHeight="1">
      <c r="A703" s="281"/>
      <c r="B703" s="20"/>
      <c r="C703" s="20"/>
      <c r="D703" s="20"/>
      <c r="E703" s="20"/>
      <c r="F703" s="20"/>
      <c r="G703" s="20"/>
      <c r="H703" s="20"/>
      <c r="I703" s="20"/>
      <c r="J703" s="20"/>
      <c r="K703" s="20"/>
      <c r="L703" s="20"/>
      <c r="M703" s="20"/>
      <c r="N703" s="20"/>
      <c r="O703" s="20"/>
      <c r="P703" s="20"/>
      <c r="Q703" s="20"/>
      <c r="R703" s="20"/>
      <c r="S703" s="20"/>
      <c r="T703" s="20"/>
      <c r="U703" s="20"/>
      <c r="V703" s="20"/>
      <c r="W703" s="20"/>
      <c r="X703" s="20"/>
      <c r="Y703" s="20"/>
      <c r="Z703" s="20"/>
    </row>
    <row r="704" spans="1:26" ht="13.5" customHeight="1">
      <c r="A704" s="281"/>
      <c r="B704" s="20"/>
      <c r="C704" s="20"/>
      <c r="D704" s="20"/>
      <c r="E704" s="20"/>
      <c r="F704" s="20"/>
      <c r="G704" s="20"/>
      <c r="H704" s="20"/>
      <c r="I704" s="20"/>
      <c r="J704" s="20"/>
      <c r="K704" s="20"/>
      <c r="L704" s="20"/>
      <c r="M704" s="20"/>
      <c r="N704" s="20"/>
      <c r="O704" s="20"/>
      <c r="P704" s="20"/>
      <c r="Q704" s="20"/>
      <c r="R704" s="20"/>
      <c r="S704" s="20"/>
      <c r="T704" s="20"/>
      <c r="U704" s="20"/>
      <c r="V704" s="20"/>
      <c r="W704" s="20"/>
      <c r="X704" s="20"/>
      <c r="Y704" s="20"/>
      <c r="Z704" s="20"/>
    </row>
    <row r="705" spans="1:26" ht="13.5" customHeight="1">
      <c r="A705" s="281"/>
      <c r="B705" s="20"/>
      <c r="C705" s="20"/>
      <c r="D705" s="20"/>
      <c r="E705" s="20"/>
      <c r="F705" s="20"/>
      <c r="G705" s="20"/>
      <c r="H705" s="20"/>
      <c r="I705" s="20"/>
      <c r="J705" s="20"/>
      <c r="K705" s="20"/>
      <c r="L705" s="20"/>
      <c r="M705" s="20"/>
      <c r="N705" s="20"/>
      <c r="O705" s="20"/>
      <c r="P705" s="20"/>
      <c r="Q705" s="20"/>
      <c r="R705" s="20"/>
      <c r="S705" s="20"/>
      <c r="T705" s="20"/>
      <c r="U705" s="20"/>
      <c r="V705" s="20"/>
      <c r="W705" s="20"/>
      <c r="X705" s="20"/>
      <c r="Y705" s="20"/>
      <c r="Z705" s="20"/>
    </row>
    <row r="706" spans="1:26" ht="13.5" customHeight="1">
      <c r="A706" s="281"/>
      <c r="B706" s="20"/>
      <c r="C706" s="20"/>
      <c r="D706" s="20"/>
      <c r="E706" s="20"/>
      <c r="F706" s="20"/>
      <c r="G706" s="20"/>
      <c r="H706" s="20"/>
      <c r="I706" s="20"/>
      <c r="J706" s="20"/>
      <c r="K706" s="20"/>
      <c r="L706" s="20"/>
      <c r="M706" s="20"/>
      <c r="N706" s="20"/>
      <c r="O706" s="20"/>
      <c r="P706" s="20"/>
      <c r="Q706" s="20"/>
      <c r="R706" s="20"/>
      <c r="S706" s="20"/>
      <c r="T706" s="20"/>
      <c r="U706" s="20"/>
      <c r="V706" s="20"/>
      <c r="W706" s="20"/>
      <c r="X706" s="20"/>
      <c r="Y706" s="20"/>
      <c r="Z706" s="20"/>
    </row>
    <row r="707" spans="1:26" ht="13.5" customHeight="1">
      <c r="A707" s="281"/>
      <c r="B707" s="20"/>
      <c r="C707" s="20"/>
      <c r="D707" s="20"/>
      <c r="E707" s="20"/>
      <c r="F707" s="20"/>
      <c r="G707" s="20"/>
      <c r="H707" s="20"/>
      <c r="I707" s="20"/>
      <c r="J707" s="20"/>
      <c r="K707" s="20"/>
      <c r="L707" s="20"/>
      <c r="M707" s="20"/>
      <c r="N707" s="20"/>
      <c r="O707" s="20"/>
      <c r="P707" s="20"/>
      <c r="Q707" s="20"/>
      <c r="R707" s="20"/>
      <c r="S707" s="20"/>
      <c r="T707" s="20"/>
      <c r="U707" s="20"/>
      <c r="V707" s="20"/>
      <c r="W707" s="20"/>
      <c r="X707" s="20"/>
      <c r="Y707" s="20"/>
      <c r="Z707" s="20"/>
    </row>
    <row r="708" spans="1:26" ht="13.5" customHeight="1">
      <c r="A708" s="281"/>
      <c r="B708" s="20"/>
      <c r="C708" s="20"/>
      <c r="D708" s="20"/>
      <c r="E708" s="20"/>
      <c r="F708" s="20"/>
      <c r="G708" s="20"/>
      <c r="H708" s="20"/>
      <c r="I708" s="20"/>
      <c r="J708" s="20"/>
      <c r="K708" s="20"/>
      <c r="L708" s="20"/>
      <c r="M708" s="20"/>
      <c r="N708" s="20"/>
      <c r="O708" s="20"/>
      <c r="P708" s="20"/>
      <c r="Q708" s="20"/>
      <c r="R708" s="20"/>
      <c r="S708" s="20"/>
      <c r="T708" s="20"/>
      <c r="U708" s="20"/>
      <c r="V708" s="20"/>
      <c r="W708" s="20"/>
      <c r="X708" s="20"/>
      <c r="Y708" s="20"/>
      <c r="Z708" s="20"/>
    </row>
    <row r="709" spans="1:26" ht="13.5" customHeight="1">
      <c r="A709" s="281"/>
      <c r="B709" s="20"/>
      <c r="C709" s="20"/>
      <c r="D709" s="20"/>
      <c r="E709" s="20"/>
      <c r="F709" s="20"/>
      <c r="G709" s="20"/>
      <c r="H709" s="20"/>
      <c r="I709" s="20"/>
      <c r="J709" s="20"/>
      <c r="K709" s="20"/>
      <c r="L709" s="20"/>
      <c r="M709" s="20"/>
      <c r="N709" s="20"/>
      <c r="O709" s="20"/>
      <c r="P709" s="20"/>
      <c r="Q709" s="20"/>
      <c r="R709" s="20"/>
      <c r="S709" s="20"/>
      <c r="T709" s="20"/>
      <c r="U709" s="20"/>
      <c r="V709" s="20"/>
      <c r="W709" s="20"/>
      <c r="X709" s="20"/>
      <c r="Y709" s="20"/>
      <c r="Z709" s="20"/>
    </row>
    <row r="710" spans="1:26" ht="13.5" customHeight="1">
      <c r="A710" s="281"/>
      <c r="B710" s="20"/>
      <c r="C710" s="20"/>
      <c r="D710" s="20"/>
      <c r="E710" s="20"/>
      <c r="F710" s="20"/>
      <c r="G710" s="20"/>
      <c r="H710" s="20"/>
      <c r="I710" s="20"/>
      <c r="J710" s="20"/>
      <c r="K710" s="20"/>
      <c r="L710" s="20"/>
      <c r="M710" s="20"/>
      <c r="N710" s="20"/>
      <c r="O710" s="20"/>
      <c r="P710" s="20"/>
      <c r="Q710" s="20"/>
      <c r="R710" s="20"/>
      <c r="S710" s="20"/>
      <c r="T710" s="20"/>
      <c r="U710" s="20"/>
      <c r="V710" s="20"/>
      <c r="W710" s="20"/>
      <c r="X710" s="20"/>
      <c r="Y710" s="20"/>
      <c r="Z710" s="20"/>
    </row>
    <row r="711" spans="1:26" ht="13.5" customHeight="1">
      <c r="A711" s="281"/>
      <c r="B711" s="20"/>
      <c r="C711" s="20"/>
      <c r="D711" s="20"/>
      <c r="E711" s="20"/>
      <c r="F711" s="20"/>
      <c r="G711" s="20"/>
      <c r="H711" s="20"/>
      <c r="I711" s="20"/>
      <c r="J711" s="20"/>
      <c r="K711" s="20"/>
      <c r="L711" s="20"/>
      <c r="M711" s="20"/>
      <c r="N711" s="20"/>
      <c r="O711" s="20"/>
      <c r="P711" s="20"/>
      <c r="Q711" s="20"/>
      <c r="R711" s="20"/>
      <c r="S711" s="20"/>
      <c r="T711" s="20"/>
      <c r="U711" s="20"/>
      <c r="V711" s="20"/>
      <c r="W711" s="20"/>
      <c r="X711" s="20"/>
      <c r="Y711" s="20"/>
      <c r="Z711" s="20"/>
    </row>
    <row r="712" spans="1:26" ht="13.5" customHeight="1">
      <c r="A712" s="281"/>
      <c r="B712" s="20"/>
      <c r="C712" s="20"/>
      <c r="D712" s="20"/>
      <c r="E712" s="20"/>
      <c r="F712" s="20"/>
      <c r="G712" s="20"/>
      <c r="H712" s="20"/>
      <c r="I712" s="20"/>
      <c r="J712" s="20"/>
      <c r="K712" s="20"/>
      <c r="L712" s="20"/>
      <c r="M712" s="20"/>
      <c r="N712" s="20"/>
      <c r="O712" s="20"/>
      <c r="P712" s="20"/>
      <c r="Q712" s="20"/>
      <c r="R712" s="20"/>
      <c r="S712" s="20"/>
      <c r="T712" s="20"/>
      <c r="U712" s="20"/>
      <c r="V712" s="20"/>
      <c r="W712" s="20"/>
      <c r="X712" s="20"/>
      <c r="Y712" s="20"/>
      <c r="Z712" s="20"/>
    </row>
    <row r="713" spans="1:26" ht="13.5" customHeight="1">
      <c r="A713" s="281"/>
      <c r="B713" s="20"/>
      <c r="C713" s="20"/>
      <c r="D713" s="20"/>
      <c r="E713" s="20"/>
      <c r="F713" s="20"/>
      <c r="G713" s="20"/>
      <c r="H713" s="20"/>
      <c r="I713" s="20"/>
      <c r="J713" s="20"/>
      <c r="K713" s="20"/>
      <c r="L713" s="20"/>
      <c r="M713" s="20"/>
      <c r="N713" s="20"/>
      <c r="O713" s="20"/>
      <c r="P713" s="20"/>
      <c r="Q713" s="20"/>
      <c r="R713" s="20"/>
      <c r="S713" s="20"/>
      <c r="T713" s="20"/>
      <c r="U713" s="20"/>
      <c r="V713" s="20"/>
      <c r="W713" s="20"/>
      <c r="X713" s="20"/>
      <c r="Y713" s="20"/>
      <c r="Z713" s="20"/>
    </row>
    <row r="714" spans="1:26" ht="13.5" customHeight="1">
      <c r="A714" s="281"/>
      <c r="B714" s="20"/>
      <c r="C714" s="20"/>
      <c r="D714" s="20"/>
      <c r="E714" s="20"/>
      <c r="F714" s="20"/>
      <c r="G714" s="20"/>
      <c r="H714" s="20"/>
      <c r="I714" s="20"/>
      <c r="J714" s="20"/>
      <c r="K714" s="20"/>
      <c r="L714" s="20"/>
      <c r="M714" s="20"/>
      <c r="N714" s="20"/>
      <c r="O714" s="20"/>
      <c r="P714" s="20"/>
      <c r="Q714" s="20"/>
      <c r="R714" s="20"/>
      <c r="S714" s="20"/>
      <c r="T714" s="20"/>
      <c r="U714" s="20"/>
      <c r="V714" s="20"/>
      <c r="W714" s="20"/>
      <c r="X714" s="20"/>
      <c r="Y714" s="20"/>
      <c r="Z714" s="20"/>
    </row>
    <row r="715" spans="1:26" ht="13.5" customHeight="1">
      <c r="A715" s="281"/>
      <c r="B715" s="20"/>
      <c r="C715" s="20"/>
      <c r="D715" s="20"/>
      <c r="E715" s="20"/>
      <c r="F715" s="20"/>
      <c r="G715" s="20"/>
      <c r="H715" s="20"/>
      <c r="I715" s="20"/>
      <c r="J715" s="20"/>
      <c r="K715" s="20"/>
      <c r="L715" s="20"/>
      <c r="M715" s="20"/>
      <c r="N715" s="20"/>
      <c r="O715" s="20"/>
      <c r="P715" s="20"/>
      <c r="Q715" s="20"/>
      <c r="R715" s="20"/>
      <c r="S715" s="20"/>
      <c r="T715" s="20"/>
      <c r="U715" s="20"/>
      <c r="V715" s="20"/>
      <c r="W715" s="20"/>
      <c r="X715" s="20"/>
      <c r="Y715" s="20"/>
      <c r="Z715" s="20"/>
    </row>
    <row r="716" spans="1:26" ht="13.5" customHeight="1">
      <c r="A716" s="281"/>
      <c r="B716" s="20"/>
      <c r="C716" s="20"/>
      <c r="D716" s="20"/>
      <c r="E716" s="20"/>
      <c r="F716" s="20"/>
      <c r="G716" s="20"/>
      <c r="H716" s="20"/>
      <c r="I716" s="20"/>
      <c r="J716" s="20"/>
      <c r="K716" s="20"/>
      <c r="L716" s="20"/>
      <c r="M716" s="20"/>
      <c r="N716" s="20"/>
      <c r="O716" s="20"/>
      <c r="P716" s="20"/>
      <c r="Q716" s="20"/>
      <c r="R716" s="20"/>
      <c r="S716" s="20"/>
      <c r="T716" s="20"/>
      <c r="U716" s="20"/>
      <c r="V716" s="20"/>
      <c r="W716" s="20"/>
      <c r="X716" s="20"/>
      <c r="Y716" s="20"/>
      <c r="Z716" s="20"/>
    </row>
    <row r="717" spans="1:26" ht="13.5" customHeight="1">
      <c r="A717" s="281"/>
      <c r="B717" s="20"/>
      <c r="C717" s="20"/>
      <c r="D717" s="20"/>
      <c r="E717" s="20"/>
      <c r="F717" s="20"/>
      <c r="G717" s="20"/>
      <c r="H717" s="20"/>
      <c r="I717" s="20"/>
      <c r="J717" s="20"/>
      <c r="K717" s="20"/>
      <c r="L717" s="20"/>
      <c r="M717" s="20"/>
      <c r="N717" s="20"/>
      <c r="O717" s="20"/>
      <c r="P717" s="20"/>
      <c r="Q717" s="20"/>
      <c r="R717" s="20"/>
      <c r="S717" s="20"/>
      <c r="T717" s="20"/>
      <c r="U717" s="20"/>
      <c r="V717" s="20"/>
      <c r="W717" s="20"/>
      <c r="X717" s="20"/>
      <c r="Y717" s="20"/>
      <c r="Z717" s="20"/>
    </row>
    <row r="718" spans="1:26" ht="13.5" customHeight="1">
      <c r="A718" s="281"/>
      <c r="B718" s="20"/>
      <c r="C718" s="20"/>
      <c r="D718" s="20"/>
      <c r="E718" s="20"/>
      <c r="F718" s="20"/>
      <c r="G718" s="20"/>
      <c r="H718" s="20"/>
      <c r="I718" s="20"/>
      <c r="J718" s="20"/>
      <c r="K718" s="20"/>
      <c r="L718" s="20"/>
      <c r="M718" s="20"/>
      <c r="N718" s="20"/>
      <c r="O718" s="20"/>
      <c r="P718" s="20"/>
      <c r="Q718" s="20"/>
      <c r="R718" s="20"/>
      <c r="S718" s="20"/>
      <c r="T718" s="20"/>
      <c r="U718" s="20"/>
      <c r="V718" s="20"/>
      <c r="W718" s="20"/>
      <c r="X718" s="20"/>
      <c r="Y718" s="20"/>
      <c r="Z718" s="20"/>
    </row>
    <row r="719" spans="1:26" ht="13.5" customHeight="1">
      <c r="A719" s="281"/>
      <c r="B719" s="20"/>
      <c r="C719" s="20"/>
      <c r="D719" s="20"/>
      <c r="E719" s="20"/>
      <c r="F719" s="20"/>
      <c r="G719" s="20"/>
      <c r="H719" s="20"/>
      <c r="I719" s="20"/>
      <c r="J719" s="20"/>
      <c r="K719" s="20"/>
      <c r="L719" s="20"/>
      <c r="M719" s="20"/>
      <c r="N719" s="20"/>
      <c r="O719" s="20"/>
      <c r="P719" s="20"/>
      <c r="Q719" s="20"/>
      <c r="R719" s="20"/>
      <c r="S719" s="20"/>
      <c r="T719" s="20"/>
      <c r="U719" s="20"/>
      <c r="V719" s="20"/>
      <c r="W719" s="20"/>
      <c r="X719" s="20"/>
      <c r="Y719" s="20"/>
      <c r="Z719" s="20"/>
    </row>
    <row r="720" spans="1:26" ht="13.5" customHeight="1">
      <c r="A720" s="281"/>
      <c r="B720" s="20"/>
      <c r="C720" s="20"/>
      <c r="D720" s="20"/>
      <c r="E720" s="20"/>
      <c r="F720" s="20"/>
      <c r="G720" s="20"/>
      <c r="H720" s="20"/>
      <c r="I720" s="20"/>
      <c r="J720" s="20"/>
      <c r="K720" s="20"/>
      <c r="L720" s="20"/>
      <c r="M720" s="20"/>
      <c r="N720" s="20"/>
      <c r="O720" s="20"/>
      <c r="P720" s="20"/>
      <c r="Q720" s="20"/>
      <c r="R720" s="20"/>
      <c r="S720" s="20"/>
      <c r="T720" s="20"/>
      <c r="U720" s="20"/>
      <c r="V720" s="20"/>
      <c r="W720" s="20"/>
      <c r="X720" s="20"/>
      <c r="Y720" s="20"/>
      <c r="Z720" s="20"/>
    </row>
    <row r="721" spans="1:26" ht="13.5" customHeight="1">
      <c r="A721" s="281"/>
      <c r="B721" s="20"/>
      <c r="C721" s="20"/>
      <c r="D721" s="20"/>
      <c r="E721" s="20"/>
      <c r="F721" s="20"/>
      <c r="G721" s="20"/>
      <c r="H721" s="20"/>
      <c r="I721" s="20"/>
      <c r="J721" s="20"/>
      <c r="K721" s="20"/>
      <c r="L721" s="20"/>
      <c r="M721" s="20"/>
      <c r="N721" s="20"/>
      <c r="O721" s="20"/>
      <c r="P721" s="20"/>
      <c r="Q721" s="20"/>
      <c r="R721" s="20"/>
      <c r="S721" s="20"/>
      <c r="T721" s="20"/>
      <c r="U721" s="20"/>
      <c r="V721" s="20"/>
      <c r="W721" s="20"/>
      <c r="X721" s="20"/>
      <c r="Y721" s="20"/>
      <c r="Z721" s="20"/>
    </row>
    <row r="722" spans="1:26" ht="13.5" customHeight="1">
      <c r="A722" s="281"/>
      <c r="B722" s="20"/>
      <c r="C722" s="20"/>
      <c r="D722" s="20"/>
      <c r="E722" s="20"/>
      <c r="F722" s="20"/>
      <c r="G722" s="20"/>
      <c r="H722" s="20"/>
      <c r="I722" s="20"/>
      <c r="J722" s="20"/>
      <c r="K722" s="20"/>
      <c r="L722" s="20"/>
      <c r="M722" s="20"/>
      <c r="N722" s="20"/>
      <c r="O722" s="20"/>
      <c r="P722" s="20"/>
      <c r="Q722" s="20"/>
      <c r="R722" s="20"/>
      <c r="S722" s="20"/>
      <c r="T722" s="20"/>
      <c r="U722" s="20"/>
      <c r="V722" s="20"/>
      <c r="W722" s="20"/>
      <c r="X722" s="20"/>
      <c r="Y722" s="20"/>
      <c r="Z722" s="20"/>
    </row>
    <row r="723" spans="1:26" ht="13.5" customHeight="1">
      <c r="A723" s="281"/>
      <c r="B723" s="20"/>
      <c r="C723" s="20"/>
      <c r="D723" s="20"/>
      <c r="E723" s="20"/>
      <c r="F723" s="20"/>
      <c r="G723" s="20"/>
      <c r="H723" s="20"/>
      <c r="I723" s="20"/>
      <c r="J723" s="20"/>
      <c r="K723" s="20"/>
      <c r="L723" s="20"/>
      <c r="M723" s="20"/>
      <c r="N723" s="20"/>
      <c r="O723" s="20"/>
      <c r="P723" s="20"/>
      <c r="Q723" s="20"/>
      <c r="R723" s="20"/>
      <c r="S723" s="20"/>
      <c r="T723" s="20"/>
      <c r="U723" s="20"/>
      <c r="V723" s="20"/>
      <c r="W723" s="20"/>
      <c r="X723" s="20"/>
      <c r="Y723" s="20"/>
      <c r="Z723" s="20"/>
    </row>
    <row r="724" spans="1:26" ht="13.5" customHeight="1">
      <c r="A724" s="281"/>
      <c r="B724" s="20"/>
      <c r="C724" s="20"/>
      <c r="D724" s="20"/>
      <c r="E724" s="20"/>
      <c r="F724" s="20"/>
      <c r="G724" s="20"/>
      <c r="H724" s="20"/>
      <c r="I724" s="20"/>
      <c r="J724" s="20"/>
      <c r="K724" s="20"/>
      <c r="L724" s="20"/>
      <c r="M724" s="20"/>
      <c r="N724" s="20"/>
      <c r="O724" s="20"/>
      <c r="P724" s="20"/>
      <c r="Q724" s="20"/>
      <c r="R724" s="20"/>
      <c r="S724" s="20"/>
      <c r="T724" s="20"/>
      <c r="U724" s="20"/>
      <c r="V724" s="20"/>
      <c r="W724" s="20"/>
      <c r="X724" s="20"/>
      <c r="Y724" s="20"/>
      <c r="Z724" s="20"/>
    </row>
    <row r="725" spans="1:26" ht="13.5" customHeight="1">
      <c r="A725" s="281"/>
      <c r="B725" s="20"/>
      <c r="C725" s="20"/>
      <c r="D725" s="20"/>
      <c r="E725" s="20"/>
      <c r="F725" s="20"/>
      <c r="G725" s="20"/>
      <c r="H725" s="20"/>
      <c r="I725" s="20"/>
      <c r="J725" s="20"/>
      <c r="K725" s="20"/>
      <c r="L725" s="20"/>
      <c r="M725" s="20"/>
      <c r="N725" s="20"/>
      <c r="O725" s="20"/>
      <c r="P725" s="20"/>
      <c r="Q725" s="20"/>
      <c r="R725" s="20"/>
      <c r="S725" s="20"/>
      <c r="T725" s="20"/>
      <c r="U725" s="20"/>
      <c r="V725" s="20"/>
      <c r="W725" s="20"/>
      <c r="X725" s="20"/>
      <c r="Y725" s="20"/>
      <c r="Z725" s="20"/>
    </row>
    <row r="726" spans="1:26" ht="13.5" customHeight="1">
      <c r="A726" s="281"/>
      <c r="B726" s="20"/>
      <c r="C726" s="20"/>
      <c r="D726" s="20"/>
      <c r="E726" s="20"/>
      <c r="F726" s="20"/>
      <c r="G726" s="20"/>
      <c r="H726" s="20"/>
      <c r="I726" s="20"/>
      <c r="J726" s="20"/>
      <c r="K726" s="20"/>
      <c r="L726" s="20"/>
      <c r="M726" s="20"/>
      <c r="N726" s="20"/>
      <c r="O726" s="20"/>
      <c r="P726" s="20"/>
      <c r="Q726" s="20"/>
      <c r="R726" s="20"/>
      <c r="S726" s="20"/>
      <c r="T726" s="20"/>
      <c r="U726" s="20"/>
      <c r="V726" s="20"/>
      <c r="W726" s="20"/>
      <c r="X726" s="20"/>
      <c r="Y726" s="20"/>
      <c r="Z726" s="20"/>
    </row>
    <row r="727" spans="1:26" ht="13.5" customHeight="1">
      <c r="A727" s="281"/>
      <c r="B727" s="20"/>
      <c r="C727" s="20"/>
      <c r="D727" s="20"/>
      <c r="E727" s="20"/>
      <c r="F727" s="20"/>
      <c r="G727" s="20"/>
      <c r="H727" s="20"/>
      <c r="I727" s="20"/>
      <c r="J727" s="20"/>
      <c r="K727" s="20"/>
      <c r="L727" s="20"/>
      <c r="M727" s="20"/>
      <c r="N727" s="20"/>
      <c r="O727" s="20"/>
      <c r="P727" s="20"/>
      <c r="Q727" s="20"/>
      <c r="R727" s="20"/>
      <c r="S727" s="20"/>
      <c r="T727" s="20"/>
      <c r="U727" s="20"/>
      <c r="V727" s="20"/>
      <c r="W727" s="20"/>
      <c r="X727" s="20"/>
      <c r="Y727" s="20"/>
      <c r="Z727" s="20"/>
    </row>
    <row r="728" spans="1:26" ht="13.5" customHeight="1">
      <c r="A728" s="281"/>
      <c r="B728" s="20"/>
      <c r="C728" s="20"/>
      <c r="D728" s="20"/>
      <c r="E728" s="20"/>
      <c r="F728" s="20"/>
      <c r="G728" s="20"/>
      <c r="H728" s="20"/>
      <c r="I728" s="20"/>
      <c r="J728" s="20"/>
      <c r="K728" s="20"/>
      <c r="L728" s="20"/>
      <c r="M728" s="20"/>
      <c r="N728" s="20"/>
      <c r="O728" s="20"/>
      <c r="P728" s="20"/>
      <c r="Q728" s="20"/>
      <c r="R728" s="20"/>
      <c r="S728" s="20"/>
      <c r="T728" s="20"/>
      <c r="U728" s="20"/>
      <c r="V728" s="20"/>
      <c r="W728" s="20"/>
      <c r="X728" s="20"/>
      <c r="Y728" s="20"/>
      <c r="Z728" s="20"/>
    </row>
    <row r="729" spans="1:26" ht="13.5" customHeight="1">
      <c r="A729" s="281"/>
      <c r="B729" s="20"/>
      <c r="C729" s="20"/>
      <c r="D729" s="20"/>
      <c r="E729" s="20"/>
      <c r="F729" s="20"/>
      <c r="G729" s="20"/>
      <c r="H729" s="20"/>
      <c r="I729" s="20"/>
      <c r="J729" s="20"/>
      <c r="K729" s="20"/>
      <c r="L729" s="20"/>
      <c r="M729" s="20"/>
      <c r="N729" s="20"/>
      <c r="O729" s="20"/>
      <c r="P729" s="20"/>
      <c r="Q729" s="20"/>
      <c r="R729" s="20"/>
      <c r="S729" s="20"/>
      <c r="T729" s="20"/>
      <c r="U729" s="20"/>
      <c r="V729" s="20"/>
      <c r="W729" s="20"/>
      <c r="X729" s="20"/>
      <c r="Y729" s="20"/>
      <c r="Z729" s="20"/>
    </row>
    <row r="730" spans="1:26" ht="13.5" customHeight="1">
      <c r="A730" s="281"/>
      <c r="B730" s="20"/>
      <c r="C730" s="20"/>
      <c r="D730" s="20"/>
      <c r="E730" s="20"/>
      <c r="F730" s="20"/>
      <c r="G730" s="20"/>
      <c r="H730" s="20"/>
      <c r="I730" s="20"/>
      <c r="J730" s="20"/>
      <c r="K730" s="20"/>
      <c r="L730" s="20"/>
      <c r="M730" s="20"/>
      <c r="N730" s="20"/>
      <c r="O730" s="20"/>
      <c r="P730" s="20"/>
      <c r="Q730" s="20"/>
      <c r="R730" s="20"/>
      <c r="S730" s="20"/>
      <c r="T730" s="20"/>
      <c r="U730" s="20"/>
      <c r="V730" s="20"/>
      <c r="W730" s="20"/>
      <c r="X730" s="20"/>
      <c r="Y730" s="20"/>
      <c r="Z730" s="20"/>
    </row>
    <row r="731" spans="1:26" ht="13.5" customHeight="1">
      <c r="A731" s="281"/>
      <c r="B731" s="20"/>
      <c r="C731" s="20"/>
      <c r="D731" s="20"/>
      <c r="E731" s="20"/>
      <c r="F731" s="20"/>
      <c r="G731" s="20"/>
      <c r="H731" s="20"/>
      <c r="I731" s="20"/>
      <c r="J731" s="20"/>
      <c r="K731" s="20"/>
      <c r="L731" s="20"/>
      <c r="M731" s="20"/>
      <c r="N731" s="20"/>
      <c r="O731" s="20"/>
      <c r="P731" s="20"/>
      <c r="Q731" s="20"/>
      <c r="R731" s="20"/>
      <c r="S731" s="20"/>
      <c r="T731" s="20"/>
      <c r="U731" s="20"/>
      <c r="V731" s="20"/>
      <c r="W731" s="20"/>
      <c r="X731" s="20"/>
      <c r="Y731" s="20"/>
      <c r="Z731" s="20"/>
    </row>
    <row r="732" spans="1:26" ht="13.5" customHeight="1">
      <c r="A732" s="281"/>
      <c r="B732" s="20"/>
      <c r="C732" s="20"/>
      <c r="D732" s="20"/>
      <c r="E732" s="20"/>
      <c r="F732" s="20"/>
      <c r="G732" s="20"/>
      <c r="H732" s="20"/>
      <c r="I732" s="20"/>
      <c r="J732" s="20"/>
      <c r="K732" s="20"/>
      <c r="L732" s="20"/>
      <c r="M732" s="20"/>
      <c r="N732" s="20"/>
      <c r="O732" s="20"/>
      <c r="P732" s="20"/>
      <c r="Q732" s="20"/>
      <c r="R732" s="20"/>
      <c r="S732" s="20"/>
      <c r="T732" s="20"/>
      <c r="U732" s="20"/>
      <c r="V732" s="20"/>
      <c r="W732" s="20"/>
      <c r="X732" s="20"/>
      <c r="Y732" s="20"/>
      <c r="Z732" s="20"/>
    </row>
    <row r="733" spans="1:26" ht="13.5" customHeight="1">
      <c r="A733" s="281"/>
      <c r="B733" s="20"/>
      <c r="C733" s="20"/>
      <c r="D733" s="20"/>
      <c r="E733" s="20"/>
      <c r="F733" s="20"/>
      <c r="G733" s="20"/>
      <c r="H733" s="20"/>
      <c r="I733" s="20"/>
      <c r="J733" s="20"/>
      <c r="K733" s="20"/>
      <c r="L733" s="20"/>
      <c r="M733" s="20"/>
      <c r="N733" s="20"/>
      <c r="O733" s="20"/>
      <c r="P733" s="20"/>
      <c r="Q733" s="20"/>
      <c r="R733" s="20"/>
      <c r="S733" s="20"/>
      <c r="T733" s="20"/>
      <c r="U733" s="20"/>
      <c r="V733" s="20"/>
      <c r="W733" s="20"/>
      <c r="X733" s="20"/>
      <c r="Y733" s="20"/>
      <c r="Z733" s="20"/>
    </row>
    <row r="734" spans="1:26" ht="13.5" customHeight="1">
      <c r="A734" s="281"/>
      <c r="B734" s="20"/>
      <c r="C734" s="20"/>
      <c r="D734" s="20"/>
      <c r="E734" s="20"/>
      <c r="F734" s="20"/>
      <c r="G734" s="20"/>
      <c r="H734" s="20"/>
      <c r="I734" s="20"/>
      <c r="J734" s="20"/>
      <c r="K734" s="20"/>
      <c r="L734" s="20"/>
      <c r="M734" s="20"/>
      <c r="N734" s="20"/>
      <c r="O734" s="20"/>
      <c r="P734" s="20"/>
      <c r="Q734" s="20"/>
      <c r="R734" s="20"/>
      <c r="S734" s="20"/>
      <c r="T734" s="20"/>
      <c r="U734" s="20"/>
      <c r="V734" s="20"/>
      <c r="W734" s="20"/>
      <c r="X734" s="20"/>
      <c r="Y734" s="20"/>
      <c r="Z734" s="20"/>
    </row>
    <row r="735" spans="1:26" ht="13.5" customHeight="1">
      <c r="A735" s="281"/>
      <c r="B735" s="20"/>
      <c r="C735" s="20"/>
      <c r="D735" s="20"/>
      <c r="E735" s="20"/>
      <c r="F735" s="20"/>
      <c r="G735" s="20"/>
      <c r="H735" s="20"/>
      <c r="I735" s="20"/>
      <c r="J735" s="20"/>
      <c r="K735" s="20"/>
      <c r="L735" s="20"/>
      <c r="M735" s="20"/>
      <c r="N735" s="20"/>
      <c r="O735" s="20"/>
      <c r="P735" s="20"/>
      <c r="Q735" s="20"/>
      <c r="R735" s="20"/>
      <c r="S735" s="20"/>
      <c r="T735" s="20"/>
      <c r="U735" s="20"/>
      <c r="V735" s="20"/>
      <c r="W735" s="20"/>
      <c r="X735" s="20"/>
      <c r="Y735" s="20"/>
      <c r="Z735" s="20"/>
    </row>
    <row r="736" spans="1:26" ht="13.5" customHeight="1">
      <c r="A736" s="281"/>
      <c r="B736" s="20"/>
      <c r="C736" s="20"/>
      <c r="D736" s="20"/>
      <c r="E736" s="20"/>
      <c r="F736" s="20"/>
      <c r="G736" s="20"/>
      <c r="H736" s="20"/>
      <c r="I736" s="20"/>
      <c r="J736" s="20"/>
      <c r="K736" s="20"/>
      <c r="L736" s="20"/>
      <c r="M736" s="20"/>
      <c r="N736" s="20"/>
      <c r="O736" s="20"/>
      <c r="P736" s="20"/>
      <c r="Q736" s="20"/>
      <c r="R736" s="20"/>
      <c r="S736" s="20"/>
      <c r="T736" s="20"/>
      <c r="U736" s="20"/>
      <c r="V736" s="20"/>
      <c r="W736" s="20"/>
      <c r="X736" s="20"/>
      <c r="Y736" s="20"/>
      <c r="Z736" s="20"/>
    </row>
    <row r="737" spans="1:26" ht="13.5" customHeight="1">
      <c r="A737" s="281"/>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row>
    <row r="738" spans="1:26" ht="13.5" customHeight="1">
      <c r="A738" s="281"/>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row>
    <row r="739" spans="1:26" ht="13.5" customHeight="1">
      <c r="A739" s="281"/>
      <c r="B739" s="20"/>
      <c r="C739" s="20"/>
      <c r="D739" s="20"/>
      <c r="E739" s="20"/>
      <c r="F739" s="20"/>
      <c r="G739" s="20"/>
      <c r="H739" s="20"/>
      <c r="I739" s="20"/>
      <c r="J739" s="20"/>
      <c r="K739" s="20"/>
      <c r="L739" s="20"/>
      <c r="M739" s="20"/>
      <c r="N739" s="20"/>
      <c r="O739" s="20"/>
      <c r="P739" s="20"/>
      <c r="Q739" s="20"/>
      <c r="R739" s="20"/>
      <c r="S739" s="20"/>
      <c r="T739" s="20"/>
      <c r="U739" s="20"/>
      <c r="V739" s="20"/>
      <c r="W739" s="20"/>
      <c r="X739" s="20"/>
      <c r="Y739" s="20"/>
      <c r="Z739" s="20"/>
    </row>
    <row r="740" spans="1:26" ht="13.5" customHeight="1">
      <c r="A740" s="281"/>
      <c r="B740" s="20"/>
      <c r="C740" s="20"/>
      <c r="D740" s="20"/>
      <c r="E740" s="20"/>
      <c r="F740" s="20"/>
      <c r="G740" s="20"/>
      <c r="H740" s="20"/>
      <c r="I740" s="20"/>
      <c r="J740" s="20"/>
      <c r="K740" s="20"/>
      <c r="L740" s="20"/>
      <c r="M740" s="20"/>
      <c r="N740" s="20"/>
      <c r="O740" s="20"/>
      <c r="P740" s="20"/>
      <c r="Q740" s="20"/>
      <c r="R740" s="20"/>
      <c r="S740" s="20"/>
      <c r="T740" s="20"/>
      <c r="U740" s="20"/>
      <c r="V740" s="20"/>
      <c r="W740" s="20"/>
      <c r="X740" s="20"/>
      <c r="Y740" s="20"/>
      <c r="Z740" s="20"/>
    </row>
    <row r="741" spans="1:26" ht="13.5" customHeight="1">
      <c r="A741" s="281"/>
      <c r="B741" s="20"/>
      <c r="C741" s="20"/>
      <c r="D741" s="20"/>
      <c r="E741" s="20"/>
      <c r="F741" s="20"/>
      <c r="G741" s="20"/>
      <c r="H741" s="20"/>
      <c r="I741" s="20"/>
      <c r="J741" s="20"/>
      <c r="K741" s="20"/>
      <c r="L741" s="20"/>
      <c r="M741" s="20"/>
      <c r="N741" s="20"/>
      <c r="O741" s="20"/>
      <c r="P741" s="20"/>
      <c r="Q741" s="20"/>
      <c r="R741" s="20"/>
      <c r="S741" s="20"/>
      <c r="T741" s="20"/>
      <c r="U741" s="20"/>
      <c r="V741" s="20"/>
      <c r="W741" s="20"/>
      <c r="X741" s="20"/>
      <c r="Y741" s="20"/>
      <c r="Z741" s="20"/>
    </row>
    <row r="742" spans="1:26" ht="13.5" customHeight="1">
      <c r="A742" s="281"/>
      <c r="B742" s="20"/>
      <c r="C742" s="20"/>
      <c r="D742" s="20"/>
      <c r="E742" s="20"/>
      <c r="F742" s="20"/>
      <c r="G742" s="20"/>
      <c r="H742" s="20"/>
      <c r="I742" s="20"/>
      <c r="J742" s="20"/>
      <c r="K742" s="20"/>
      <c r="L742" s="20"/>
      <c r="M742" s="20"/>
      <c r="N742" s="20"/>
      <c r="O742" s="20"/>
      <c r="P742" s="20"/>
      <c r="Q742" s="20"/>
      <c r="R742" s="20"/>
      <c r="S742" s="20"/>
      <c r="T742" s="20"/>
      <c r="U742" s="20"/>
      <c r="V742" s="20"/>
      <c r="W742" s="20"/>
      <c r="X742" s="20"/>
      <c r="Y742" s="20"/>
      <c r="Z742" s="20"/>
    </row>
    <row r="743" spans="1:26" ht="13.5" customHeight="1">
      <c r="A743" s="281"/>
      <c r="B743" s="20"/>
      <c r="C743" s="20"/>
      <c r="D743" s="20"/>
      <c r="E743" s="20"/>
      <c r="F743" s="20"/>
      <c r="G743" s="20"/>
      <c r="H743" s="20"/>
      <c r="I743" s="20"/>
      <c r="J743" s="20"/>
      <c r="K743" s="20"/>
      <c r="L743" s="20"/>
      <c r="M743" s="20"/>
      <c r="N743" s="20"/>
      <c r="O743" s="20"/>
      <c r="P743" s="20"/>
      <c r="Q743" s="20"/>
      <c r="R743" s="20"/>
      <c r="S743" s="20"/>
      <c r="T743" s="20"/>
      <c r="U743" s="20"/>
      <c r="V743" s="20"/>
      <c r="W743" s="20"/>
      <c r="X743" s="20"/>
      <c r="Y743" s="20"/>
      <c r="Z743" s="20"/>
    </row>
    <row r="744" spans="1:26" ht="13.5" customHeight="1">
      <c r="A744" s="281"/>
      <c r="B744" s="20"/>
      <c r="C744" s="20"/>
      <c r="D744" s="20"/>
      <c r="E744" s="20"/>
      <c r="F744" s="20"/>
      <c r="G744" s="20"/>
      <c r="H744" s="20"/>
      <c r="I744" s="20"/>
      <c r="J744" s="20"/>
      <c r="K744" s="20"/>
      <c r="L744" s="20"/>
      <c r="M744" s="20"/>
      <c r="N744" s="20"/>
      <c r="O744" s="20"/>
      <c r="P744" s="20"/>
      <c r="Q744" s="20"/>
      <c r="R744" s="20"/>
      <c r="S744" s="20"/>
      <c r="T744" s="20"/>
      <c r="U744" s="20"/>
      <c r="V744" s="20"/>
      <c r="W744" s="20"/>
      <c r="X744" s="20"/>
      <c r="Y744" s="20"/>
      <c r="Z744" s="20"/>
    </row>
    <row r="745" spans="1:26" ht="13.5" customHeight="1">
      <c r="A745" s="281"/>
      <c r="B745" s="20"/>
      <c r="C745" s="20"/>
      <c r="D745" s="20"/>
      <c r="E745" s="20"/>
      <c r="F745" s="20"/>
      <c r="G745" s="20"/>
      <c r="H745" s="20"/>
      <c r="I745" s="20"/>
      <c r="J745" s="20"/>
      <c r="K745" s="20"/>
      <c r="L745" s="20"/>
      <c r="M745" s="20"/>
      <c r="N745" s="20"/>
      <c r="O745" s="20"/>
      <c r="P745" s="20"/>
      <c r="Q745" s="20"/>
      <c r="R745" s="20"/>
      <c r="S745" s="20"/>
      <c r="T745" s="20"/>
      <c r="U745" s="20"/>
      <c r="V745" s="20"/>
      <c r="W745" s="20"/>
      <c r="X745" s="20"/>
      <c r="Y745" s="20"/>
      <c r="Z745" s="20"/>
    </row>
    <row r="746" spans="1:26" ht="13.5" customHeight="1">
      <c r="A746" s="281"/>
      <c r="B746" s="20"/>
      <c r="C746" s="20"/>
      <c r="D746" s="20"/>
      <c r="E746" s="20"/>
      <c r="F746" s="20"/>
      <c r="G746" s="20"/>
      <c r="H746" s="20"/>
      <c r="I746" s="20"/>
      <c r="J746" s="20"/>
      <c r="K746" s="20"/>
      <c r="L746" s="20"/>
      <c r="M746" s="20"/>
      <c r="N746" s="20"/>
      <c r="O746" s="20"/>
      <c r="P746" s="20"/>
      <c r="Q746" s="20"/>
      <c r="R746" s="20"/>
      <c r="S746" s="20"/>
      <c r="T746" s="20"/>
      <c r="U746" s="20"/>
      <c r="V746" s="20"/>
      <c r="W746" s="20"/>
      <c r="X746" s="20"/>
      <c r="Y746" s="20"/>
      <c r="Z746" s="20"/>
    </row>
    <row r="747" spans="1:26" ht="13.5" customHeight="1">
      <c r="A747" s="281"/>
      <c r="B747" s="20"/>
      <c r="C747" s="20"/>
      <c r="D747" s="20"/>
      <c r="E747" s="20"/>
      <c r="F747" s="20"/>
      <c r="G747" s="20"/>
      <c r="H747" s="20"/>
      <c r="I747" s="20"/>
      <c r="J747" s="20"/>
      <c r="K747" s="20"/>
      <c r="L747" s="20"/>
      <c r="M747" s="20"/>
      <c r="N747" s="20"/>
      <c r="O747" s="20"/>
      <c r="P747" s="20"/>
      <c r="Q747" s="20"/>
      <c r="R747" s="20"/>
      <c r="S747" s="20"/>
      <c r="T747" s="20"/>
      <c r="U747" s="20"/>
      <c r="V747" s="20"/>
      <c r="W747" s="20"/>
      <c r="X747" s="20"/>
      <c r="Y747" s="20"/>
      <c r="Z747" s="20"/>
    </row>
    <row r="748" spans="1:26" ht="13.5" customHeight="1">
      <c r="A748" s="281"/>
      <c r="B748" s="20"/>
      <c r="C748" s="20"/>
      <c r="D748" s="20"/>
      <c r="E748" s="20"/>
      <c r="F748" s="20"/>
      <c r="G748" s="20"/>
      <c r="H748" s="20"/>
      <c r="I748" s="20"/>
      <c r="J748" s="20"/>
      <c r="K748" s="20"/>
      <c r="L748" s="20"/>
      <c r="M748" s="20"/>
      <c r="N748" s="20"/>
      <c r="O748" s="20"/>
      <c r="P748" s="20"/>
      <c r="Q748" s="20"/>
      <c r="R748" s="20"/>
      <c r="S748" s="20"/>
      <c r="T748" s="20"/>
      <c r="U748" s="20"/>
      <c r="V748" s="20"/>
      <c r="W748" s="20"/>
      <c r="X748" s="20"/>
      <c r="Y748" s="20"/>
      <c r="Z748" s="20"/>
    </row>
    <row r="749" spans="1:26" ht="13.5" customHeight="1">
      <c r="A749" s="281"/>
      <c r="B749" s="20"/>
      <c r="C749" s="20"/>
      <c r="D749" s="20"/>
      <c r="E749" s="20"/>
      <c r="F749" s="20"/>
      <c r="G749" s="20"/>
      <c r="H749" s="20"/>
      <c r="I749" s="20"/>
      <c r="J749" s="20"/>
      <c r="K749" s="20"/>
      <c r="L749" s="20"/>
      <c r="M749" s="20"/>
      <c r="N749" s="20"/>
      <c r="O749" s="20"/>
      <c r="P749" s="20"/>
      <c r="Q749" s="20"/>
      <c r="R749" s="20"/>
      <c r="S749" s="20"/>
      <c r="T749" s="20"/>
      <c r="U749" s="20"/>
      <c r="V749" s="20"/>
      <c r="W749" s="20"/>
      <c r="X749" s="20"/>
      <c r="Y749" s="20"/>
      <c r="Z749" s="20"/>
    </row>
    <row r="750" spans="1:26" ht="13.5" customHeight="1">
      <c r="A750" s="281"/>
      <c r="B750" s="20"/>
      <c r="C750" s="20"/>
      <c r="D750" s="20"/>
      <c r="E750" s="20"/>
      <c r="F750" s="20"/>
      <c r="G750" s="20"/>
      <c r="H750" s="20"/>
      <c r="I750" s="20"/>
      <c r="J750" s="20"/>
      <c r="K750" s="20"/>
      <c r="L750" s="20"/>
      <c r="M750" s="20"/>
      <c r="N750" s="20"/>
      <c r="O750" s="20"/>
      <c r="P750" s="20"/>
      <c r="Q750" s="20"/>
      <c r="R750" s="20"/>
      <c r="S750" s="20"/>
      <c r="T750" s="20"/>
      <c r="U750" s="20"/>
      <c r="V750" s="20"/>
      <c r="W750" s="20"/>
      <c r="X750" s="20"/>
      <c r="Y750" s="20"/>
      <c r="Z750" s="20"/>
    </row>
    <row r="751" spans="1:26" ht="13.5" customHeight="1">
      <c r="A751" s="281"/>
      <c r="B751" s="20"/>
      <c r="C751" s="20"/>
      <c r="D751" s="20"/>
      <c r="E751" s="20"/>
      <c r="F751" s="20"/>
      <c r="G751" s="20"/>
      <c r="H751" s="20"/>
      <c r="I751" s="20"/>
      <c r="J751" s="20"/>
      <c r="K751" s="20"/>
      <c r="L751" s="20"/>
      <c r="M751" s="20"/>
      <c r="N751" s="20"/>
      <c r="O751" s="20"/>
      <c r="P751" s="20"/>
      <c r="Q751" s="20"/>
      <c r="R751" s="20"/>
      <c r="S751" s="20"/>
      <c r="T751" s="20"/>
      <c r="U751" s="20"/>
      <c r="V751" s="20"/>
      <c r="W751" s="20"/>
      <c r="X751" s="20"/>
      <c r="Y751" s="20"/>
      <c r="Z751" s="20"/>
    </row>
    <row r="752" spans="1:26" ht="13.5" customHeight="1">
      <c r="A752" s="281"/>
      <c r="B752" s="20"/>
      <c r="C752" s="20"/>
      <c r="D752" s="20"/>
      <c r="E752" s="20"/>
      <c r="F752" s="20"/>
      <c r="G752" s="20"/>
      <c r="H752" s="20"/>
      <c r="I752" s="20"/>
      <c r="J752" s="20"/>
      <c r="K752" s="20"/>
      <c r="L752" s="20"/>
      <c r="M752" s="20"/>
      <c r="N752" s="20"/>
      <c r="O752" s="20"/>
      <c r="P752" s="20"/>
      <c r="Q752" s="20"/>
      <c r="R752" s="20"/>
      <c r="S752" s="20"/>
      <c r="T752" s="20"/>
      <c r="U752" s="20"/>
      <c r="V752" s="20"/>
      <c r="W752" s="20"/>
      <c r="X752" s="20"/>
      <c r="Y752" s="20"/>
      <c r="Z752" s="20"/>
    </row>
    <row r="753" spans="1:26" ht="13.5" customHeight="1">
      <c r="A753" s="281"/>
      <c r="B753" s="20"/>
      <c r="C753" s="20"/>
      <c r="D753" s="20"/>
      <c r="E753" s="20"/>
      <c r="F753" s="20"/>
      <c r="G753" s="20"/>
      <c r="H753" s="20"/>
      <c r="I753" s="20"/>
      <c r="J753" s="20"/>
      <c r="K753" s="20"/>
      <c r="L753" s="20"/>
      <c r="M753" s="20"/>
      <c r="N753" s="20"/>
      <c r="O753" s="20"/>
      <c r="P753" s="20"/>
      <c r="Q753" s="20"/>
      <c r="R753" s="20"/>
      <c r="S753" s="20"/>
      <c r="T753" s="20"/>
      <c r="U753" s="20"/>
      <c r="V753" s="20"/>
      <c r="W753" s="20"/>
      <c r="X753" s="20"/>
      <c r="Y753" s="20"/>
      <c r="Z753" s="20"/>
    </row>
    <row r="754" spans="1:26" ht="13.5" customHeight="1">
      <c r="A754" s="281"/>
      <c r="B754" s="20"/>
      <c r="C754" s="20"/>
      <c r="D754" s="20"/>
      <c r="E754" s="20"/>
      <c r="F754" s="20"/>
      <c r="G754" s="20"/>
      <c r="H754" s="20"/>
      <c r="I754" s="20"/>
      <c r="J754" s="20"/>
      <c r="K754" s="20"/>
      <c r="L754" s="20"/>
      <c r="M754" s="20"/>
      <c r="N754" s="20"/>
      <c r="O754" s="20"/>
      <c r="P754" s="20"/>
      <c r="Q754" s="20"/>
      <c r="R754" s="20"/>
      <c r="S754" s="20"/>
      <c r="T754" s="20"/>
      <c r="U754" s="20"/>
      <c r="V754" s="20"/>
      <c r="W754" s="20"/>
      <c r="X754" s="20"/>
      <c r="Y754" s="20"/>
      <c r="Z754" s="20"/>
    </row>
    <row r="755" spans="1:26" ht="13.5" customHeight="1">
      <c r="A755" s="281"/>
      <c r="B755" s="20"/>
      <c r="C755" s="20"/>
      <c r="D755" s="20"/>
      <c r="E755" s="20"/>
      <c r="F755" s="20"/>
      <c r="G755" s="20"/>
      <c r="H755" s="20"/>
      <c r="I755" s="20"/>
      <c r="J755" s="20"/>
      <c r="K755" s="20"/>
      <c r="L755" s="20"/>
      <c r="M755" s="20"/>
      <c r="N755" s="20"/>
      <c r="O755" s="20"/>
      <c r="P755" s="20"/>
      <c r="Q755" s="20"/>
      <c r="R755" s="20"/>
      <c r="S755" s="20"/>
      <c r="T755" s="20"/>
      <c r="U755" s="20"/>
      <c r="V755" s="20"/>
      <c r="W755" s="20"/>
      <c r="X755" s="20"/>
      <c r="Y755" s="20"/>
      <c r="Z755" s="20"/>
    </row>
    <row r="756" spans="1:26" ht="13.5" customHeight="1">
      <c r="A756" s="281"/>
      <c r="B756" s="20"/>
      <c r="C756" s="20"/>
      <c r="D756" s="20"/>
      <c r="E756" s="20"/>
      <c r="F756" s="20"/>
      <c r="G756" s="20"/>
      <c r="H756" s="20"/>
      <c r="I756" s="20"/>
      <c r="J756" s="20"/>
      <c r="K756" s="20"/>
      <c r="L756" s="20"/>
      <c r="M756" s="20"/>
      <c r="N756" s="20"/>
      <c r="O756" s="20"/>
      <c r="P756" s="20"/>
      <c r="Q756" s="20"/>
      <c r="R756" s="20"/>
      <c r="S756" s="20"/>
      <c r="T756" s="20"/>
      <c r="U756" s="20"/>
      <c r="V756" s="20"/>
      <c r="W756" s="20"/>
      <c r="X756" s="20"/>
      <c r="Y756" s="20"/>
      <c r="Z756" s="20"/>
    </row>
    <row r="757" spans="1:26" ht="13.5" customHeight="1">
      <c r="A757" s="281"/>
      <c r="B757" s="20"/>
      <c r="C757" s="20"/>
      <c r="D757" s="20"/>
      <c r="E757" s="20"/>
      <c r="F757" s="20"/>
      <c r="G757" s="20"/>
      <c r="H757" s="20"/>
      <c r="I757" s="20"/>
      <c r="J757" s="20"/>
      <c r="K757" s="20"/>
      <c r="L757" s="20"/>
      <c r="M757" s="20"/>
      <c r="N757" s="20"/>
      <c r="O757" s="20"/>
      <c r="P757" s="20"/>
      <c r="Q757" s="20"/>
      <c r="R757" s="20"/>
      <c r="S757" s="20"/>
      <c r="T757" s="20"/>
      <c r="U757" s="20"/>
      <c r="V757" s="20"/>
      <c r="W757" s="20"/>
      <c r="X757" s="20"/>
      <c r="Y757" s="20"/>
      <c r="Z757" s="20"/>
    </row>
    <row r="758" spans="1:26" ht="13.5" customHeight="1">
      <c r="A758" s="281"/>
      <c r="B758" s="20"/>
      <c r="C758" s="20"/>
      <c r="D758" s="20"/>
      <c r="E758" s="20"/>
      <c r="F758" s="20"/>
      <c r="G758" s="20"/>
      <c r="H758" s="20"/>
      <c r="I758" s="20"/>
      <c r="J758" s="20"/>
      <c r="K758" s="20"/>
      <c r="L758" s="20"/>
      <c r="M758" s="20"/>
      <c r="N758" s="20"/>
      <c r="O758" s="20"/>
      <c r="P758" s="20"/>
      <c r="Q758" s="20"/>
      <c r="R758" s="20"/>
      <c r="S758" s="20"/>
      <c r="T758" s="20"/>
      <c r="U758" s="20"/>
      <c r="V758" s="20"/>
      <c r="W758" s="20"/>
      <c r="X758" s="20"/>
      <c r="Y758" s="20"/>
      <c r="Z758" s="20"/>
    </row>
    <row r="759" spans="1:26" ht="13.5" customHeight="1">
      <c r="A759" s="281"/>
      <c r="B759" s="20"/>
      <c r="C759" s="20"/>
      <c r="D759" s="20"/>
      <c r="E759" s="20"/>
      <c r="F759" s="20"/>
      <c r="G759" s="20"/>
      <c r="H759" s="20"/>
      <c r="I759" s="20"/>
      <c r="J759" s="20"/>
      <c r="K759" s="20"/>
      <c r="L759" s="20"/>
      <c r="M759" s="20"/>
      <c r="N759" s="20"/>
      <c r="O759" s="20"/>
      <c r="P759" s="20"/>
      <c r="Q759" s="20"/>
      <c r="R759" s="20"/>
      <c r="S759" s="20"/>
      <c r="T759" s="20"/>
      <c r="U759" s="20"/>
      <c r="V759" s="20"/>
      <c r="W759" s="20"/>
      <c r="X759" s="20"/>
      <c r="Y759" s="20"/>
      <c r="Z759" s="20"/>
    </row>
    <row r="760" spans="1:26" ht="13.5" customHeight="1">
      <c r="A760" s="281"/>
      <c r="B760" s="20"/>
      <c r="C760" s="20"/>
      <c r="D760" s="20"/>
      <c r="E760" s="20"/>
      <c r="F760" s="20"/>
      <c r="G760" s="20"/>
      <c r="H760" s="20"/>
      <c r="I760" s="20"/>
      <c r="J760" s="20"/>
      <c r="K760" s="20"/>
      <c r="L760" s="20"/>
      <c r="M760" s="20"/>
      <c r="N760" s="20"/>
      <c r="O760" s="20"/>
      <c r="P760" s="20"/>
      <c r="Q760" s="20"/>
      <c r="R760" s="20"/>
      <c r="S760" s="20"/>
      <c r="T760" s="20"/>
      <c r="U760" s="20"/>
      <c r="V760" s="20"/>
      <c r="W760" s="20"/>
      <c r="X760" s="20"/>
      <c r="Y760" s="20"/>
      <c r="Z760" s="20"/>
    </row>
    <row r="761" spans="1:26" ht="13.5" customHeight="1">
      <c r="A761" s="281"/>
      <c r="B761" s="20"/>
      <c r="C761" s="20"/>
      <c r="D761" s="20"/>
      <c r="E761" s="20"/>
      <c r="F761" s="20"/>
      <c r="G761" s="20"/>
      <c r="H761" s="20"/>
      <c r="I761" s="20"/>
      <c r="J761" s="20"/>
      <c r="K761" s="20"/>
      <c r="L761" s="20"/>
      <c r="M761" s="20"/>
      <c r="N761" s="20"/>
      <c r="O761" s="20"/>
      <c r="P761" s="20"/>
      <c r="Q761" s="20"/>
      <c r="R761" s="20"/>
      <c r="S761" s="20"/>
      <c r="T761" s="20"/>
      <c r="U761" s="20"/>
      <c r="V761" s="20"/>
      <c r="W761" s="20"/>
      <c r="X761" s="20"/>
      <c r="Y761" s="20"/>
      <c r="Z761" s="20"/>
    </row>
    <row r="762" spans="1:26" ht="13.5" customHeight="1">
      <c r="A762" s="281"/>
      <c r="B762" s="20"/>
      <c r="C762" s="20"/>
      <c r="D762" s="20"/>
      <c r="E762" s="20"/>
      <c r="F762" s="20"/>
      <c r="G762" s="20"/>
      <c r="H762" s="20"/>
      <c r="I762" s="20"/>
      <c r="J762" s="20"/>
      <c r="K762" s="20"/>
      <c r="L762" s="20"/>
      <c r="M762" s="20"/>
      <c r="N762" s="20"/>
      <c r="O762" s="20"/>
      <c r="P762" s="20"/>
      <c r="Q762" s="20"/>
      <c r="R762" s="20"/>
      <c r="S762" s="20"/>
      <c r="T762" s="20"/>
      <c r="U762" s="20"/>
      <c r="V762" s="20"/>
      <c r="W762" s="20"/>
      <c r="X762" s="20"/>
      <c r="Y762" s="20"/>
      <c r="Z762" s="20"/>
    </row>
    <row r="763" spans="1:26" ht="13.5" customHeight="1">
      <c r="A763" s="281"/>
      <c r="B763" s="20"/>
      <c r="C763" s="20"/>
      <c r="D763" s="20"/>
      <c r="E763" s="20"/>
      <c r="F763" s="20"/>
      <c r="G763" s="20"/>
      <c r="H763" s="20"/>
      <c r="I763" s="20"/>
      <c r="J763" s="20"/>
      <c r="K763" s="20"/>
      <c r="L763" s="20"/>
      <c r="M763" s="20"/>
      <c r="N763" s="20"/>
      <c r="O763" s="20"/>
      <c r="P763" s="20"/>
      <c r="Q763" s="20"/>
      <c r="R763" s="20"/>
      <c r="S763" s="20"/>
      <c r="T763" s="20"/>
      <c r="U763" s="20"/>
      <c r="V763" s="20"/>
      <c r="W763" s="20"/>
      <c r="X763" s="20"/>
      <c r="Y763" s="20"/>
      <c r="Z763" s="20"/>
    </row>
    <row r="764" spans="1:26" ht="13.5" customHeight="1">
      <c r="A764" s="281"/>
      <c r="B764" s="20"/>
      <c r="C764" s="20"/>
      <c r="D764" s="20"/>
      <c r="E764" s="20"/>
      <c r="F764" s="20"/>
      <c r="G764" s="20"/>
      <c r="H764" s="20"/>
      <c r="I764" s="20"/>
      <c r="J764" s="20"/>
      <c r="K764" s="20"/>
      <c r="L764" s="20"/>
      <c r="M764" s="20"/>
      <c r="N764" s="20"/>
      <c r="O764" s="20"/>
      <c r="P764" s="20"/>
      <c r="Q764" s="20"/>
      <c r="R764" s="20"/>
      <c r="S764" s="20"/>
      <c r="T764" s="20"/>
      <c r="U764" s="20"/>
      <c r="V764" s="20"/>
      <c r="W764" s="20"/>
      <c r="X764" s="20"/>
      <c r="Y764" s="20"/>
      <c r="Z764" s="20"/>
    </row>
    <row r="765" spans="1:26" ht="13.5" customHeight="1">
      <c r="A765" s="281"/>
      <c r="B765" s="20"/>
      <c r="C765" s="20"/>
      <c r="D765" s="20"/>
      <c r="E765" s="20"/>
      <c r="F765" s="20"/>
      <c r="G765" s="20"/>
      <c r="H765" s="20"/>
      <c r="I765" s="20"/>
      <c r="J765" s="20"/>
      <c r="K765" s="20"/>
      <c r="L765" s="20"/>
      <c r="M765" s="20"/>
      <c r="N765" s="20"/>
      <c r="O765" s="20"/>
      <c r="P765" s="20"/>
      <c r="Q765" s="20"/>
      <c r="R765" s="20"/>
      <c r="S765" s="20"/>
      <c r="T765" s="20"/>
      <c r="U765" s="20"/>
      <c r="V765" s="20"/>
      <c r="W765" s="20"/>
      <c r="X765" s="20"/>
      <c r="Y765" s="20"/>
      <c r="Z765" s="20"/>
    </row>
    <row r="766" spans="1:26" ht="13.5" customHeight="1">
      <c r="A766" s="281"/>
      <c r="B766" s="20"/>
      <c r="C766" s="20"/>
      <c r="D766" s="20"/>
      <c r="E766" s="20"/>
      <c r="F766" s="20"/>
      <c r="G766" s="20"/>
      <c r="H766" s="20"/>
      <c r="I766" s="20"/>
      <c r="J766" s="20"/>
      <c r="K766" s="20"/>
      <c r="L766" s="20"/>
      <c r="M766" s="20"/>
      <c r="N766" s="20"/>
      <c r="O766" s="20"/>
      <c r="P766" s="20"/>
      <c r="Q766" s="20"/>
      <c r="R766" s="20"/>
      <c r="S766" s="20"/>
      <c r="T766" s="20"/>
      <c r="U766" s="20"/>
      <c r="V766" s="20"/>
      <c r="W766" s="20"/>
      <c r="X766" s="20"/>
      <c r="Y766" s="20"/>
      <c r="Z766" s="20"/>
    </row>
    <row r="767" spans="1:26" ht="13.5" customHeight="1">
      <c r="A767" s="281"/>
      <c r="B767" s="20"/>
      <c r="C767" s="20"/>
      <c r="D767" s="20"/>
      <c r="E767" s="20"/>
      <c r="F767" s="20"/>
      <c r="G767" s="20"/>
      <c r="H767" s="20"/>
      <c r="I767" s="20"/>
      <c r="J767" s="20"/>
      <c r="K767" s="20"/>
      <c r="L767" s="20"/>
      <c r="M767" s="20"/>
      <c r="N767" s="20"/>
      <c r="O767" s="20"/>
      <c r="P767" s="20"/>
      <c r="Q767" s="20"/>
      <c r="R767" s="20"/>
      <c r="S767" s="20"/>
      <c r="T767" s="20"/>
      <c r="U767" s="20"/>
      <c r="V767" s="20"/>
      <c r="W767" s="20"/>
      <c r="X767" s="20"/>
      <c r="Y767" s="20"/>
      <c r="Z767" s="20"/>
    </row>
    <row r="768" spans="1:26" ht="13.5" customHeight="1">
      <c r="A768" s="281"/>
      <c r="B768" s="20"/>
      <c r="C768" s="20"/>
      <c r="D768" s="20"/>
      <c r="E768" s="20"/>
      <c r="F768" s="20"/>
      <c r="G768" s="20"/>
      <c r="H768" s="20"/>
      <c r="I768" s="20"/>
      <c r="J768" s="20"/>
      <c r="K768" s="20"/>
      <c r="L768" s="20"/>
      <c r="M768" s="20"/>
      <c r="N768" s="20"/>
      <c r="O768" s="20"/>
      <c r="P768" s="20"/>
      <c r="Q768" s="20"/>
      <c r="R768" s="20"/>
      <c r="S768" s="20"/>
      <c r="T768" s="20"/>
      <c r="U768" s="20"/>
      <c r="V768" s="20"/>
      <c r="W768" s="20"/>
      <c r="X768" s="20"/>
      <c r="Y768" s="20"/>
      <c r="Z768" s="20"/>
    </row>
    <row r="769" spans="1:26" ht="13.5" customHeight="1">
      <c r="A769" s="281"/>
      <c r="B769" s="20"/>
      <c r="C769" s="20"/>
      <c r="D769" s="20"/>
      <c r="E769" s="20"/>
      <c r="F769" s="20"/>
      <c r="G769" s="20"/>
      <c r="H769" s="20"/>
      <c r="I769" s="20"/>
      <c r="J769" s="20"/>
      <c r="K769" s="20"/>
      <c r="L769" s="20"/>
      <c r="M769" s="20"/>
      <c r="N769" s="20"/>
      <c r="O769" s="20"/>
      <c r="P769" s="20"/>
      <c r="Q769" s="20"/>
      <c r="R769" s="20"/>
      <c r="S769" s="20"/>
      <c r="T769" s="20"/>
      <c r="U769" s="20"/>
      <c r="V769" s="20"/>
      <c r="W769" s="20"/>
      <c r="X769" s="20"/>
      <c r="Y769" s="20"/>
      <c r="Z769" s="20"/>
    </row>
    <row r="770" spans="1:26" ht="13.5" customHeight="1">
      <c r="A770" s="281"/>
      <c r="B770" s="20"/>
      <c r="C770" s="20"/>
      <c r="D770" s="20"/>
      <c r="E770" s="20"/>
      <c r="F770" s="20"/>
      <c r="G770" s="20"/>
      <c r="H770" s="20"/>
      <c r="I770" s="20"/>
      <c r="J770" s="20"/>
      <c r="K770" s="20"/>
      <c r="L770" s="20"/>
      <c r="M770" s="20"/>
      <c r="N770" s="20"/>
      <c r="O770" s="20"/>
      <c r="P770" s="20"/>
      <c r="Q770" s="20"/>
      <c r="R770" s="20"/>
      <c r="S770" s="20"/>
      <c r="T770" s="20"/>
      <c r="U770" s="20"/>
      <c r="V770" s="20"/>
      <c r="W770" s="20"/>
      <c r="X770" s="20"/>
      <c r="Y770" s="20"/>
      <c r="Z770" s="20"/>
    </row>
    <row r="771" spans="1:26" ht="13.5" customHeight="1">
      <c r="A771" s="281"/>
      <c r="B771" s="20"/>
      <c r="C771" s="20"/>
      <c r="D771" s="20"/>
      <c r="E771" s="20"/>
      <c r="F771" s="20"/>
      <c r="G771" s="20"/>
      <c r="H771" s="20"/>
      <c r="I771" s="20"/>
      <c r="J771" s="20"/>
      <c r="K771" s="20"/>
      <c r="L771" s="20"/>
      <c r="M771" s="20"/>
      <c r="N771" s="20"/>
      <c r="O771" s="20"/>
      <c r="P771" s="20"/>
      <c r="Q771" s="20"/>
      <c r="R771" s="20"/>
      <c r="S771" s="20"/>
      <c r="T771" s="20"/>
      <c r="U771" s="20"/>
      <c r="V771" s="20"/>
      <c r="W771" s="20"/>
      <c r="X771" s="20"/>
      <c r="Y771" s="20"/>
      <c r="Z771" s="20"/>
    </row>
    <row r="772" spans="1:26" ht="13.5" customHeight="1">
      <c r="A772" s="281"/>
      <c r="B772" s="20"/>
      <c r="C772" s="20"/>
      <c r="D772" s="20"/>
      <c r="E772" s="20"/>
      <c r="F772" s="20"/>
      <c r="G772" s="20"/>
      <c r="H772" s="20"/>
      <c r="I772" s="20"/>
      <c r="J772" s="20"/>
      <c r="K772" s="20"/>
      <c r="L772" s="20"/>
      <c r="M772" s="20"/>
      <c r="N772" s="20"/>
      <c r="O772" s="20"/>
      <c r="P772" s="20"/>
      <c r="Q772" s="20"/>
      <c r="R772" s="20"/>
      <c r="S772" s="20"/>
      <c r="T772" s="20"/>
      <c r="U772" s="20"/>
      <c r="V772" s="20"/>
      <c r="W772" s="20"/>
      <c r="X772" s="20"/>
      <c r="Y772" s="20"/>
      <c r="Z772" s="20"/>
    </row>
    <row r="773" spans="1:26" ht="13.5" customHeight="1">
      <c r="A773" s="281"/>
      <c r="B773" s="20"/>
      <c r="C773" s="20"/>
      <c r="D773" s="20"/>
      <c r="E773" s="20"/>
      <c r="F773" s="20"/>
      <c r="G773" s="20"/>
      <c r="H773" s="20"/>
      <c r="I773" s="20"/>
      <c r="J773" s="20"/>
      <c r="K773" s="20"/>
      <c r="L773" s="20"/>
      <c r="M773" s="20"/>
      <c r="N773" s="20"/>
      <c r="O773" s="20"/>
      <c r="P773" s="20"/>
      <c r="Q773" s="20"/>
      <c r="R773" s="20"/>
      <c r="S773" s="20"/>
      <c r="T773" s="20"/>
      <c r="U773" s="20"/>
      <c r="V773" s="20"/>
      <c r="W773" s="20"/>
      <c r="X773" s="20"/>
      <c r="Y773" s="20"/>
      <c r="Z773" s="20"/>
    </row>
    <row r="774" spans="1:26" ht="13.5" customHeight="1">
      <c r="A774" s="281"/>
      <c r="B774" s="20"/>
      <c r="C774" s="20"/>
      <c r="D774" s="20"/>
      <c r="E774" s="20"/>
      <c r="F774" s="20"/>
      <c r="G774" s="20"/>
      <c r="H774" s="20"/>
      <c r="I774" s="20"/>
      <c r="J774" s="20"/>
      <c r="K774" s="20"/>
      <c r="L774" s="20"/>
      <c r="M774" s="20"/>
      <c r="N774" s="20"/>
      <c r="O774" s="20"/>
      <c r="P774" s="20"/>
      <c r="Q774" s="20"/>
      <c r="R774" s="20"/>
      <c r="S774" s="20"/>
      <c r="T774" s="20"/>
      <c r="U774" s="20"/>
      <c r="V774" s="20"/>
      <c r="W774" s="20"/>
      <c r="X774" s="20"/>
      <c r="Y774" s="20"/>
      <c r="Z774" s="20"/>
    </row>
    <row r="775" spans="1:26" ht="13.5" customHeight="1">
      <c r="A775" s="281"/>
      <c r="B775" s="20"/>
      <c r="C775" s="20"/>
      <c r="D775" s="20"/>
      <c r="E775" s="20"/>
      <c r="F775" s="20"/>
      <c r="G775" s="20"/>
      <c r="H775" s="20"/>
      <c r="I775" s="20"/>
      <c r="J775" s="20"/>
      <c r="K775" s="20"/>
      <c r="L775" s="20"/>
      <c r="M775" s="20"/>
      <c r="N775" s="20"/>
      <c r="O775" s="20"/>
      <c r="P775" s="20"/>
      <c r="Q775" s="20"/>
      <c r="R775" s="20"/>
      <c r="S775" s="20"/>
      <c r="T775" s="20"/>
      <c r="U775" s="20"/>
      <c r="V775" s="20"/>
      <c r="W775" s="20"/>
      <c r="X775" s="20"/>
      <c r="Y775" s="20"/>
      <c r="Z775" s="20"/>
    </row>
    <row r="776" spans="1:26" ht="13.5" customHeight="1">
      <c r="A776" s="281"/>
      <c r="B776" s="20"/>
      <c r="C776" s="20"/>
      <c r="D776" s="20"/>
      <c r="E776" s="20"/>
      <c r="F776" s="20"/>
      <c r="G776" s="20"/>
      <c r="H776" s="20"/>
      <c r="I776" s="20"/>
      <c r="J776" s="20"/>
      <c r="K776" s="20"/>
      <c r="L776" s="20"/>
      <c r="M776" s="20"/>
      <c r="N776" s="20"/>
      <c r="O776" s="20"/>
      <c r="P776" s="20"/>
      <c r="Q776" s="20"/>
      <c r="R776" s="20"/>
      <c r="S776" s="20"/>
      <c r="T776" s="20"/>
      <c r="U776" s="20"/>
      <c r="V776" s="20"/>
      <c r="W776" s="20"/>
      <c r="X776" s="20"/>
      <c r="Y776" s="20"/>
      <c r="Z776" s="20"/>
    </row>
    <row r="777" spans="1:26" ht="13.5" customHeight="1">
      <c r="A777" s="281"/>
      <c r="B777" s="20"/>
      <c r="C777" s="20"/>
      <c r="D777" s="20"/>
      <c r="E777" s="20"/>
      <c r="F777" s="20"/>
      <c r="G777" s="20"/>
      <c r="H777" s="20"/>
      <c r="I777" s="20"/>
      <c r="J777" s="20"/>
      <c r="K777" s="20"/>
      <c r="L777" s="20"/>
      <c r="M777" s="20"/>
      <c r="N777" s="20"/>
      <c r="O777" s="20"/>
      <c r="P777" s="20"/>
      <c r="Q777" s="20"/>
      <c r="R777" s="20"/>
      <c r="S777" s="20"/>
      <c r="T777" s="20"/>
      <c r="U777" s="20"/>
      <c r="V777" s="20"/>
      <c r="W777" s="20"/>
      <c r="X777" s="20"/>
      <c r="Y777" s="20"/>
      <c r="Z777" s="20"/>
    </row>
    <row r="778" spans="1:26" ht="13.5" customHeight="1">
      <c r="A778" s="281"/>
      <c r="B778" s="20"/>
      <c r="C778" s="20"/>
      <c r="D778" s="20"/>
      <c r="E778" s="20"/>
      <c r="F778" s="20"/>
      <c r="G778" s="20"/>
      <c r="H778" s="20"/>
      <c r="I778" s="20"/>
      <c r="J778" s="20"/>
      <c r="K778" s="20"/>
      <c r="L778" s="20"/>
      <c r="M778" s="20"/>
      <c r="N778" s="20"/>
      <c r="O778" s="20"/>
      <c r="P778" s="20"/>
      <c r="Q778" s="20"/>
      <c r="R778" s="20"/>
      <c r="S778" s="20"/>
      <c r="T778" s="20"/>
      <c r="U778" s="20"/>
      <c r="V778" s="20"/>
      <c r="W778" s="20"/>
      <c r="X778" s="20"/>
      <c r="Y778" s="20"/>
      <c r="Z778" s="20"/>
    </row>
    <row r="779" spans="1:26" ht="13.5" customHeight="1">
      <c r="A779" s="281"/>
      <c r="B779" s="20"/>
      <c r="C779" s="20"/>
      <c r="D779" s="20"/>
      <c r="E779" s="20"/>
      <c r="F779" s="20"/>
      <c r="G779" s="20"/>
      <c r="H779" s="20"/>
      <c r="I779" s="20"/>
      <c r="J779" s="20"/>
      <c r="K779" s="20"/>
      <c r="L779" s="20"/>
      <c r="M779" s="20"/>
      <c r="N779" s="20"/>
      <c r="O779" s="20"/>
      <c r="P779" s="20"/>
      <c r="Q779" s="20"/>
      <c r="R779" s="20"/>
      <c r="S779" s="20"/>
      <c r="T779" s="20"/>
      <c r="U779" s="20"/>
      <c r="V779" s="20"/>
      <c r="W779" s="20"/>
      <c r="X779" s="20"/>
      <c r="Y779" s="20"/>
      <c r="Z779" s="20"/>
    </row>
    <row r="780" spans="1:26" ht="13.5" customHeight="1">
      <c r="A780" s="281"/>
      <c r="B780" s="20"/>
      <c r="C780" s="20"/>
      <c r="D780" s="20"/>
      <c r="E780" s="20"/>
      <c r="F780" s="20"/>
      <c r="G780" s="20"/>
      <c r="H780" s="20"/>
      <c r="I780" s="20"/>
      <c r="J780" s="20"/>
      <c r="K780" s="20"/>
      <c r="L780" s="20"/>
      <c r="M780" s="20"/>
      <c r="N780" s="20"/>
      <c r="O780" s="20"/>
      <c r="P780" s="20"/>
      <c r="Q780" s="20"/>
      <c r="R780" s="20"/>
      <c r="S780" s="20"/>
      <c r="T780" s="20"/>
      <c r="U780" s="20"/>
      <c r="V780" s="20"/>
      <c r="W780" s="20"/>
      <c r="X780" s="20"/>
      <c r="Y780" s="20"/>
      <c r="Z780" s="20"/>
    </row>
    <row r="781" spans="1:26" ht="13.5" customHeight="1">
      <c r="A781" s="281"/>
      <c r="B781" s="20"/>
      <c r="C781" s="20"/>
      <c r="D781" s="20"/>
      <c r="E781" s="20"/>
      <c r="F781" s="20"/>
      <c r="G781" s="20"/>
      <c r="H781" s="20"/>
      <c r="I781" s="20"/>
      <c r="J781" s="20"/>
      <c r="K781" s="20"/>
      <c r="L781" s="20"/>
      <c r="M781" s="20"/>
      <c r="N781" s="20"/>
      <c r="O781" s="20"/>
      <c r="P781" s="20"/>
      <c r="Q781" s="20"/>
      <c r="R781" s="20"/>
      <c r="S781" s="20"/>
      <c r="T781" s="20"/>
      <c r="U781" s="20"/>
      <c r="V781" s="20"/>
      <c r="W781" s="20"/>
      <c r="X781" s="20"/>
      <c r="Y781" s="20"/>
      <c r="Z781" s="20"/>
    </row>
    <row r="782" spans="1:26" ht="13.5" customHeight="1">
      <c r="A782" s="281"/>
      <c r="B782" s="20"/>
      <c r="C782" s="20"/>
      <c r="D782" s="20"/>
      <c r="E782" s="20"/>
      <c r="F782" s="20"/>
      <c r="G782" s="20"/>
      <c r="H782" s="20"/>
      <c r="I782" s="20"/>
      <c r="J782" s="20"/>
      <c r="K782" s="20"/>
      <c r="L782" s="20"/>
      <c r="M782" s="20"/>
      <c r="N782" s="20"/>
      <c r="O782" s="20"/>
      <c r="P782" s="20"/>
      <c r="Q782" s="20"/>
      <c r="R782" s="20"/>
      <c r="S782" s="20"/>
      <c r="T782" s="20"/>
      <c r="U782" s="20"/>
      <c r="V782" s="20"/>
      <c r="W782" s="20"/>
      <c r="X782" s="20"/>
      <c r="Y782" s="20"/>
      <c r="Z782" s="20"/>
    </row>
    <row r="783" spans="1:26" ht="13.5" customHeight="1">
      <c r="A783" s="281"/>
      <c r="B783" s="20"/>
      <c r="C783" s="20"/>
      <c r="D783" s="20"/>
      <c r="E783" s="20"/>
      <c r="F783" s="20"/>
      <c r="G783" s="20"/>
      <c r="H783" s="20"/>
      <c r="I783" s="20"/>
      <c r="J783" s="20"/>
      <c r="K783" s="20"/>
      <c r="L783" s="20"/>
      <c r="M783" s="20"/>
      <c r="N783" s="20"/>
      <c r="O783" s="20"/>
      <c r="P783" s="20"/>
      <c r="Q783" s="20"/>
      <c r="R783" s="20"/>
      <c r="S783" s="20"/>
      <c r="T783" s="20"/>
      <c r="U783" s="20"/>
      <c r="V783" s="20"/>
      <c r="W783" s="20"/>
      <c r="X783" s="20"/>
      <c r="Y783" s="20"/>
      <c r="Z783" s="20"/>
    </row>
    <row r="784" spans="1:26" ht="13.5" customHeight="1">
      <c r="A784" s="281"/>
      <c r="B784" s="20"/>
      <c r="C784" s="20"/>
      <c r="D784" s="20"/>
      <c r="E784" s="20"/>
      <c r="F784" s="20"/>
      <c r="G784" s="20"/>
      <c r="H784" s="20"/>
      <c r="I784" s="20"/>
      <c r="J784" s="20"/>
      <c r="K784" s="20"/>
      <c r="L784" s="20"/>
      <c r="M784" s="20"/>
      <c r="N784" s="20"/>
      <c r="O784" s="20"/>
      <c r="P784" s="20"/>
      <c r="Q784" s="20"/>
      <c r="R784" s="20"/>
      <c r="S784" s="20"/>
      <c r="T784" s="20"/>
      <c r="U784" s="20"/>
      <c r="V784" s="20"/>
      <c r="W784" s="20"/>
      <c r="X784" s="20"/>
      <c r="Y784" s="20"/>
      <c r="Z784" s="20"/>
    </row>
    <row r="785" spans="1:26" ht="13.5" customHeight="1">
      <c r="A785" s="281"/>
      <c r="B785" s="20"/>
      <c r="C785" s="20"/>
      <c r="D785" s="20"/>
      <c r="E785" s="20"/>
      <c r="F785" s="20"/>
      <c r="G785" s="20"/>
      <c r="H785" s="20"/>
      <c r="I785" s="20"/>
      <c r="J785" s="20"/>
      <c r="K785" s="20"/>
      <c r="L785" s="20"/>
      <c r="M785" s="20"/>
      <c r="N785" s="20"/>
      <c r="O785" s="20"/>
      <c r="P785" s="20"/>
      <c r="Q785" s="20"/>
      <c r="R785" s="20"/>
      <c r="S785" s="20"/>
      <c r="T785" s="20"/>
      <c r="U785" s="20"/>
      <c r="V785" s="20"/>
      <c r="W785" s="20"/>
      <c r="X785" s="20"/>
      <c r="Y785" s="20"/>
      <c r="Z785" s="20"/>
    </row>
    <row r="786" spans="1:26" ht="13.5" customHeight="1">
      <c r="A786" s="281"/>
      <c r="B786" s="20"/>
      <c r="C786" s="20"/>
      <c r="D786" s="20"/>
      <c r="E786" s="20"/>
      <c r="F786" s="20"/>
      <c r="G786" s="20"/>
      <c r="H786" s="20"/>
      <c r="I786" s="20"/>
      <c r="J786" s="20"/>
      <c r="K786" s="20"/>
      <c r="L786" s="20"/>
      <c r="M786" s="20"/>
      <c r="N786" s="20"/>
      <c r="O786" s="20"/>
      <c r="P786" s="20"/>
      <c r="Q786" s="20"/>
      <c r="R786" s="20"/>
      <c r="S786" s="20"/>
      <c r="T786" s="20"/>
      <c r="U786" s="20"/>
      <c r="V786" s="20"/>
      <c r="W786" s="20"/>
      <c r="X786" s="20"/>
      <c r="Y786" s="20"/>
      <c r="Z786" s="20"/>
    </row>
    <row r="787" spans="1:26" ht="13.5" customHeight="1">
      <c r="A787" s="281"/>
      <c r="B787" s="20"/>
      <c r="C787" s="20"/>
      <c r="D787" s="20"/>
      <c r="E787" s="20"/>
      <c r="F787" s="20"/>
      <c r="G787" s="20"/>
      <c r="H787" s="20"/>
      <c r="I787" s="20"/>
      <c r="J787" s="20"/>
      <c r="K787" s="20"/>
      <c r="L787" s="20"/>
      <c r="M787" s="20"/>
      <c r="N787" s="20"/>
      <c r="O787" s="20"/>
      <c r="P787" s="20"/>
      <c r="Q787" s="20"/>
      <c r="R787" s="20"/>
      <c r="S787" s="20"/>
      <c r="T787" s="20"/>
      <c r="U787" s="20"/>
      <c r="V787" s="20"/>
      <c r="W787" s="20"/>
      <c r="X787" s="20"/>
      <c r="Y787" s="20"/>
      <c r="Z787" s="20"/>
    </row>
    <row r="788" spans="1:26" ht="13.5" customHeight="1">
      <c r="A788" s="281"/>
      <c r="B788" s="20"/>
      <c r="C788" s="20"/>
      <c r="D788" s="20"/>
      <c r="E788" s="20"/>
      <c r="F788" s="20"/>
      <c r="G788" s="20"/>
      <c r="H788" s="20"/>
      <c r="I788" s="20"/>
      <c r="J788" s="20"/>
      <c r="K788" s="20"/>
      <c r="L788" s="20"/>
      <c r="M788" s="20"/>
      <c r="N788" s="20"/>
      <c r="O788" s="20"/>
      <c r="P788" s="20"/>
      <c r="Q788" s="20"/>
      <c r="R788" s="20"/>
      <c r="S788" s="20"/>
      <c r="T788" s="20"/>
      <c r="U788" s="20"/>
      <c r="V788" s="20"/>
      <c r="W788" s="20"/>
      <c r="X788" s="20"/>
      <c r="Y788" s="20"/>
      <c r="Z788" s="20"/>
    </row>
    <row r="789" spans="1:26" ht="13.5" customHeight="1">
      <c r="A789" s="281"/>
      <c r="B789" s="20"/>
      <c r="C789" s="20"/>
      <c r="D789" s="20"/>
      <c r="E789" s="20"/>
      <c r="F789" s="20"/>
      <c r="G789" s="20"/>
      <c r="H789" s="20"/>
      <c r="I789" s="20"/>
      <c r="J789" s="20"/>
      <c r="K789" s="20"/>
      <c r="L789" s="20"/>
      <c r="M789" s="20"/>
      <c r="N789" s="20"/>
      <c r="O789" s="20"/>
      <c r="P789" s="20"/>
      <c r="Q789" s="20"/>
      <c r="R789" s="20"/>
      <c r="S789" s="20"/>
      <c r="T789" s="20"/>
      <c r="U789" s="20"/>
      <c r="V789" s="20"/>
      <c r="W789" s="20"/>
      <c r="X789" s="20"/>
      <c r="Y789" s="20"/>
      <c r="Z789" s="20"/>
    </row>
    <row r="790" spans="1:26" ht="13.5" customHeight="1">
      <c r="A790" s="281"/>
      <c r="B790" s="20"/>
      <c r="C790" s="20"/>
      <c r="D790" s="20"/>
      <c r="E790" s="20"/>
      <c r="F790" s="20"/>
      <c r="G790" s="20"/>
      <c r="H790" s="20"/>
      <c r="I790" s="20"/>
      <c r="J790" s="20"/>
      <c r="K790" s="20"/>
      <c r="L790" s="20"/>
      <c r="M790" s="20"/>
      <c r="N790" s="20"/>
      <c r="O790" s="20"/>
      <c r="P790" s="20"/>
      <c r="Q790" s="20"/>
      <c r="R790" s="20"/>
      <c r="S790" s="20"/>
      <c r="T790" s="20"/>
      <c r="U790" s="20"/>
      <c r="V790" s="20"/>
      <c r="W790" s="20"/>
      <c r="X790" s="20"/>
      <c r="Y790" s="20"/>
      <c r="Z790" s="20"/>
    </row>
    <row r="791" spans="1:26" ht="13.5" customHeight="1">
      <c r="A791" s="281"/>
      <c r="B791" s="20"/>
      <c r="C791" s="20"/>
      <c r="D791" s="20"/>
      <c r="E791" s="20"/>
      <c r="F791" s="20"/>
      <c r="G791" s="20"/>
      <c r="H791" s="20"/>
      <c r="I791" s="20"/>
      <c r="J791" s="20"/>
      <c r="K791" s="20"/>
      <c r="L791" s="20"/>
      <c r="M791" s="20"/>
      <c r="N791" s="20"/>
      <c r="O791" s="20"/>
      <c r="P791" s="20"/>
      <c r="Q791" s="20"/>
      <c r="R791" s="20"/>
      <c r="S791" s="20"/>
      <c r="T791" s="20"/>
      <c r="U791" s="20"/>
      <c r="V791" s="20"/>
      <c r="W791" s="20"/>
      <c r="X791" s="20"/>
      <c r="Y791" s="20"/>
      <c r="Z791" s="20"/>
    </row>
    <row r="792" spans="1:26" ht="13.5" customHeight="1">
      <c r="A792" s="281"/>
      <c r="B792" s="20"/>
      <c r="C792" s="20"/>
      <c r="D792" s="20"/>
      <c r="E792" s="20"/>
      <c r="F792" s="20"/>
      <c r="G792" s="20"/>
      <c r="H792" s="20"/>
      <c r="I792" s="20"/>
      <c r="J792" s="20"/>
      <c r="K792" s="20"/>
      <c r="L792" s="20"/>
      <c r="M792" s="20"/>
      <c r="N792" s="20"/>
      <c r="O792" s="20"/>
      <c r="P792" s="20"/>
      <c r="Q792" s="20"/>
      <c r="R792" s="20"/>
      <c r="S792" s="20"/>
      <c r="T792" s="20"/>
      <c r="U792" s="20"/>
      <c r="V792" s="20"/>
      <c r="W792" s="20"/>
      <c r="X792" s="20"/>
      <c r="Y792" s="20"/>
      <c r="Z792" s="20"/>
    </row>
    <row r="793" spans="1:26" ht="13.5" customHeight="1">
      <c r="A793" s="281"/>
      <c r="B793" s="20"/>
      <c r="C793" s="20"/>
      <c r="D793" s="20"/>
      <c r="E793" s="20"/>
      <c r="F793" s="20"/>
      <c r="G793" s="20"/>
      <c r="H793" s="20"/>
      <c r="I793" s="20"/>
      <c r="J793" s="20"/>
      <c r="K793" s="20"/>
      <c r="L793" s="20"/>
      <c r="M793" s="20"/>
      <c r="N793" s="20"/>
      <c r="O793" s="20"/>
      <c r="P793" s="20"/>
      <c r="Q793" s="20"/>
      <c r="R793" s="20"/>
      <c r="S793" s="20"/>
      <c r="T793" s="20"/>
      <c r="U793" s="20"/>
      <c r="V793" s="20"/>
      <c r="W793" s="20"/>
      <c r="X793" s="20"/>
      <c r="Y793" s="20"/>
      <c r="Z793" s="20"/>
    </row>
    <row r="794" spans="1:26" ht="13.5" customHeight="1">
      <c r="A794" s="281"/>
      <c r="B794" s="20"/>
      <c r="C794" s="20"/>
      <c r="D794" s="20"/>
      <c r="E794" s="20"/>
      <c r="F794" s="20"/>
      <c r="G794" s="20"/>
      <c r="H794" s="20"/>
      <c r="I794" s="20"/>
      <c r="J794" s="20"/>
      <c r="K794" s="20"/>
      <c r="L794" s="20"/>
      <c r="M794" s="20"/>
      <c r="N794" s="20"/>
      <c r="O794" s="20"/>
      <c r="P794" s="20"/>
      <c r="Q794" s="20"/>
      <c r="R794" s="20"/>
      <c r="S794" s="20"/>
      <c r="T794" s="20"/>
      <c r="U794" s="20"/>
      <c r="V794" s="20"/>
      <c r="W794" s="20"/>
      <c r="X794" s="20"/>
      <c r="Y794" s="20"/>
      <c r="Z794" s="20"/>
    </row>
    <row r="795" spans="1:26" ht="13.5" customHeight="1">
      <c r="A795" s="281"/>
      <c r="B795" s="20"/>
      <c r="C795" s="20"/>
      <c r="D795" s="20"/>
      <c r="E795" s="20"/>
      <c r="F795" s="20"/>
      <c r="G795" s="20"/>
      <c r="H795" s="20"/>
      <c r="I795" s="20"/>
      <c r="J795" s="20"/>
      <c r="K795" s="20"/>
      <c r="L795" s="20"/>
      <c r="M795" s="20"/>
      <c r="N795" s="20"/>
      <c r="O795" s="20"/>
      <c r="P795" s="20"/>
      <c r="Q795" s="20"/>
      <c r="R795" s="20"/>
      <c r="S795" s="20"/>
      <c r="T795" s="20"/>
      <c r="U795" s="20"/>
      <c r="V795" s="20"/>
      <c r="W795" s="20"/>
      <c r="X795" s="20"/>
      <c r="Y795" s="20"/>
      <c r="Z795" s="20"/>
    </row>
    <row r="796" spans="1:26" ht="13.5" customHeight="1">
      <c r="A796" s="281"/>
      <c r="B796" s="20"/>
      <c r="C796" s="20"/>
      <c r="D796" s="20"/>
      <c r="E796" s="20"/>
      <c r="F796" s="20"/>
      <c r="G796" s="20"/>
      <c r="H796" s="20"/>
      <c r="I796" s="20"/>
      <c r="J796" s="20"/>
      <c r="K796" s="20"/>
      <c r="L796" s="20"/>
      <c r="M796" s="20"/>
      <c r="N796" s="20"/>
      <c r="O796" s="20"/>
      <c r="P796" s="20"/>
      <c r="Q796" s="20"/>
      <c r="R796" s="20"/>
      <c r="S796" s="20"/>
      <c r="T796" s="20"/>
      <c r="U796" s="20"/>
      <c r="V796" s="20"/>
      <c r="W796" s="20"/>
      <c r="X796" s="20"/>
      <c r="Y796" s="20"/>
      <c r="Z796" s="20"/>
    </row>
    <row r="797" spans="1:26" ht="13.5" customHeight="1">
      <c r="A797" s="281"/>
      <c r="B797" s="20"/>
      <c r="C797" s="20"/>
      <c r="D797" s="20"/>
      <c r="E797" s="20"/>
      <c r="F797" s="20"/>
      <c r="G797" s="20"/>
      <c r="H797" s="20"/>
      <c r="I797" s="20"/>
      <c r="J797" s="20"/>
      <c r="K797" s="20"/>
      <c r="L797" s="20"/>
      <c r="M797" s="20"/>
      <c r="N797" s="20"/>
      <c r="O797" s="20"/>
      <c r="P797" s="20"/>
      <c r="Q797" s="20"/>
      <c r="R797" s="20"/>
      <c r="S797" s="20"/>
      <c r="T797" s="20"/>
      <c r="U797" s="20"/>
      <c r="V797" s="20"/>
      <c r="W797" s="20"/>
      <c r="X797" s="20"/>
      <c r="Y797" s="20"/>
      <c r="Z797" s="20"/>
    </row>
    <row r="798" spans="1:26" ht="13.5" customHeight="1">
      <c r="A798" s="281"/>
      <c r="B798" s="20"/>
      <c r="C798" s="20"/>
      <c r="D798" s="20"/>
      <c r="E798" s="20"/>
      <c r="F798" s="20"/>
      <c r="G798" s="20"/>
      <c r="H798" s="20"/>
      <c r="I798" s="20"/>
      <c r="J798" s="20"/>
      <c r="K798" s="20"/>
      <c r="L798" s="20"/>
      <c r="M798" s="20"/>
      <c r="N798" s="20"/>
      <c r="O798" s="20"/>
      <c r="P798" s="20"/>
      <c r="Q798" s="20"/>
      <c r="R798" s="20"/>
      <c r="S798" s="20"/>
      <c r="T798" s="20"/>
      <c r="U798" s="20"/>
      <c r="V798" s="20"/>
      <c r="W798" s="20"/>
      <c r="X798" s="20"/>
      <c r="Y798" s="20"/>
      <c r="Z798" s="20"/>
    </row>
    <row r="799" spans="1:26" ht="13.5" customHeight="1">
      <c r="A799" s="281"/>
      <c r="B799" s="20"/>
      <c r="C799" s="20"/>
      <c r="D799" s="20"/>
      <c r="E799" s="20"/>
      <c r="F799" s="20"/>
      <c r="G799" s="20"/>
      <c r="H799" s="20"/>
      <c r="I799" s="20"/>
      <c r="J799" s="20"/>
      <c r="K799" s="20"/>
      <c r="L799" s="20"/>
      <c r="M799" s="20"/>
      <c r="N799" s="20"/>
      <c r="O799" s="20"/>
      <c r="P799" s="20"/>
      <c r="Q799" s="20"/>
      <c r="R799" s="20"/>
      <c r="S799" s="20"/>
      <c r="T799" s="20"/>
      <c r="U799" s="20"/>
      <c r="V799" s="20"/>
      <c r="W799" s="20"/>
      <c r="X799" s="20"/>
      <c r="Y799" s="20"/>
      <c r="Z799" s="20"/>
    </row>
    <row r="800" spans="1:26" ht="13.5" customHeight="1">
      <c r="A800" s="281"/>
      <c r="B800" s="20"/>
      <c r="C800" s="20"/>
      <c r="D800" s="20"/>
      <c r="E800" s="20"/>
      <c r="F800" s="20"/>
      <c r="G800" s="20"/>
      <c r="H800" s="20"/>
      <c r="I800" s="20"/>
      <c r="J800" s="20"/>
      <c r="K800" s="20"/>
      <c r="L800" s="20"/>
      <c r="M800" s="20"/>
      <c r="N800" s="20"/>
      <c r="O800" s="20"/>
      <c r="P800" s="20"/>
      <c r="Q800" s="20"/>
      <c r="R800" s="20"/>
      <c r="S800" s="20"/>
      <c r="T800" s="20"/>
      <c r="U800" s="20"/>
      <c r="V800" s="20"/>
      <c r="W800" s="20"/>
      <c r="X800" s="20"/>
      <c r="Y800" s="20"/>
      <c r="Z800" s="20"/>
    </row>
    <row r="801" spans="1:26" ht="13.5" customHeight="1">
      <c r="A801" s="281"/>
      <c r="B801" s="20"/>
      <c r="C801" s="20"/>
      <c r="D801" s="20"/>
      <c r="E801" s="20"/>
      <c r="F801" s="20"/>
      <c r="G801" s="20"/>
      <c r="H801" s="20"/>
      <c r="I801" s="20"/>
      <c r="J801" s="20"/>
      <c r="K801" s="20"/>
      <c r="L801" s="20"/>
      <c r="M801" s="20"/>
      <c r="N801" s="20"/>
      <c r="O801" s="20"/>
      <c r="P801" s="20"/>
      <c r="Q801" s="20"/>
      <c r="R801" s="20"/>
      <c r="S801" s="20"/>
      <c r="T801" s="20"/>
      <c r="U801" s="20"/>
      <c r="V801" s="20"/>
      <c r="W801" s="20"/>
      <c r="X801" s="20"/>
      <c r="Y801" s="20"/>
      <c r="Z801" s="20"/>
    </row>
    <row r="802" spans="1:26" ht="13.5" customHeight="1">
      <c r="A802" s="281"/>
      <c r="B802" s="20"/>
      <c r="C802" s="20"/>
      <c r="D802" s="20"/>
      <c r="E802" s="20"/>
      <c r="F802" s="20"/>
      <c r="G802" s="20"/>
      <c r="H802" s="20"/>
      <c r="I802" s="20"/>
      <c r="J802" s="20"/>
      <c r="K802" s="20"/>
      <c r="L802" s="20"/>
      <c r="M802" s="20"/>
      <c r="N802" s="20"/>
      <c r="O802" s="20"/>
      <c r="P802" s="20"/>
      <c r="Q802" s="20"/>
      <c r="R802" s="20"/>
      <c r="S802" s="20"/>
      <c r="T802" s="20"/>
      <c r="U802" s="20"/>
      <c r="V802" s="20"/>
      <c r="W802" s="20"/>
      <c r="X802" s="20"/>
      <c r="Y802" s="20"/>
      <c r="Z802" s="20"/>
    </row>
    <row r="803" spans="1:26" ht="13.5" customHeight="1">
      <c r="A803" s="281"/>
      <c r="B803" s="20"/>
      <c r="C803" s="20"/>
      <c r="D803" s="20"/>
      <c r="E803" s="20"/>
      <c r="F803" s="20"/>
      <c r="G803" s="20"/>
      <c r="H803" s="20"/>
      <c r="I803" s="20"/>
      <c r="J803" s="20"/>
      <c r="K803" s="20"/>
      <c r="L803" s="20"/>
      <c r="M803" s="20"/>
      <c r="N803" s="20"/>
      <c r="O803" s="20"/>
      <c r="P803" s="20"/>
      <c r="Q803" s="20"/>
      <c r="R803" s="20"/>
      <c r="S803" s="20"/>
      <c r="T803" s="20"/>
      <c r="U803" s="20"/>
      <c r="V803" s="20"/>
      <c r="W803" s="20"/>
      <c r="X803" s="20"/>
      <c r="Y803" s="20"/>
      <c r="Z803" s="20"/>
    </row>
    <row r="804" spans="1:26" ht="13.5" customHeight="1">
      <c r="A804" s="281"/>
      <c r="B804" s="20"/>
      <c r="C804" s="20"/>
      <c r="D804" s="20"/>
      <c r="E804" s="20"/>
      <c r="F804" s="20"/>
      <c r="G804" s="20"/>
      <c r="H804" s="20"/>
      <c r="I804" s="20"/>
      <c r="J804" s="20"/>
      <c r="K804" s="20"/>
      <c r="L804" s="20"/>
      <c r="M804" s="20"/>
      <c r="N804" s="20"/>
      <c r="O804" s="20"/>
      <c r="P804" s="20"/>
      <c r="Q804" s="20"/>
      <c r="R804" s="20"/>
      <c r="S804" s="20"/>
      <c r="T804" s="20"/>
      <c r="U804" s="20"/>
      <c r="V804" s="20"/>
      <c r="W804" s="20"/>
      <c r="X804" s="20"/>
      <c r="Y804" s="20"/>
      <c r="Z804" s="20"/>
    </row>
    <row r="805" spans="1:26" ht="13.5" customHeight="1">
      <c r="A805" s="281"/>
      <c r="B805" s="20"/>
      <c r="C805" s="20"/>
      <c r="D805" s="20"/>
      <c r="E805" s="20"/>
      <c r="F805" s="20"/>
      <c r="G805" s="20"/>
      <c r="H805" s="20"/>
      <c r="I805" s="20"/>
      <c r="J805" s="20"/>
      <c r="K805" s="20"/>
      <c r="L805" s="20"/>
      <c r="M805" s="20"/>
      <c r="N805" s="20"/>
      <c r="O805" s="20"/>
      <c r="P805" s="20"/>
      <c r="Q805" s="20"/>
      <c r="R805" s="20"/>
      <c r="S805" s="20"/>
      <c r="T805" s="20"/>
      <c r="U805" s="20"/>
      <c r="V805" s="20"/>
      <c r="W805" s="20"/>
      <c r="X805" s="20"/>
      <c r="Y805" s="20"/>
      <c r="Z805" s="20"/>
    </row>
    <row r="806" spans="1:26" ht="13.5" customHeight="1">
      <c r="A806" s="281"/>
      <c r="B806" s="20"/>
      <c r="C806" s="20"/>
      <c r="D806" s="20"/>
      <c r="E806" s="20"/>
      <c r="F806" s="20"/>
      <c r="G806" s="20"/>
      <c r="H806" s="20"/>
      <c r="I806" s="20"/>
      <c r="J806" s="20"/>
      <c r="K806" s="20"/>
      <c r="L806" s="20"/>
      <c r="M806" s="20"/>
      <c r="N806" s="20"/>
      <c r="O806" s="20"/>
      <c r="P806" s="20"/>
      <c r="Q806" s="20"/>
      <c r="R806" s="20"/>
      <c r="S806" s="20"/>
      <c r="T806" s="20"/>
      <c r="U806" s="20"/>
      <c r="V806" s="20"/>
      <c r="W806" s="20"/>
      <c r="X806" s="20"/>
      <c r="Y806" s="20"/>
      <c r="Z806" s="20"/>
    </row>
    <row r="807" spans="1:26" ht="13.5" customHeight="1">
      <c r="A807" s="281"/>
      <c r="B807" s="20"/>
      <c r="C807" s="20"/>
      <c r="D807" s="20"/>
      <c r="E807" s="20"/>
      <c r="F807" s="20"/>
      <c r="G807" s="20"/>
      <c r="H807" s="20"/>
      <c r="I807" s="20"/>
      <c r="J807" s="20"/>
      <c r="K807" s="20"/>
      <c r="L807" s="20"/>
      <c r="M807" s="20"/>
      <c r="N807" s="20"/>
      <c r="O807" s="20"/>
      <c r="P807" s="20"/>
      <c r="Q807" s="20"/>
      <c r="R807" s="20"/>
      <c r="S807" s="20"/>
      <c r="T807" s="20"/>
      <c r="U807" s="20"/>
      <c r="V807" s="20"/>
      <c r="W807" s="20"/>
      <c r="X807" s="20"/>
      <c r="Y807" s="20"/>
      <c r="Z807" s="20"/>
    </row>
    <row r="808" spans="1:26" ht="13.5" customHeight="1">
      <c r="A808" s="281"/>
      <c r="B808" s="20"/>
      <c r="C808" s="20"/>
      <c r="D808" s="20"/>
      <c r="E808" s="20"/>
      <c r="F808" s="20"/>
      <c r="G808" s="20"/>
      <c r="H808" s="20"/>
      <c r="I808" s="20"/>
      <c r="J808" s="20"/>
      <c r="K808" s="20"/>
      <c r="L808" s="20"/>
      <c r="M808" s="20"/>
      <c r="N808" s="20"/>
      <c r="O808" s="20"/>
      <c r="P808" s="20"/>
      <c r="Q808" s="20"/>
      <c r="R808" s="20"/>
      <c r="S808" s="20"/>
      <c r="T808" s="20"/>
      <c r="U808" s="20"/>
      <c r="V808" s="20"/>
      <c r="W808" s="20"/>
      <c r="X808" s="20"/>
      <c r="Y808" s="20"/>
      <c r="Z808" s="20"/>
    </row>
    <row r="809" spans="1:26" ht="13.5" customHeight="1">
      <c r="A809" s="281"/>
      <c r="B809" s="20"/>
      <c r="C809" s="20"/>
      <c r="D809" s="20"/>
      <c r="E809" s="20"/>
      <c r="F809" s="20"/>
      <c r="G809" s="20"/>
      <c r="H809" s="20"/>
      <c r="I809" s="20"/>
      <c r="J809" s="20"/>
      <c r="K809" s="20"/>
      <c r="L809" s="20"/>
      <c r="M809" s="20"/>
      <c r="N809" s="20"/>
      <c r="O809" s="20"/>
      <c r="P809" s="20"/>
      <c r="Q809" s="20"/>
      <c r="R809" s="20"/>
      <c r="S809" s="20"/>
      <c r="T809" s="20"/>
      <c r="U809" s="20"/>
      <c r="V809" s="20"/>
      <c r="W809" s="20"/>
      <c r="X809" s="20"/>
      <c r="Y809" s="20"/>
      <c r="Z809" s="20"/>
    </row>
    <row r="810" spans="1:26" ht="13.5" customHeight="1">
      <c r="A810" s="281"/>
      <c r="B810" s="20"/>
      <c r="C810" s="20"/>
      <c r="D810" s="20"/>
      <c r="E810" s="20"/>
      <c r="F810" s="20"/>
      <c r="G810" s="20"/>
      <c r="H810" s="20"/>
      <c r="I810" s="20"/>
      <c r="J810" s="20"/>
      <c r="K810" s="20"/>
      <c r="L810" s="20"/>
      <c r="M810" s="20"/>
      <c r="N810" s="20"/>
      <c r="O810" s="20"/>
      <c r="P810" s="20"/>
      <c r="Q810" s="20"/>
      <c r="R810" s="20"/>
      <c r="S810" s="20"/>
      <c r="T810" s="20"/>
      <c r="U810" s="20"/>
      <c r="V810" s="20"/>
      <c r="W810" s="20"/>
      <c r="X810" s="20"/>
      <c r="Y810" s="20"/>
      <c r="Z810" s="20"/>
    </row>
    <row r="811" spans="1:26" ht="13.5" customHeight="1">
      <c r="A811" s="281"/>
      <c r="B811" s="20"/>
      <c r="C811" s="20"/>
      <c r="D811" s="20"/>
      <c r="E811" s="20"/>
      <c r="F811" s="20"/>
      <c r="G811" s="20"/>
      <c r="H811" s="20"/>
      <c r="I811" s="20"/>
      <c r="J811" s="20"/>
      <c r="K811" s="20"/>
      <c r="L811" s="20"/>
      <c r="M811" s="20"/>
      <c r="N811" s="20"/>
      <c r="O811" s="20"/>
      <c r="P811" s="20"/>
      <c r="Q811" s="20"/>
      <c r="R811" s="20"/>
      <c r="S811" s="20"/>
      <c r="T811" s="20"/>
      <c r="U811" s="20"/>
      <c r="V811" s="20"/>
      <c r="W811" s="20"/>
      <c r="X811" s="20"/>
      <c r="Y811" s="20"/>
      <c r="Z811" s="20"/>
    </row>
    <row r="812" spans="1:26" ht="13.5" customHeight="1">
      <c r="A812" s="281"/>
      <c r="B812" s="20"/>
      <c r="C812" s="20"/>
      <c r="D812" s="20"/>
      <c r="E812" s="20"/>
      <c r="F812" s="20"/>
      <c r="G812" s="20"/>
      <c r="H812" s="20"/>
      <c r="I812" s="20"/>
      <c r="J812" s="20"/>
      <c r="K812" s="20"/>
      <c r="L812" s="20"/>
      <c r="M812" s="20"/>
      <c r="N812" s="20"/>
      <c r="O812" s="20"/>
      <c r="P812" s="20"/>
      <c r="Q812" s="20"/>
      <c r="R812" s="20"/>
      <c r="S812" s="20"/>
      <c r="T812" s="20"/>
      <c r="U812" s="20"/>
      <c r="V812" s="20"/>
      <c r="W812" s="20"/>
      <c r="X812" s="20"/>
      <c r="Y812" s="20"/>
      <c r="Z812" s="20"/>
    </row>
    <row r="813" spans="1:26" ht="13.5" customHeight="1">
      <c r="A813" s="281"/>
      <c r="B813" s="20"/>
      <c r="C813" s="20"/>
      <c r="D813" s="20"/>
      <c r="E813" s="20"/>
      <c r="F813" s="20"/>
      <c r="G813" s="20"/>
      <c r="H813" s="20"/>
      <c r="I813" s="20"/>
      <c r="J813" s="20"/>
      <c r="K813" s="20"/>
      <c r="L813" s="20"/>
      <c r="M813" s="20"/>
      <c r="N813" s="20"/>
      <c r="O813" s="20"/>
      <c r="P813" s="20"/>
      <c r="Q813" s="20"/>
      <c r="R813" s="20"/>
      <c r="S813" s="20"/>
      <c r="T813" s="20"/>
      <c r="U813" s="20"/>
      <c r="V813" s="20"/>
      <c r="W813" s="20"/>
      <c r="X813" s="20"/>
      <c r="Y813" s="20"/>
      <c r="Z813" s="20"/>
    </row>
    <row r="814" spans="1:26" ht="13.5" customHeight="1">
      <c r="A814" s="281"/>
      <c r="B814" s="20"/>
      <c r="C814" s="20"/>
      <c r="D814" s="20"/>
      <c r="E814" s="20"/>
      <c r="F814" s="20"/>
      <c r="G814" s="20"/>
      <c r="H814" s="20"/>
      <c r="I814" s="20"/>
      <c r="J814" s="20"/>
      <c r="K814" s="20"/>
      <c r="L814" s="20"/>
      <c r="M814" s="20"/>
      <c r="N814" s="20"/>
      <c r="O814" s="20"/>
      <c r="P814" s="20"/>
      <c r="Q814" s="20"/>
      <c r="R814" s="20"/>
      <c r="S814" s="20"/>
      <c r="T814" s="20"/>
      <c r="U814" s="20"/>
      <c r="V814" s="20"/>
      <c r="W814" s="20"/>
      <c r="X814" s="20"/>
      <c r="Y814" s="20"/>
      <c r="Z814" s="20"/>
    </row>
    <row r="815" spans="1:26" ht="13.5" customHeight="1">
      <c r="A815" s="281"/>
      <c r="B815" s="20"/>
      <c r="C815" s="20"/>
      <c r="D815" s="20"/>
      <c r="E815" s="20"/>
      <c r="F815" s="20"/>
      <c r="G815" s="20"/>
      <c r="H815" s="20"/>
      <c r="I815" s="20"/>
      <c r="J815" s="20"/>
      <c r="K815" s="20"/>
      <c r="L815" s="20"/>
      <c r="M815" s="20"/>
      <c r="N815" s="20"/>
      <c r="O815" s="20"/>
      <c r="P815" s="20"/>
      <c r="Q815" s="20"/>
      <c r="R815" s="20"/>
      <c r="S815" s="20"/>
      <c r="T815" s="20"/>
      <c r="U815" s="20"/>
      <c r="V815" s="20"/>
      <c r="W815" s="20"/>
      <c r="X815" s="20"/>
      <c r="Y815" s="20"/>
      <c r="Z815" s="20"/>
    </row>
    <row r="816" spans="1:26" ht="13.5" customHeight="1">
      <c r="A816" s="281"/>
      <c r="B816" s="20"/>
      <c r="C816" s="20"/>
      <c r="D816" s="20"/>
      <c r="E816" s="20"/>
      <c r="F816" s="20"/>
      <c r="G816" s="20"/>
      <c r="H816" s="20"/>
      <c r="I816" s="20"/>
      <c r="J816" s="20"/>
      <c r="K816" s="20"/>
      <c r="L816" s="20"/>
      <c r="M816" s="20"/>
      <c r="N816" s="20"/>
      <c r="O816" s="20"/>
      <c r="P816" s="20"/>
      <c r="Q816" s="20"/>
      <c r="R816" s="20"/>
      <c r="S816" s="20"/>
      <c r="T816" s="20"/>
      <c r="U816" s="20"/>
      <c r="V816" s="20"/>
      <c r="W816" s="20"/>
      <c r="X816" s="20"/>
      <c r="Y816" s="20"/>
      <c r="Z816" s="20"/>
    </row>
    <row r="817" spans="1:26" ht="13.5" customHeight="1">
      <c r="A817" s="281"/>
      <c r="B817" s="20"/>
      <c r="C817" s="20"/>
      <c r="D817" s="20"/>
      <c r="E817" s="20"/>
      <c r="F817" s="20"/>
      <c r="G817" s="20"/>
      <c r="H817" s="20"/>
      <c r="I817" s="20"/>
      <c r="J817" s="20"/>
      <c r="K817" s="20"/>
      <c r="L817" s="20"/>
      <c r="M817" s="20"/>
      <c r="N817" s="20"/>
      <c r="O817" s="20"/>
      <c r="P817" s="20"/>
      <c r="Q817" s="20"/>
      <c r="R817" s="20"/>
      <c r="S817" s="20"/>
      <c r="T817" s="20"/>
      <c r="U817" s="20"/>
      <c r="V817" s="20"/>
      <c r="W817" s="20"/>
      <c r="X817" s="20"/>
      <c r="Y817" s="20"/>
      <c r="Z817" s="20"/>
    </row>
    <row r="818" spans="1:26" ht="13.5" customHeight="1">
      <c r="A818" s="281"/>
      <c r="B818" s="20"/>
      <c r="C818" s="20"/>
      <c r="D818" s="20"/>
      <c r="E818" s="20"/>
      <c r="F818" s="20"/>
      <c r="G818" s="20"/>
      <c r="H818" s="20"/>
      <c r="I818" s="20"/>
      <c r="J818" s="20"/>
      <c r="K818" s="20"/>
      <c r="L818" s="20"/>
      <c r="M818" s="20"/>
      <c r="N818" s="20"/>
      <c r="O818" s="20"/>
      <c r="P818" s="20"/>
      <c r="Q818" s="20"/>
      <c r="R818" s="20"/>
      <c r="S818" s="20"/>
      <c r="T818" s="20"/>
      <c r="U818" s="20"/>
      <c r="V818" s="20"/>
      <c r="W818" s="20"/>
      <c r="X818" s="20"/>
      <c r="Y818" s="20"/>
      <c r="Z818" s="20"/>
    </row>
    <row r="819" spans="1:26" ht="13.5" customHeight="1">
      <c r="A819" s="281"/>
      <c r="B819" s="20"/>
      <c r="C819" s="20"/>
      <c r="D819" s="20"/>
      <c r="E819" s="20"/>
      <c r="F819" s="20"/>
      <c r="G819" s="20"/>
      <c r="H819" s="20"/>
      <c r="I819" s="20"/>
      <c r="J819" s="20"/>
      <c r="K819" s="20"/>
      <c r="L819" s="20"/>
      <c r="M819" s="20"/>
      <c r="N819" s="20"/>
      <c r="O819" s="20"/>
      <c r="P819" s="20"/>
      <c r="Q819" s="20"/>
      <c r="R819" s="20"/>
      <c r="S819" s="20"/>
      <c r="T819" s="20"/>
      <c r="U819" s="20"/>
      <c r="V819" s="20"/>
      <c r="W819" s="20"/>
      <c r="X819" s="20"/>
      <c r="Y819" s="20"/>
      <c r="Z819" s="20"/>
    </row>
    <row r="820" spans="1:26" ht="13.5" customHeight="1">
      <c r="A820" s="281"/>
      <c r="B820" s="20"/>
      <c r="C820" s="20"/>
      <c r="D820" s="20"/>
      <c r="E820" s="20"/>
      <c r="F820" s="20"/>
      <c r="G820" s="20"/>
      <c r="H820" s="20"/>
      <c r="I820" s="20"/>
      <c r="J820" s="20"/>
      <c r="K820" s="20"/>
      <c r="L820" s="20"/>
      <c r="M820" s="20"/>
      <c r="N820" s="20"/>
      <c r="O820" s="20"/>
      <c r="P820" s="20"/>
      <c r="Q820" s="20"/>
      <c r="R820" s="20"/>
      <c r="S820" s="20"/>
      <c r="T820" s="20"/>
      <c r="U820" s="20"/>
      <c r="V820" s="20"/>
      <c r="W820" s="20"/>
      <c r="X820" s="20"/>
      <c r="Y820" s="20"/>
      <c r="Z820" s="20"/>
    </row>
    <row r="821" spans="1:26" ht="13.5" customHeight="1">
      <c r="A821" s="281"/>
      <c r="B821" s="20"/>
      <c r="C821" s="20"/>
      <c r="D821" s="20"/>
      <c r="E821" s="20"/>
      <c r="F821" s="20"/>
      <c r="G821" s="20"/>
      <c r="H821" s="20"/>
      <c r="I821" s="20"/>
      <c r="J821" s="20"/>
      <c r="K821" s="20"/>
      <c r="L821" s="20"/>
      <c r="M821" s="20"/>
      <c r="N821" s="20"/>
      <c r="O821" s="20"/>
      <c r="P821" s="20"/>
      <c r="Q821" s="20"/>
      <c r="R821" s="20"/>
      <c r="S821" s="20"/>
      <c r="T821" s="20"/>
      <c r="U821" s="20"/>
      <c r="V821" s="20"/>
      <c r="W821" s="20"/>
      <c r="X821" s="20"/>
      <c r="Y821" s="20"/>
      <c r="Z821" s="20"/>
    </row>
    <row r="822" spans="1:26" ht="13.5" customHeight="1">
      <c r="A822" s="281"/>
      <c r="B822" s="20"/>
      <c r="C822" s="20"/>
      <c r="D822" s="20"/>
      <c r="E822" s="20"/>
      <c r="F822" s="20"/>
      <c r="G822" s="20"/>
      <c r="H822" s="20"/>
      <c r="I822" s="20"/>
      <c r="J822" s="20"/>
      <c r="K822" s="20"/>
      <c r="L822" s="20"/>
      <c r="M822" s="20"/>
      <c r="N822" s="20"/>
      <c r="O822" s="20"/>
      <c r="P822" s="20"/>
      <c r="Q822" s="20"/>
      <c r="R822" s="20"/>
      <c r="S822" s="20"/>
      <c r="T822" s="20"/>
      <c r="U822" s="20"/>
      <c r="V822" s="20"/>
      <c r="W822" s="20"/>
      <c r="X822" s="20"/>
      <c r="Y822" s="20"/>
      <c r="Z822" s="20"/>
    </row>
    <row r="823" spans="1:26" ht="13.5" customHeight="1">
      <c r="A823" s="281"/>
      <c r="B823" s="20"/>
      <c r="C823" s="20"/>
      <c r="D823" s="20"/>
      <c r="E823" s="20"/>
      <c r="F823" s="20"/>
      <c r="G823" s="20"/>
      <c r="H823" s="20"/>
      <c r="I823" s="20"/>
      <c r="J823" s="20"/>
      <c r="K823" s="20"/>
      <c r="L823" s="20"/>
      <c r="M823" s="20"/>
      <c r="N823" s="20"/>
      <c r="O823" s="20"/>
      <c r="P823" s="20"/>
      <c r="Q823" s="20"/>
      <c r="R823" s="20"/>
      <c r="S823" s="20"/>
      <c r="T823" s="20"/>
      <c r="U823" s="20"/>
      <c r="V823" s="20"/>
      <c r="W823" s="20"/>
      <c r="X823" s="20"/>
      <c r="Y823" s="20"/>
      <c r="Z823" s="20"/>
    </row>
    <row r="824" spans="1:26" ht="13.5" customHeight="1">
      <c r="A824" s="281"/>
      <c r="B824" s="20"/>
      <c r="C824" s="20"/>
      <c r="D824" s="20"/>
      <c r="E824" s="20"/>
      <c r="F824" s="20"/>
      <c r="G824" s="20"/>
      <c r="H824" s="20"/>
      <c r="I824" s="20"/>
      <c r="J824" s="20"/>
      <c r="K824" s="20"/>
      <c r="L824" s="20"/>
      <c r="M824" s="20"/>
      <c r="N824" s="20"/>
      <c r="O824" s="20"/>
      <c r="P824" s="20"/>
      <c r="Q824" s="20"/>
      <c r="R824" s="20"/>
      <c r="S824" s="20"/>
      <c r="T824" s="20"/>
      <c r="U824" s="20"/>
      <c r="V824" s="20"/>
      <c r="W824" s="20"/>
      <c r="X824" s="20"/>
      <c r="Y824" s="20"/>
      <c r="Z824" s="20"/>
    </row>
    <row r="825" spans="1:26" ht="13.5" customHeight="1">
      <c r="A825" s="281"/>
      <c r="B825" s="20"/>
      <c r="C825" s="20"/>
      <c r="D825" s="20"/>
      <c r="E825" s="20"/>
      <c r="F825" s="20"/>
      <c r="G825" s="20"/>
      <c r="H825" s="20"/>
      <c r="I825" s="20"/>
      <c r="J825" s="20"/>
      <c r="K825" s="20"/>
      <c r="L825" s="20"/>
      <c r="M825" s="20"/>
      <c r="N825" s="20"/>
      <c r="O825" s="20"/>
      <c r="P825" s="20"/>
      <c r="Q825" s="20"/>
      <c r="R825" s="20"/>
      <c r="S825" s="20"/>
      <c r="T825" s="20"/>
      <c r="U825" s="20"/>
      <c r="V825" s="20"/>
      <c r="W825" s="20"/>
      <c r="X825" s="20"/>
      <c r="Y825" s="20"/>
      <c r="Z825" s="20"/>
    </row>
    <row r="826" spans="1:26" ht="13.5" customHeight="1">
      <c r="A826" s="281"/>
      <c r="B826" s="20"/>
      <c r="C826" s="20"/>
      <c r="D826" s="20"/>
      <c r="E826" s="20"/>
      <c r="F826" s="20"/>
      <c r="G826" s="20"/>
      <c r="H826" s="20"/>
      <c r="I826" s="20"/>
      <c r="J826" s="20"/>
      <c r="K826" s="20"/>
      <c r="L826" s="20"/>
      <c r="M826" s="20"/>
      <c r="N826" s="20"/>
      <c r="O826" s="20"/>
      <c r="P826" s="20"/>
      <c r="Q826" s="20"/>
      <c r="R826" s="20"/>
      <c r="S826" s="20"/>
      <c r="T826" s="20"/>
      <c r="U826" s="20"/>
      <c r="V826" s="20"/>
      <c r="W826" s="20"/>
      <c r="X826" s="20"/>
      <c r="Y826" s="20"/>
      <c r="Z826" s="20"/>
    </row>
    <row r="827" spans="1:26" ht="13.5" customHeight="1">
      <c r="A827" s="281"/>
      <c r="B827" s="20"/>
      <c r="C827" s="20"/>
      <c r="D827" s="20"/>
      <c r="E827" s="20"/>
      <c r="F827" s="20"/>
      <c r="G827" s="20"/>
      <c r="H827" s="20"/>
      <c r="I827" s="20"/>
      <c r="J827" s="20"/>
      <c r="K827" s="20"/>
      <c r="L827" s="20"/>
      <c r="M827" s="20"/>
      <c r="N827" s="20"/>
      <c r="O827" s="20"/>
      <c r="P827" s="20"/>
      <c r="Q827" s="20"/>
      <c r="R827" s="20"/>
      <c r="S827" s="20"/>
      <c r="T827" s="20"/>
      <c r="U827" s="20"/>
      <c r="V827" s="20"/>
      <c r="W827" s="20"/>
      <c r="X827" s="20"/>
      <c r="Y827" s="20"/>
      <c r="Z827" s="20"/>
    </row>
    <row r="828" spans="1:26" ht="13.5" customHeight="1">
      <c r="A828" s="281"/>
      <c r="B828" s="20"/>
      <c r="C828" s="20"/>
      <c r="D828" s="20"/>
      <c r="E828" s="20"/>
      <c r="F828" s="20"/>
      <c r="G828" s="20"/>
      <c r="H828" s="20"/>
      <c r="I828" s="20"/>
      <c r="J828" s="20"/>
      <c r="K828" s="20"/>
      <c r="L828" s="20"/>
      <c r="M828" s="20"/>
      <c r="N828" s="20"/>
      <c r="O828" s="20"/>
      <c r="P828" s="20"/>
      <c r="Q828" s="20"/>
      <c r="R828" s="20"/>
      <c r="S828" s="20"/>
      <c r="T828" s="20"/>
      <c r="U828" s="20"/>
      <c r="V828" s="20"/>
      <c r="W828" s="20"/>
      <c r="X828" s="20"/>
      <c r="Y828" s="20"/>
      <c r="Z828" s="20"/>
    </row>
    <row r="829" spans="1:26" ht="13.5" customHeight="1">
      <c r="A829" s="281"/>
      <c r="B829" s="20"/>
      <c r="C829" s="20"/>
      <c r="D829" s="20"/>
      <c r="E829" s="20"/>
      <c r="F829" s="20"/>
      <c r="G829" s="20"/>
      <c r="H829" s="20"/>
      <c r="I829" s="20"/>
      <c r="J829" s="20"/>
      <c r="K829" s="20"/>
      <c r="L829" s="20"/>
      <c r="M829" s="20"/>
      <c r="N829" s="20"/>
      <c r="O829" s="20"/>
      <c r="P829" s="20"/>
      <c r="Q829" s="20"/>
      <c r="R829" s="20"/>
      <c r="S829" s="20"/>
      <c r="T829" s="20"/>
      <c r="U829" s="20"/>
      <c r="V829" s="20"/>
      <c r="W829" s="20"/>
      <c r="X829" s="20"/>
      <c r="Y829" s="20"/>
      <c r="Z829" s="20"/>
    </row>
    <row r="830" spans="1:26" ht="13.5" customHeight="1">
      <c r="A830" s="281"/>
      <c r="B830" s="20"/>
      <c r="C830" s="20"/>
      <c r="D830" s="20"/>
      <c r="E830" s="20"/>
      <c r="F830" s="20"/>
      <c r="G830" s="20"/>
      <c r="H830" s="20"/>
      <c r="I830" s="20"/>
      <c r="J830" s="20"/>
      <c r="K830" s="20"/>
      <c r="L830" s="20"/>
      <c r="M830" s="20"/>
      <c r="N830" s="20"/>
      <c r="O830" s="20"/>
      <c r="P830" s="20"/>
      <c r="Q830" s="20"/>
      <c r="R830" s="20"/>
      <c r="S830" s="20"/>
      <c r="T830" s="20"/>
      <c r="U830" s="20"/>
      <c r="V830" s="20"/>
      <c r="W830" s="20"/>
      <c r="X830" s="20"/>
      <c r="Y830" s="20"/>
      <c r="Z830" s="20"/>
    </row>
    <row r="831" spans="1:26" ht="13.5" customHeight="1">
      <c r="A831" s="281"/>
      <c r="B831" s="20"/>
      <c r="C831" s="20"/>
      <c r="D831" s="20"/>
      <c r="E831" s="20"/>
      <c r="F831" s="20"/>
      <c r="G831" s="20"/>
      <c r="H831" s="20"/>
      <c r="I831" s="20"/>
      <c r="J831" s="20"/>
      <c r="K831" s="20"/>
      <c r="L831" s="20"/>
      <c r="M831" s="20"/>
      <c r="N831" s="20"/>
      <c r="O831" s="20"/>
      <c r="P831" s="20"/>
      <c r="Q831" s="20"/>
      <c r="R831" s="20"/>
      <c r="S831" s="20"/>
      <c r="T831" s="20"/>
      <c r="U831" s="20"/>
      <c r="V831" s="20"/>
      <c r="W831" s="20"/>
      <c r="X831" s="20"/>
      <c r="Y831" s="20"/>
      <c r="Z831" s="20"/>
    </row>
    <row r="832" spans="1:26" ht="13.5" customHeight="1">
      <c r="A832" s="281"/>
      <c r="B832" s="20"/>
      <c r="C832" s="20"/>
      <c r="D832" s="20"/>
      <c r="E832" s="20"/>
      <c r="F832" s="20"/>
      <c r="G832" s="20"/>
      <c r="H832" s="20"/>
      <c r="I832" s="20"/>
      <c r="J832" s="20"/>
      <c r="K832" s="20"/>
      <c r="L832" s="20"/>
      <c r="M832" s="20"/>
      <c r="N832" s="20"/>
      <c r="O832" s="20"/>
      <c r="P832" s="20"/>
      <c r="Q832" s="20"/>
      <c r="R832" s="20"/>
      <c r="S832" s="20"/>
      <c r="T832" s="20"/>
      <c r="U832" s="20"/>
      <c r="V832" s="20"/>
      <c r="W832" s="20"/>
      <c r="X832" s="20"/>
      <c r="Y832" s="20"/>
      <c r="Z832" s="20"/>
    </row>
    <row r="833" spans="1:26" ht="13.5" customHeight="1">
      <c r="A833" s="281"/>
      <c r="B833" s="20"/>
      <c r="C833" s="20"/>
      <c r="D833" s="20"/>
      <c r="E833" s="20"/>
      <c r="F833" s="20"/>
      <c r="G833" s="20"/>
      <c r="H833" s="20"/>
      <c r="I833" s="20"/>
      <c r="J833" s="20"/>
      <c r="K833" s="20"/>
      <c r="L833" s="20"/>
      <c r="M833" s="20"/>
      <c r="N833" s="20"/>
      <c r="O833" s="20"/>
      <c r="P833" s="20"/>
      <c r="Q833" s="20"/>
      <c r="R833" s="20"/>
      <c r="S833" s="20"/>
      <c r="T833" s="20"/>
      <c r="U833" s="20"/>
      <c r="V833" s="20"/>
      <c r="W833" s="20"/>
      <c r="X833" s="20"/>
      <c r="Y833" s="20"/>
      <c r="Z833" s="20"/>
    </row>
    <row r="834" spans="1:26" ht="13.5" customHeight="1">
      <c r="A834" s="281"/>
      <c r="B834" s="20"/>
      <c r="C834" s="20"/>
      <c r="D834" s="20"/>
      <c r="E834" s="20"/>
      <c r="F834" s="20"/>
      <c r="G834" s="20"/>
      <c r="H834" s="20"/>
      <c r="I834" s="20"/>
      <c r="J834" s="20"/>
      <c r="K834" s="20"/>
      <c r="L834" s="20"/>
      <c r="M834" s="20"/>
      <c r="N834" s="20"/>
      <c r="O834" s="20"/>
      <c r="P834" s="20"/>
      <c r="Q834" s="20"/>
      <c r="R834" s="20"/>
      <c r="S834" s="20"/>
      <c r="T834" s="20"/>
      <c r="U834" s="20"/>
      <c r="V834" s="20"/>
      <c r="W834" s="20"/>
      <c r="X834" s="20"/>
      <c r="Y834" s="20"/>
      <c r="Z834" s="20"/>
    </row>
    <row r="835" spans="1:26" ht="13.5" customHeight="1">
      <c r="A835" s="281"/>
      <c r="B835" s="20"/>
      <c r="C835" s="20"/>
      <c r="D835" s="20"/>
      <c r="E835" s="20"/>
      <c r="F835" s="20"/>
      <c r="G835" s="20"/>
      <c r="H835" s="20"/>
      <c r="I835" s="20"/>
      <c r="J835" s="20"/>
      <c r="K835" s="20"/>
      <c r="L835" s="20"/>
      <c r="M835" s="20"/>
      <c r="N835" s="20"/>
      <c r="O835" s="20"/>
      <c r="P835" s="20"/>
      <c r="Q835" s="20"/>
      <c r="R835" s="20"/>
      <c r="S835" s="20"/>
      <c r="T835" s="20"/>
      <c r="U835" s="20"/>
      <c r="V835" s="20"/>
      <c r="W835" s="20"/>
      <c r="X835" s="20"/>
      <c r="Y835" s="20"/>
      <c r="Z835" s="20"/>
    </row>
    <row r="836" spans="1:26" ht="13.5" customHeight="1">
      <c r="A836" s="281"/>
      <c r="B836" s="20"/>
      <c r="C836" s="20"/>
      <c r="D836" s="20"/>
      <c r="E836" s="20"/>
      <c r="F836" s="20"/>
      <c r="G836" s="20"/>
      <c r="H836" s="20"/>
      <c r="I836" s="20"/>
      <c r="J836" s="20"/>
      <c r="K836" s="20"/>
      <c r="L836" s="20"/>
      <c r="M836" s="20"/>
      <c r="N836" s="20"/>
      <c r="O836" s="20"/>
      <c r="P836" s="20"/>
      <c r="Q836" s="20"/>
      <c r="R836" s="20"/>
      <c r="S836" s="20"/>
      <c r="T836" s="20"/>
      <c r="U836" s="20"/>
      <c r="V836" s="20"/>
      <c r="W836" s="20"/>
      <c r="X836" s="20"/>
      <c r="Y836" s="20"/>
      <c r="Z836" s="20"/>
    </row>
    <row r="837" spans="1:26" ht="13.5" customHeight="1">
      <c r="A837" s="281"/>
      <c r="B837" s="20"/>
      <c r="C837" s="20"/>
      <c r="D837" s="20"/>
      <c r="E837" s="20"/>
      <c r="F837" s="20"/>
      <c r="G837" s="20"/>
      <c r="H837" s="20"/>
      <c r="I837" s="20"/>
      <c r="J837" s="20"/>
      <c r="K837" s="20"/>
      <c r="L837" s="20"/>
      <c r="M837" s="20"/>
      <c r="N837" s="20"/>
      <c r="O837" s="20"/>
      <c r="P837" s="20"/>
      <c r="Q837" s="20"/>
      <c r="R837" s="20"/>
      <c r="S837" s="20"/>
      <c r="T837" s="20"/>
      <c r="U837" s="20"/>
      <c r="V837" s="20"/>
      <c r="W837" s="20"/>
      <c r="X837" s="20"/>
      <c r="Y837" s="20"/>
      <c r="Z837" s="20"/>
    </row>
    <row r="838" spans="1:26" ht="13.5" customHeight="1">
      <c r="A838" s="281"/>
      <c r="B838" s="20"/>
      <c r="C838" s="20"/>
      <c r="D838" s="20"/>
      <c r="E838" s="20"/>
      <c r="F838" s="20"/>
      <c r="G838" s="20"/>
      <c r="H838" s="20"/>
      <c r="I838" s="20"/>
      <c r="J838" s="20"/>
      <c r="K838" s="20"/>
      <c r="L838" s="20"/>
      <c r="M838" s="20"/>
      <c r="N838" s="20"/>
      <c r="O838" s="20"/>
      <c r="P838" s="20"/>
      <c r="Q838" s="20"/>
      <c r="R838" s="20"/>
      <c r="S838" s="20"/>
      <c r="T838" s="20"/>
      <c r="U838" s="20"/>
      <c r="V838" s="20"/>
      <c r="W838" s="20"/>
      <c r="X838" s="20"/>
      <c r="Y838" s="20"/>
      <c r="Z838" s="20"/>
    </row>
    <row r="839" spans="1:26" ht="13.5" customHeight="1">
      <c r="A839" s="281"/>
      <c r="B839" s="20"/>
      <c r="C839" s="20"/>
      <c r="D839" s="20"/>
      <c r="E839" s="20"/>
      <c r="F839" s="20"/>
      <c r="G839" s="20"/>
      <c r="H839" s="20"/>
      <c r="I839" s="20"/>
      <c r="J839" s="20"/>
      <c r="K839" s="20"/>
      <c r="L839" s="20"/>
      <c r="M839" s="20"/>
      <c r="N839" s="20"/>
      <c r="O839" s="20"/>
      <c r="P839" s="20"/>
      <c r="Q839" s="20"/>
      <c r="R839" s="20"/>
      <c r="S839" s="20"/>
      <c r="T839" s="20"/>
      <c r="U839" s="20"/>
      <c r="V839" s="20"/>
      <c r="W839" s="20"/>
      <c r="X839" s="20"/>
      <c r="Y839" s="20"/>
      <c r="Z839" s="20"/>
    </row>
    <row r="840" spans="1:26" ht="13.5" customHeight="1">
      <c r="A840" s="281"/>
      <c r="B840" s="20"/>
      <c r="C840" s="20"/>
      <c r="D840" s="20"/>
      <c r="E840" s="20"/>
      <c r="F840" s="20"/>
      <c r="G840" s="20"/>
      <c r="H840" s="20"/>
      <c r="I840" s="20"/>
      <c r="J840" s="20"/>
      <c r="K840" s="20"/>
      <c r="L840" s="20"/>
      <c r="M840" s="20"/>
      <c r="N840" s="20"/>
      <c r="O840" s="20"/>
      <c r="P840" s="20"/>
      <c r="Q840" s="20"/>
      <c r="R840" s="20"/>
      <c r="S840" s="20"/>
      <c r="T840" s="20"/>
      <c r="U840" s="20"/>
      <c r="V840" s="20"/>
      <c r="W840" s="20"/>
      <c r="X840" s="20"/>
      <c r="Y840" s="20"/>
      <c r="Z840" s="20"/>
    </row>
    <row r="841" spans="1:26" ht="13.5" customHeight="1">
      <c r="A841" s="281"/>
      <c r="B841" s="20"/>
      <c r="C841" s="20"/>
      <c r="D841" s="20"/>
      <c r="E841" s="20"/>
      <c r="F841" s="20"/>
      <c r="G841" s="20"/>
      <c r="H841" s="20"/>
      <c r="I841" s="20"/>
      <c r="J841" s="20"/>
      <c r="K841" s="20"/>
      <c r="L841" s="20"/>
      <c r="M841" s="20"/>
      <c r="N841" s="20"/>
      <c r="O841" s="20"/>
      <c r="P841" s="20"/>
      <c r="Q841" s="20"/>
      <c r="R841" s="20"/>
      <c r="S841" s="20"/>
      <c r="T841" s="20"/>
      <c r="U841" s="20"/>
      <c r="V841" s="20"/>
      <c r="W841" s="20"/>
      <c r="X841" s="20"/>
      <c r="Y841" s="20"/>
      <c r="Z841" s="20"/>
    </row>
    <row r="842" spans="1:26" ht="13.5" customHeight="1">
      <c r="A842" s="281"/>
      <c r="B842" s="20"/>
      <c r="C842" s="20"/>
      <c r="D842" s="20"/>
      <c r="E842" s="20"/>
      <c r="F842" s="20"/>
      <c r="G842" s="20"/>
      <c r="H842" s="20"/>
      <c r="I842" s="20"/>
      <c r="J842" s="20"/>
      <c r="K842" s="20"/>
      <c r="L842" s="20"/>
      <c r="M842" s="20"/>
      <c r="N842" s="20"/>
      <c r="O842" s="20"/>
      <c r="P842" s="20"/>
      <c r="Q842" s="20"/>
      <c r="R842" s="20"/>
      <c r="S842" s="20"/>
      <c r="T842" s="20"/>
      <c r="U842" s="20"/>
      <c r="V842" s="20"/>
      <c r="W842" s="20"/>
      <c r="X842" s="20"/>
      <c r="Y842" s="20"/>
      <c r="Z842" s="20"/>
    </row>
    <row r="843" spans="1:26" ht="13.5" customHeight="1">
      <c r="A843" s="281"/>
      <c r="B843" s="20"/>
      <c r="C843" s="20"/>
      <c r="D843" s="20"/>
      <c r="E843" s="20"/>
      <c r="F843" s="20"/>
      <c r="G843" s="20"/>
      <c r="H843" s="20"/>
      <c r="I843" s="20"/>
      <c r="J843" s="20"/>
      <c r="K843" s="20"/>
      <c r="L843" s="20"/>
      <c r="M843" s="20"/>
      <c r="N843" s="20"/>
      <c r="O843" s="20"/>
      <c r="P843" s="20"/>
      <c r="Q843" s="20"/>
      <c r="R843" s="20"/>
      <c r="S843" s="20"/>
      <c r="T843" s="20"/>
      <c r="U843" s="20"/>
      <c r="V843" s="20"/>
      <c r="W843" s="20"/>
      <c r="X843" s="20"/>
      <c r="Y843" s="20"/>
      <c r="Z843" s="20"/>
    </row>
    <row r="844" spans="1:26" ht="13.5" customHeight="1">
      <c r="A844" s="281"/>
      <c r="B844" s="20"/>
      <c r="C844" s="20"/>
      <c r="D844" s="20"/>
      <c r="E844" s="20"/>
      <c r="F844" s="20"/>
      <c r="G844" s="20"/>
      <c r="H844" s="20"/>
      <c r="I844" s="20"/>
      <c r="J844" s="20"/>
      <c r="K844" s="20"/>
      <c r="L844" s="20"/>
      <c r="M844" s="20"/>
      <c r="N844" s="20"/>
      <c r="O844" s="20"/>
      <c r="P844" s="20"/>
      <c r="Q844" s="20"/>
      <c r="R844" s="20"/>
      <c r="S844" s="20"/>
      <c r="T844" s="20"/>
      <c r="U844" s="20"/>
      <c r="V844" s="20"/>
      <c r="W844" s="20"/>
      <c r="X844" s="20"/>
      <c r="Y844" s="20"/>
      <c r="Z844" s="20"/>
    </row>
    <row r="845" spans="1:26" ht="13.5" customHeight="1">
      <c r="A845" s="281"/>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row>
    <row r="846" spans="1:26" ht="13.5" customHeight="1">
      <c r="A846" s="281"/>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row>
    <row r="847" spans="1:26" ht="13.5" customHeight="1">
      <c r="A847" s="281"/>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row>
    <row r="848" spans="1:26" ht="13.5" customHeight="1">
      <c r="A848" s="281"/>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row>
    <row r="849" spans="1:26" ht="13.5" customHeight="1">
      <c r="A849" s="281"/>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row>
    <row r="850" spans="1:26" ht="13.5" customHeight="1">
      <c r="A850" s="281"/>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row>
    <row r="851" spans="1:26" ht="13.5" customHeight="1">
      <c r="A851" s="281"/>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row>
    <row r="852" spans="1:26" ht="13.5" customHeight="1">
      <c r="A852" s="281"/>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row>
    <row r="853" spans="1:26" ht="13.5" customHeight="1">
      <c r="A853" s="281"/>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row>
    <row r="854" spans="1:26" ht="13.5" customHeight="1">
      <c r="A854" s="281"/>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row>
    <row r="855" spans="1:26" ht="13.5" customHeight="1">
      <c r="A855" s="281"/>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row>
    <row r="856" spans="1:26" ht="13.5" customHeight="1">
      <c r="A856" s="281"/>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row>
    <row r="857" spans="1:26" ht="13.5" customHeight="1">
      <c r="A857" s="281"/>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row>
    <row r="858" spans="1:26" ht="13.5" customHeight="1">
      <c r="A858" s="281"/>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row>
    <row r="859" spans="1:26" ht="13.5" customHeight="1">
      <c r="A859" s="281"/>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row>
    <row r="860" spans="1:26" ht="13.5" customHeight="1">
      <c r="A860" s="281"/>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row>
    <row r="861" spans="1:26" ht="13.5" customHeight="1">
      <c r="A861" s="281"/>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row>
    <row r="862" spans="1:26" ht="13.5" customHeight="1">
      <c r="A862" s="281"/>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row>
    <row r="863" spans="1:26" ht="13.5" customHeight="1">
      <c r="A863" s="281"/>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row>
    <row r="864" spans="1:26" ht="13.5" customHeight="1">
      <c r="A864" s="281"/>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row>
    <row r="865" spans="1:26" ht="13.5" customHeight="1">
      <c r="A865" s="281"/>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row>
    <row r="866" spans="1:26" ht="13.5" customHeight="1">
      <c r="A866" s="281"/>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row>
    <row r="867" spans="1:26" ht="13.5" customHeight="1">
      <c r="A867" s="281"/>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row>
    <row r="868" spans="1:26" ht="13.5" customHeight="1">
      <c r="A868" s="281"/>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row>
    <row r="869" spans="1:26" ht="13.5" customHeight="1">
      <c r="A869" s="281"/>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row>
    <row r="870" spans="1:26" ht="13.5" customHeight="1">
      <c r="A870" s="281"/>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row>
    <row r="871" spans="1:26" ht="13.5" customHeight="1">
      <c r="A871" s="281"/>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row>
    <row r="872" spans="1:26" ht="13.5" customHeight="1">
      <c r="A872" s="281"/>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row>
    <row r="873" spans="1:26" ht="13.5" customHeight="1">
      <c r="A873" s="281"/>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row>
    <row r="874" spans="1:26" ht="13.5" customHeight="1">
      <c r="A874" s="281"/>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row>
    <row r="875" spans="1:26" ht="13.5" customHeight="1">
      <c r="A875" s="281"/>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row>
    <row r="876" spans="1:26" ht="13.5" customHeight="1">
      <c r="A876" s="281"/>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row>
    <row r="877" spans="1:26" ht="13.5" customHeight="1">
      <c r="A877" s="281"/>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row>
    <row r="878" spans="1:26" ht="13.5" customHeight="1">
      <c r="A878" s="281"/>
      <c r="B878" s="20"/>
      <c r="C878" s="20"/>
      <c r="D878" s="20"/>
      <c r="E878" s="20"/>
      <c r="F878" s="20"/>
      <c r="G878" s="20"/>
      <c r="H878" s="20"/>
      <c r="I878" s="20"/>
      <c r="J878" s="20"/>
      <c r="K878" s="20"/>
      <c r="L878" s="20"/>
      <c r="M878" s="20"/>
      <c r="N878" s="20"/>
      <c r="O878" s="20"/>
      <c r="P878" s="20"/>
      <c r="Q878" s="20"/>
      <c r="R878" s="20"/>
      <c r="S878" s="20"/>
      <c r="T878" s="20"/>
      <c r="U878" s="20"/>
      <c r="V878" s="20"/>
      <c r="W878" s="20"/>
      <c r="X878" s="20"/>
      <c r="Y878" s="20"/>
      <c r="Z878" s="20"/>
    </row>
    <row r="879" spans="1:26" ht="13.5" customHeight="1">
      <c r="A879" s="281"/>
      <c r="B879" s="20"/>
      <c r="C879" s="20"/>
      <c r="D879" s="20"/>
      <c r="E879" s="20"/>
      <c r="F879" s="20"/>
      <c r="G879" s="20"/>
      <c r="H879" s="20"/>
      <c r="I879" s="20"/>
      <c r="J879" s="20"/>
      <c r="K879" s="20"/>
      <c r="L879" s="20"/>
      <c r="M879" s="20"/>
      <c r="N879" s="20"/>
      <c r="O879" s="20"/>
      <c r="P879" s="20"/>
      <c r="Q879" s="20"/>
      <c r="R879" s="20"/>
      <c r="S879" s="20"/>
      <c r="T879" s="20"/>
      <c r="U879" s="20"/>
      <c r="V879" s="20"/>
      <c r="W879" s="20"/>
      <c r="X879" s="20"/>
      <c r="Y879" s="20"/>
      <c r="Z879" s="20"/>
    </row>
    <row r="880" spans="1:26" ht="13.5" customHeight="1">
      <c r="A880" s="281"/>
      <c r="B880" s="20"/>
      <c r="C880" s="20"/>
      <c r="D880" s="20"/>
      <c r="E880" s="20"/>
      <c r="F880" s="20"/>
      <c r="G880" s="20"/>
      <c r="H880" s="20"/>
      <c r="I880" s="20"/>
      <c r="J880" s="20"/>
      <c r="K880" s="20"/>
      <c r="L880" s="20"/>
      <c r="M880" s="20"/>
      <c r="N880" s="20"/>
      <c r="O880" s="20"/>
      <c r="P880" s="20"/>
      <c r="Q880" s="20"/>
      <c r="R880" s="20"/>
      <c r="S880" s="20"/>
      <c r="T880" s="20"/>
      <c r="U880" s="20"/>
      <c r="V880" s="20"/>
      <c r="W880" s="20"/>
      <c r="X880" s="20"/>
      <c r="Y880" s="20"/>
      <c r="Z880" s="20"/>
    </row>
    <row r="881" spans="1:26" ht="13.5" customHeight="1">
      <c r="A881" s="281"/>
      <c r="B881" s="20"/>
      <c r="C881" s="20"/>
      <c r="D881" s="20"/>
      <c r="E881" s="20"/>
      <c r="F881" s="20"/>
      <c r="G881" s="20"/>
      <c r="H881" s="20"/>
      <c r="I881" s="20"/>
      <c r="J881" s="20"/>
      <c r="K881" s="20"/>
      <c r="L881" s="20"/>
      <c r="M881" s="20"/>
      <c r="N881" s="20"/>
      <c r="O881" s="20"/>
      <c r="P881" s="20"/>
      <c r="Q881" s="20"/>
      <c r="R881" s="20"/>
      <c r="S881" s="20"/>
      <c r="T881" s="20"/>
      <c r="U881" s="20"/>
      <c r="V881" s="20"/>
      <c r="W881" s="20"/>
      <c r="X881" s="20"/>
      <c r="Y881" s="20"/>
      <c r="Z881" s="20"/>
    </row>
    <row r="882" spans="1:26" ht="13.5" customHeight="1">
      <c r="A882" s="281"/>
      <c r="B882" s="20"/>
      <c r="C882" s="20"/>
      <c r="D882" s="20"/>
      <c r="E882" s="20"/>
      <c r="F882" s="20"/>
      <c r="G882" s="20"/>
      <c r="H882" s="20"/>
      <c r="I882" s="20"/>
      <c r="J882" s="20"/>
      <c r="K882" s="20"/>
      <c r="L882" s="20"/>
      <c r="M882" s="20"/>
      <c r="N882" s="20"/>
      <c r="O882" s="20"/>
      <c r="P882" s="20"/>
      <c r="Q882" s="20"/>
      <c r="R882" s="20"/>
      <c r="S882" s="20"/>
      <c r="T882" s="20"/>
      <c r="U882" s="20"/>
      <c r="V882" s="20"/>
      <c r="W882" s="20"/>
      <c r="X882" s="20"/>
      <c r="Y882" s="20"/>
      <c r="Z882" s="20"/>
    </row>
    <row r="883" spans="1:26" ht="13.5" customHeight="1">
      <c r="A883" s="281"/>
      <c r="B883" s="20"/>
      <c r="C883" s="20"/>
      <c r="D883" s="20"/>
      <c r="E883" s="20"/>
      <c r="F883" s="20"/>
      <c r="G883" s="20"/>
      <c r="H883" s="20"/>
      <c r="I883" s="20"/>
      <c r="J883" s="20"/>
      <c r="K883" s="20"/>
      <c r="L883" s="20"/>
      <c r="M883" s="20"/>
      <c r="N883" s="20"/>
      <c r="O883" s="20"/>
      <c r="P883" s="20"/>
      <c r="Q883" s="20"/>
      <c r="R883" s="20"/>
      <c r="S883" s="20"/>
      <c r="T883" s="20"/>
      <c r="U883" s="20"/>
      <c r="V883" s="20"/>
      <c r="W883" s="20"/>
      <c r="X883" s="20"/>
      <c r="Y883" s="20"/>
      <c r="Z883" s="20"/>
    </row>
    <row r="884" spans="1:26" ht="13.5" customHeight="1">
      <c r="A884" s="281"/>
      <c r="B884" s="20"/>
      <c r="C884" s="20"/>
      <c r="D884" s="20"/>
      <c r="E884" s="20"/>
      <c r="F884" s="20"/>
      <c r="G884" s="20"/>
      <c r="H884" s="20"/>
      <c r="I884" s="20"/>
      <c r="J884" s="20"/>
      <c r="K884" s="20"/>
      <c r="L884" s="20"/>
      <c r="M884" s="20"/>
      <c r="N884" s="20"/>
      <c r="O884" s="20"/>
      <c r="P884" s="20"/>
      <c r="Q884" s="20"/>
      <c r="R884" s="20"/>
      <c r="S884" s="20"/>
      <c r="T884" s="20"/>
      <c r="U884" s="20"/>
      <c r="V884" s="20"/>
      <c r="W884" s="20"/>
      <c r="X884" s="20"/>
      <c r="Y884" s="20"/>
      <c r="Z884" s="20"/>
    </row>
    <row r="885" spans="1:26" ht="13.5" customHeight="1">
      <c r="A885" s="281"/>
      <c r="B885" s="20"/>
      <c r="C885" s="20"/>
      <c r="D885" s="20"/>
      <c r="E885" s="20"/>
      <c r="F885" s="20"/>
      <c r="G885" s="20"/>
      <c r="H885" s="20"/>
      <c r="I885" s="20"/>
      <c r="J885" s="20"/>
      <c r="K885" s="20"/>
      <c r="L885" s="20"/>
      <c r="M885" s="20"/>
      <c r="N885" s="20"/>
      <c r="O885" s="20"/>
      <c r="P885" s="20"/>
      <c r="Q885" s="20"/>
      <c r="R885" s="20"/>
      <c r="S885" s="20"/>
      <c r="T885" s="20"/>
      <c r="U885" s="20"/>
      <c r="V885" s="20"/>
      <c r="W885" s="20"/>
      <c r="X885" s="20"/>
      <c r="Y885" s="20"/>
      <c r="Z885" s="20"/>
    </row>
    <row r="886" spans="1:26" ht="13.5" customHeight="1">
      <c r="A886" s="281"/>
      <c r="B886" s="20"/>
      <c r="C886" s="20"/>
      <c r="D886" s="20"/>
      <c r="E886" s="20"/>
      <c r="F886" s="20"/>
      <c r="G886" s="20"/>
      <c r="H886" s="20"/>
      <c r="I886" s="20"/>
      <c r="J886" s="20"/>
      <c r="K886" s="20"/>
      <c r="L886" s="20"/>
      <c r="M886" s="20"/>
      <c r="N886" s="20"/>
      <c r="O886" s="20"/>
      <c r="P886" s="20"/>
      <c r="Q886" s="20"/>
      <c r="R886" s="20"/>
      <c r="S886" s="20"/>
      <c r="T886" s="20"/>
      <c r="U886" s="20"/>
      <c r="V886" s="20"/>
      <c r="W886" s="20"/>
      <c r="X886" s="20"/>
      <c r="Y886" s="20"/>
      <c r="Z886" s="20"/>
    </row>
    <row r="887" spans="1:26" ht="13.5" customHeight="1">
      <c r="A887" s="281"/>
      <c r="B887" s="20"/>
      <c r="C887" s="20"/>
      <c r="D887" s="20"/>
      <c r="E887" s="20"/>
      <c r="F887" s="20"/>
      <c r="G887" s="20"/>
      <c r="H887" s="20"/>
      <c r="I887" s="20"/>
      <c r="J887" s="20"/>
      <c r="K887" s="20"/>
      <c r="L887" s="20"/>
      <c r="M887" s="20"/>
      <c r="N887" s="20"/>
      <c r="O887" s="20"/>
      <c r="P887" s="20"/>
      <c r="Q887" s="20"/>
      <c r="R887" s="20"/>
      <c r="S887" s="20"/>
      <c r="T887" s="20"/>
      <c r="U887" s="20"/>
      <c r="V887" s="20"/>
      <c r="W887" s="20"/>
      <c r="X887" s="20"/>
      <c r="Y887" s="20"/>
      <c r="Z887" s="20"/>
    </row>
    <row r="888" spans="1:26" ht="13.5" customHeight="1">
      <c r="A888" s="281"/>
      <c r="B888" s="20"/>
      <c r="C888" s="20"/>
      <c r="D888" s="20"/>
      <c r="E888" s="20"/>
      <c r="F888" s="20"/>
      <c r="G888" s="20"/>
      <c r="H888" s="20"/>
      <c r="I888" s="20"/>
      <c r="J888" s="20"/>
      <c r="K888" s="20"/>
      <c r="L888" s="20"/>
      <c r="M888" s="20"/>
      <c r="N888" s="20"/>
      <c r="O888" s="20"/>
      <c r="P888" s="20"/>
      <c r="Q888" s="20"/>
      <c r="R888" s="20"/>
      <c r="S888" s="20"/>
      <c r="T888" s="20"/>
      <c r="U888" s="20"/>
      <c r="V888" s="20"/>
      <c r="W888" s="20"/>
      <c r="X888" s="20"/>
      <c r="Y888" s="20"/>
      <c r="Z888" s="20"/>
    </row>
    <row r="889" spans="1:26" ht="13.5" customHeight="1">
      <c r="A889" s="281"/>
      <c r="B889" s="20"/>
      <c r="C889" s="20"/>
      <c r="D889" s="20"/>
      <c r="E889" s="20"/>
      <c r="F889" s="20"/>
      <c r="G889" s="20"/>
      <c r="H889" s="20"/>
      <c r="I889" s="20"/>
      <c r="J889" s="20"/>
      <c r="K889" s="20"/>
      <c r="L889" s="20"/>
      <c r="M889" s="20"/>
      <c r="N889" s="20"/>
      <c r="O889" s="20"/>
      <c r="P889" s="20"/>
      <c r="Q889" s="20"/>
      <c r="R889" s="20"/>
      <c r="S889" s="20"/>
      <c r="T889" s="20"/>
      <c r="U889" s="20"/>
      <c r="V889" s="20"/>
      <c r="W889" s="20"/>
      <c r="X889" s="20"/>
      <c r="Y889" s="20"/>
      <c r="Z889" s="20"/>
    </row>
    <row r="890" spans="1:26" ht="13.5" customHeight="1">
      <c r="A890" s="281"/>
      <c r="B890" s="20"/>
      <c r="C890" s="20"/>
      <c r="D890" s="20"/>
      <c r="E890" s="20"/>
      <c r="F890" s="20"/>
      <c r="G890" s="20"/>
      <c r="H890" s="20"/>
      <c r="I890" s="20"/>
      <c r="J890" s="20"/>
      <c r="K890" s="20"/>
      <c r="L890" s="20"/>
      <c r="M890" s="20"/>
      <c r="N890" s="20"/>
      <c r="O890" s="20"/>
      <c r="P890" s="20"/>
      <c r="Q890" s="20"/>
      <c r="R890" s="20"/>
      <c r="S890" s="20"/>
      <c r="T890" s="20"/>
      <c r="U890" s="20"/>
      <c r="V890" s="20"/>
      <c r="W890" s="20"/>
      <c r="X890" s="20"/>
      <c r="Y890" s="20"/>
      <c r="Z890" s="20"/>
    </row>
    <row r="891" spans="1:26" ht="13.5" customHeight="1">
      <c r="A891" s="281"/>
      <c r="B891" s="20"/>
      <c r="C891" s="20"/>
      <c r="D891" s="20"/>
      <c r="E891" s="20"/>
      <c r="F891" s="20"/>
      <c r="G891" s="20"/>
      <c r="H891" s="20"/>
      <c r="I891" s="20"/>
      <c r="J891" s="20"/>
      <c r="K891" s="20"/>
      <c r="L891" s="20"/>
      <c r="M891" s="20"/>
      <c r="N891" s="20"/>
      <c r="O891" s="20"/>
      <c r="P891" s="20"/>
      <c r="Q891" s="20"/>
      <c r="R891" s="20"/>
      <c r="S891" s="20"/>
      <c r="T891" s="20"/>
      <c r="U891" s="20"/>
      <c r="V891" s="20"/>
      <c r="W891" s="20"/>
      <c r="X891" s="20"/>
      <c r="Y891" s="20"/>
      <c r="Z891" s="20"/>
    </row>
    <row r="892" spans="1:26" ht="13.5" customHeight="1">
      <c r="A892" s="281"/>
      <c r="B892" s="20"/>
      <c r="C892" s="20"/>
      <c r="D892" s="20"/>
      <c r="E892" s="20"/>
      <c r="F892" s="20"/>
      <c r="G892" s="20"/>
      <c r="H892" s="20"/>
      <c r="I892" s="20"/>
      <c r="J892" s="20"/>
      <c r="K892" s="20"/>
      <c r="L892" s="20"/>
      <c r="M892" s="20"/>
      <c r="N892" s="20"/>
      <c r="O892" s="20"/>
      <c r="P892" s="20"/>
      <c r="Q892" s="20"/>
      <c r="R892" s="20"/>
      <c r="S892" s="20"/>
      <c r="T892" s="20"/>
      <c r="U892" s="20"/>
      <c r="V892" s="20"/>
      <c r="W892" s="20"/>
      <c r="X892" s="20"/>
      <c r="Y892" s="20"/>
      <c r="Z892" s="20"/>
    </row>
    <row r="893" spans="1:26" ht="13.5" customHeight="1">
      <c r="A893" s="281"/>
      <c r="B893" s="20"/>
      <c r="C893" s="20"/>
      <c r="D893" s="20"/>
      <c r="E893" s="20"/>
      <c r="F893" s="20"/>
      <c r="G893" s="20"/>
      <c r="H893" s="20"/>
      <c r="I893" s="20"/>
      <c r="J893" s="20"/>
      <c r="K893" s="20"/>
      <c r="L893" s="20"/>
      <c r="M893" s="20"/>
      <c r="N893" s="20"/>
      <c r="O893" s="20"/>
      <c r="P893" s="20"/>
      <c r="Q893" s="20"/>
      <c r="R893" s="20"/>
      <c r="S893" s="20"/>
      <c r="T893" s="20"/>
      <c r="U893" s="20"/>
      <c r="V893" s="20"/>
      <c r="W893" s="20"/>
      <c r="X893" s="20"/>
      <c r="Y893" s="20"/>
      <c r="Z893" s="20"/>
    </row>
    <row r="894" spans="1:26" ht="13.5" customHeight="1">
      <c r="A894" s="281"/>
      <c r="B894" s="20"/>
      <c r="C894" s="20"/>
      <c r="D894" s="20"/>
      <c r="E894" s="20"/>
      <c r="F894" s="20"/>
      <c r="G894" s="20"/>
      <c r="H894" s="20"/>
      <c r="I894" s="20"/>
      <c r="J894" s="20"/>
      <c r="K894" s="20"/>
      <c r="L894" s="20"/>
      <c r="M894" s="20"/>
      <c r="N894" s="20"/>
      <c r="O894" s="20"/>
      <c r="P894" s="20"/>
      <c r="Q894" s="20"/>
      <c r="R894" s="20"/>
      <c r="S894" s="20"/>
      <c r="T894" s="20"/>
      <c r="U894" s="20"/>
      <c r="V894" s="20"/>
      <c r="W894" s="20"/>
      <c r="X894" s="20"/>
      <c r="Y894" s="20"/>
      <c r="Z894" s="20"/>
    </row>
    <row r="895" spans="1:26" ht="13.5" customHeight="1">
      <c r="A895" s="281"/>
      <c r="B895" s="20"/>
      <c r="C895" s="20"/>
      <c r="D895" s="20"/>
      <c r="E895" s="20"/>
      <c r="F895" s="20"/>
      <c r="G895" s="20"/>
      <c r="H895" s="20"/>
      <c r="I895" s="20"/>
      <c r="J895" s="20"/>
      <c r="K895" s="20"/>
      <c r="L895" s="20"/>
      <c r="M895" s="20"/>
      <c r="N895" s="20"/>
      <c r="O895" s="20"/>
      <c r="P895" s="20"/>
      <c r="Q895" s="20"/>
      <c r="R895" s="20"/>
      <c r="S895" s="20"/>
      <c r="T895" s="20"/>
      <c r="U895" s="20"/>
      <c r="V895" s="20"/>
      <c r="W895" s="20"/>
      <c r="X895" s="20"/>
      <c r="Y895" s="20"/>
      <c r="Z895" s="20"/>
    </row>
    <row r="896" spans="1:26" ht="13.5" customHeight="1">
      <c r="A896" s="281"/>
      <c r="B896" s="20"/>
      <c r="C896" s="20"/>
      <c r="D896" s="20"/>
      <c r="E896" s="20"/>
      <c r="F896" s="20"/>
      <c r="G896" s="20"/>
      <c r="H896" s="20"/>
      <c r="I896" s="20"/>
      <c r="J896" s="20"/>
      <c r="K896" s="20"/>
      <c r="L896" s="20"/>
      <c r="M896" s="20"/>
      <c r="N896" s="20"/>
      <c r="O896" s="20"/>
      <c r="P896" s="20"/>
      <c r="Q896" s="20"/>
      <c r="R896" s="20"/>
      <c r="S896" s="20"/>
      <c r="T896" s="20"/>
      <c r="U896" s="20"/>
      <c r="V896" s="20"/>
      <c r="W896" s="20"/>
      <c r="X896" s="20"/>
      <c r="Y896" s="20"/>
      <c r="Z896" s="20"/>
    </row>
    <row r="897" spans="1:26" ht="13.5" customHeight="1">
      <c r="A897" s="281"/>
      <c r="B897" s="20"/>
      <c r="C897" s="20"/>
      <c r="D897" s="20"/>
      <c r="E897" s="20"/>
      <c r="F897" s="20"/>
      <c r="G897" s="20"/>
      <c r="H897" s="20"/>
      <c r="I897" s="20"/>
      <c r="J897" s="20"/>
      <c r="K897" s="20"/>
      <c r="L897" s="20"/>
      <c r="M897" s="20"/>
      <c r="N897" s="20"/>
      <c r="O897" s="20"/>
      <c r="P897" s="20"/>
      <c r="Q897" s="20"/>
      <c r="R897" s="20"/>
      <c r="S897" s="20"/>
      <c r="T897" s="20"/>
      <c r="U897" s="20"/>
      <c r="V897" s="20"/>
      <c r="W897" s="20"/>
      <c r="X897" s="20"/>
      <c r="Y897" s="20"/>
      <c r="Z897" s="20"/>
    </row>
    <row r="898" spans="1:26" ht="13.5" customHeight="1">
      <c r="A898" s="281"/>
      <c r="B898" s="20"/>
      <c r="C898" s="20"/>
      <c r="D898" s="20"/>
      <c r="E898" s="20"/>
      <c r="F898" s="20"/>
      <c r="G898" s="20"/>
      <c r="H898" s="20"/>
      <c r="I898" s="20"/>
      <c r="J898" s="20"/>
      <c r="K898" s="20"/>
      <c r="L898" s="20"/>
      <c r="M898" s="20"/>
      <c r="N898" s="20"/>
      <c r="O898" s="20"/>
      <c r="P898" s="20"/>
      <c r="Q898" s="20"/>
      <c r="R898" s="20"/>
      <c r="S898" s="20"/>
      <c r="T898" s="20"/>
      <c r="U898" s="20"/>
      <c r="V898" s="20"/>
      <c r="W898" s="20"/>
      <c r="X898" s="20"/>
      <c r="Y898" s="20"/>
      <c r="Z898" s="20"/>
    </row>
    <row r="899" spans="1:26" ht="13.5" customHeight="1">
      <c r="A899" s="281"/>
      <c r="B899" s="20"/>
      <c r="C899" s="20"/>
      <c r="D899" s="20"/>
      <c r="E899" s="20"/>
      <c r="F899" s="20"/>
      <c r="G899" s="20"/>
      <c r="H899" s="20"/>
      <c r="I899" s="20"/>
      <c r="J899" s="20"/>
      <c r="K899" s="20"/>
      <c r="L899" s="20"/>
      <c r="M899" s="20"/>
      <c r="N899" s="20"/>
      <c r="O899" s="20"/>
      <c r="P899" s="20"/>
      <c r="Q899" s="20"/>
      <c r="R899" s="20"/>
      <c r="S899" s="20"/>
      <c r="T899" s="20"/>
      <c r="U899" s="20"/>
      <c r="V899" s="20"/>
      <c r="W899" s="20"/>
      <c r="X899" s="20"/>
      <c r="Y899" s="20"/>
      <c r="Z899" s="20"/>
    </row>
    <row r="900" spans="1:26" ht="13.5" customHeight="1">
      <c r="A900" s="281"/>
      <c r="B900" s="20"/>
      <c r="C900" s="20"/>
      <c r="D900" s="20"/>
      <c r="E900" s="20"/>
      <c r="F900" s="20"/>
      <c r="G900" s="20"/>
      <c r="H900" s="20"/>
      <c r="I900" s="20"/>
      <c r="J900" s="20"/>
      <c r="K900" s="20"/>
      <c r="L900" s="20"/>
      <c r="M900" s="20"/>
      <c r="N900" s="20"/>
      <c r="O900" s="20"/>
      <c r="P900" s="20"/>
      <c r="Q900" s="20"/>
      <c r="R900" s="20"/>
      <c r="S900" s="20"/>
      <c r="T900" s="20"/>
      <c r="U900" s="20"/>
      <c r="V900" s="20"/>
      <c r="W900" s="20"/>
      <c r="X900" s="20"/>
      <c r="Y900" s="20"/>
      <c r="Z900" s="20"/>
    </row>
    <row r="901" spans="1:26" ht="13.5" customHeight="1">
      <c r="A901" s="281"/>
      <c r="B901" s="20"/>
      <c r="C901" s="20"/>
      <c r="D901" s="20"/>
      <c r="E901" s="20"/>
      <c r="F901" s="20"/>
      <c r="G901" s="20"/>
      <c r="H901" s="20"/>
      <c r="I901" s="20"/>
      <c r="J901" s="20"/>
      <c r="K901" s="20"/>
      <c r="L901" s="20"/>
      <c r="M901" s="20"/>
      <c r="N901" s="20"/>
      <c r="O901" s="20"/>
      <c r="P901" s="20"/>
      <c r="Q901" s="20"/>
      <c r="R901" s="20"/>
      <c r="S901" s="20"/>
      <c r="T901" s="20"/>
      <c r="U901" s="20"/>
      <c r="V901" s="20"/>
      <c r="W901" s="20"/>
      <c r="X901" s="20"/>
      <c r="Y901" s="20"/>
      <c r="Z901" s="20"/>
    </row>
    <row r="902" spans="1:26" ht="13.5" customHeight="1">
      <c r="A902" s="281"/>
      <c r="B902" s="20"/>
      <c r="C902" s="20"/>
      <c r="D902" s="20"/>
      <c r="E902" s="20"/>
      <c r="F902" s="20"/>
      <c r="G902" s="20"/>
      <c r="H902" s="20"/>
      <c r="I902" s="20"/>
      <c r="J902" s="20"/>
      <c r="K902" s="20"/>
      <c r="L902" s="20"/>
      <c r="M902" s="20"/>
      <c r="N902" s="20"/>
      <c r="O902" s="20"/>
      <c r="P902" s="20"/>
      <c r="Q902" s="20"/>
      <c r="R902" s="20"/>
      <c r="S902" s="20"/>
      <c r="T902" s="20"/>
      <c r="U902" s="20"/>
      <c r="V902" s="20"/>
      <c r="W902" s="20"/>
      <c r="X902" s="20"/>
      <c r="Y902" s="20"/>
      <c r="Z902" s="20"/>
    </row>
    <row r="903" spans="1:26" ht="13.5" customHeight="1">
      <c r="A903" s="281"/>
      <c r="B903" s="20"/>
      <c r="C903" s="20"/>
      <c r="D903" s="20"/>
      <c r="E903" s="20"/>
      <c r="F903" s="20"/>
      <c r="G903" s="20"/>
      <c r="H903" s="20"/>
      <c r="I903" s="20"/>
      <c r="J903" s="20"/>
      <c r="K903" s="20"/>
      <c r="L903" s="20"/>
      <c r="M903" s="20"/>
      <c r="N903" s="20"/>
      <c r="O903" s="20"/>
      <c r="P903" s="20"/>
      <c r="Q903" s="20"/>
      <c r="R903" s="20"/>
      <c r="S903" s="20"/>
      <c r="T903" s="20"/>
      <c r="U903" s="20"/>
      <c r="V903" s="20"/>
      <c r="W903" s="20"/>
      <c r="X903" s="20"/>
      <c r="Y903" s="20"/>
      <c r="Z903" s="20"/>
    </row>
    <row r="904" spans="1:26" ht="13.5" customHeight="1">
      <c r="A904" s="281"/>
      <c r="B904" s="20"/>
      <c r="C904" s="20"/>
      <c r="D904" s="20"/>
      <c r="E904" s="20"/>
      <c r="F904" s="20"/>
      <c r="G904" s="20"/>
      <c r="H904" s="20"/>
      <c r="I904" s="20"/>
      <c r="J904" s="20"/>
      <c r="K904" s="20"/>
      <c r="L904" s="20"/>
      <c r="M904" s="20"/>
      <c r="N904" s="20"/>
      <c r="O904" s="20"/>
      <c r="P904" s="20"/>
      <c r="Q904" s="20"/>
      <c r="R904" s="20"/>
      <c r="S904" s="20"/>
      <c r="T904" s="20"/>
      <c r="U904" s="20"/>
      <c r="V904" s="20"/>
      <c r="W904" s="20"/>
      <c r="X904" s="20"/>
      <c r="Y904" s="20"/>
      <c r="Z904" s="20"/>
    </row>
    <row r="905" spans="1:26" ht="13.5" customHeight="1">
      <c r="A905" s="281"/>
      <c r="B905" s="20"/>
      <c r="C905" s="20"/>
      <c r="D905" s="20"/>
      <c r="E905" s="20"/>
      <c r="F905" s="20"/>
      <c r="G905" s="20"/>
      <c r="H905" s="20"/>
      <c r="I905" s="20"/>
      <c r="J905" s="20"/>
      <c r="K905" s="20"/>
      <c r="L905" s="20"/>
      <c r="M905" s="20"/>
      <c r="N905" s="20"/>
      <c r="O905" s="20"/>
      <c r="P905" s="20"/>
      <c r="Q905" s="20"/>
      <c r="R905" s="20"/>
      <c r="S905" s="20"/>
      <c r="T905" s="20"/>
      <c r="U905" s="20"/>
      <c r="V905" s="20"/>
      <c r="W905" s="20"/>
      <c r="X905" s="20"/>
      <c r="Y905" s="20"/>
      <c r="Z905" s="20"/>
    </row>
    <row r="906" spans="1:26" ht="13.5" customHeight="1">
      <c r="A906" s="281"/>
      <c r="B906" s="20"/>
      <c r="C906" s="20"/>
      <c r="D906" s="20"/>
      <c r="E906" s="20"/>
      <c r="F906" s="20"/>
      <c r="G906" s="20"/>
      <c r="H906" s="20"/>
      <c r="I906" s="20"/>
      <c r="J906" s="20"/>
      <c r="K906" s="20"/>
      <c r="L906" s="20"/>
      <c r="M906" s="20"/>
      <c r="N906" s="20"/>
      <c r="O906" s="20"/>
      <c r="P906" s="20"/>
      <c r="Q906" s="20"/>
      <c r="R906" s="20"/>
      <c r="S906" s="20"/>
      <c r="T906" s="20"/>
      <c r="U906" s="20"/>
      <c r="V906" s="20"/>
      <c r="W906" s="20"/>
      <c r="X906" s="20"/>
      <c r="Y906" s="20"/>
      <c r="Z906" s="20"/>
    </row>
    <row r="907" spans="1:26" ht="13.5" customHeight="1">
      <c r="A907" s="281"/>
      <c r="B907" s="20"/>
      <c r="C907" s="20"/>
      <c r="D907" s="20"/>
      <c r="E907" s="20"/>
      <c r="F907" s="20"/>
      <c r="G907" s="20"/>
      <c r="H907" s="20"/>
      <c r="I907" s="20"/>
      <c r="J907" s="20"/>
      <c r="K907" s="20"/>
      <c r="L907" s="20"/>
      <c r="M907" s="20"/>
      <c r="N907" s="20"/>
      <c r="O907" s="20"/>
      <c r="P907" s="20"/>
      <c r="Q907" s="20"/>
      <c r="R907" s="20"/>
      <c r="S907" s="20"/>
      <c r="T907" s="20"/>
      <c r="U907" s="20"/>
      <c r="V907" s="20"/>
      <c r="W907" s="20"/>
      <c r="X907" s="20"/>
      <c r="Y907" s="20"/>
      <c r="Z907" s="20"/>
    </row>
    <row r="908" spans="1:26" ht="13.5" customHeight="1">
      <c r="A908" s="281"/>
      <c r="B908" s="20"/>
      <c r="C908" s="20"/>
      <c r="D908" s="20"/>
      <c r="E908" s="20"/>
      <c r="F908" s="20"/>
      <c r="G908" s="20"/>
      <c r="H908" s="20"/>
      <c r="I908" s="20"/>
      <c r="J908" s="20"/>
      <c r="K908" s="20"/>
      <c r="L908" s="20"/>
      <c r="M908" s="20"/>
      <c r="N908" s="20"/>
      <c r="O908" s="20"/>
      <c r="P908" s="20"/>
      <c r="Q908" s="20"/>
      <c r="R908" s="20"/>
      <c r="S908" s="20"/>
      <c r="T908" s="20"/>
      <c r="U908" s="20"/>
      <c r="V908" s="20"/>
      <c r="W908" s="20"/>
      <c r="X908" s="20"/>
      <c r="Y908" s="20"/>
      <c r="Z908" s="20"/>
    </row>
    <row r="909" spans="1:26" ht="13.5" customHeight="1">
      <c r="A909" s="281"/>
      <c r="B909" s="20"/>
      <c r="C909" s="20"/>
      <c r="D909" s="20"/>
      <c r="E909" s="20"/>
      <c r="F909" s="20"/>
      <c r="G909" s="20"/>
      <c r="H909" s="20"/>
      <c r="I909" s="20"/>
      <c r="J909" s="20"/>
      <c r="K909" s="20"/>
      <c r="L909" s="20"/>
      <c r="M909" s="20"/>
      <c r="N909" s="20"/>
      <c r="O909" s="20"/>
      <c r="P909" s="20"/>
      <c r="Q909" s="20"/>
      <c r="R909" s="20"/>
      <c r="S909" s="20"/>
      <c r="T909" s="20"/>
      <c r="U909" s="20"/>
      <c r="V909" s="20"/>
      <c r="W909" s="20"/>
      <c r="X909" s="20"/>
      <c r="Y909" s="20"/>
      <c r="Z909" s="20"/>
    </row>
    <row r="910" spans="1:26" ht="13.5" customHeight="1">
      <c r="A910" s="281"/>
      <c r="B910" s="20"/>
      <c r="C910" s="20"/>
      <c r="D910" s="20"/>
      <c r="E910" s="20"/>
      <c r="F910" s="20"/>
      <c r="G910" s="20"/>
      <c r="H910" s="20"/>
      <c r="I910" s="20"/>
      <c r="J910" s="20"/>
      <c r="K910" s="20"/>
      <c r="L910" s="20"/>
      <c r="M910" s="20"/>
      <c r="N910" s="20"/>
      <c r="O910" s="20"/>
      <c r="P910" s="20"/>
      <c r="Q910" s="20"/>
      <c r="R910" s="20"/>
      <c r="S910" s="20"/>
      <c r="T910" s="20"/>
      <c r="U910" s="20"/>
      <c r="V910" s="20"/>
      <c r="W910" s="20"/>
      <c r="X910" s="20"/>
      <c r="Y910" s="20"/>
      <c r="Z910" s="20"/>
    </row>
    <row r="911" spans="1:26" ht="13.5" customHeight="1">
      <c r="A911" s="281"/>
      <c r="B911" s="20"/>
      <c r="C911" s="20"/>
      <c r="D911" s="20"/>
      <c r="E911" s="20"/>
      <c r="F911" s="20"/>
      <c r="G911" s="20"/>
      <c r="H911" s="20"/>
      <c r="I911" s="20"/>
      <c r="J911" s="20"/>
      <c r="K911" s="20"/>
      <c r="L911" s="20"/>
      <c r="M911" s="20"/>
      <c r="N911" s="20"/>
      <c r="O911" s="20"/>
      <c r="P911" s="20"/>
      <c r="Q911" s="20"/>
      <c r="R911" s="20"/>
      <c r="S911" s="20"/>
      <c r="T911" s="20"/>
      <c r="U911" s="20"/>
      <c r="V911" s="20"/>
      <c r="W911" s="20"/>
      <c r="X911" s="20"/>
      <c r="Y911" s="20"/>
      <c r="Z911" s="20"/>
    </row>
    <row r="912" spans="1:26" ht="13.5" customHeight="1">
      <c r="A912" s="281"/>
      <c r="B912" s="20"/>
      <c r="C912" s="20"/>
      <c r="D912" s="20"/>
      <c r="E912" s="20"/>
      <c r="F912" s="20"/>
      <c r="G912" s="20"/>
      <c r="H912" s="20"/>
      <c r="I912" s="20"/>
      <c r="J912" s="20"/>
      <c r="K912" s="20"/>
      <c r="L912" s="20"/>
      <c r="M912" s="20"/>
      <c r="N912" s="20"/>
      <c r="O912" s="20"/>
      <c r="P912" s="20"/>
      <c r="Q912" s="20"/>
      <c r="R912" s="20"/>
      <c r="S912" s="20"/>
      <c r="T912" s="20"/>
      <c r="U912" s="20"/>
      <c r="V912" s="20"/>
      <c r="W912" s="20"/>
      <c r="X912" s="20"/>
      <c r="Y912" s="20"/>
      <c r="Z912" s="20"/>
    </row>
    <row r="913" spans="1:26" ht="13.5" customHeight="1">
      <c r="A913" s="281"/>
      <c r="B913" s="20"/>
      <c r="C913" s="20"/>
      <c r="D913" s="20"/>
      <c r="E913" s="20"/>
      <c r="F913" s="20"/>
      <c r="G913" s="20"/>
      <c r="H913" s="20"/>
      <c r="I913" s="20"/>
      <c r="J913" s="20"/>
      <c r="K913" s="20"/>
      <c r="L913" s="20"/>
      <c r="M913" s="20"/>
      <c r="N913" s="20"/>
      <c r="O913" s="20"/>
      <c r="P913" s="20"/>
      <c r="Q913" s="20"/>
      <c r="R913" s="20"/>
      <c r="S913" s="20"/>
      <c r="T913" s="20"/>
      <c r="U913" s="20"/>
      <c r="V913" s="20"/>
      <c r="W913" s="20"/>
      <c r="X913" s="20"/>
      <c r="Y913" s="20"/>
      <c r="Z913" s="20"/>
    </row>
    <row r="914" spans="1:26" ht="13.5" customHeight="1">
      <c r="A914" s="281"/>
      <c r="B914" s="20"/>
      <c r="C914" s="20"/>
      <c r="D914" s="20"/>
      <c r="E914" s="20"/>
      <c r="F914" s="20"/>
      <c r="G914" s="20"/>
      <c r="H914" s="20"/>
      <c r="I914" s="20"/>
      <c r="J914" s="20"/>
      <c r="K914" s="20"/>
      <c r="L914" s="20"/>
      <c r="M914" s="20"/>
      <c r="N914" s="20"/>
      <c r="O914" s="20"/>
      <c r="P914" s="20"/>
      <c r="Q914" s="20"/>
      <c r="R914" s="20"/>
      <c r="S914" s="20"/>
      <c r="T914" s="20"/>
      <c r="U914" s="20"/>
      <c r="V914" s="20"/>
      <c r="W914" s="20"/>
      <c r="X914" s="20"/>
      <c r="Y914" s="20"/>
      <c r="Z914" s="20"/>
    </row>
    <row r="915" spans="1:26" ht="13.5" customHeight="1">
      <c r="A915" s="281"/>
      <c r="B915" s="20"/>
      <c r="C915" s="20"/>
      <c r="D915" s="20"/>
      <c r="E915" s="20"/>
      <c r="F915" s="20"/>
      <c r="G915" s="20"/>
      <c r="H915" s="20"/>
      <c r="I915" s="20"/>
      <c r="J915" s="20"/>
      <c r="K915" s="20"/>
      <c r="L915" s="20"/>
      <c r="M915" s="20"/>
      <c r="N915" s="20"/>
      <c r="O915" s="20"/>
      <c r="P915" s="20"/>
      <c r="Q915" s="20"/>
      <c r="R915" s="20"/>
      <c r="S915" s="20"/>
      <c r="T915" s="20"/>
      <c r="U915" s="20"/>
      <c r="V915" s="20"/>
      <c r="W915" s="20"/>
      <c r="X915" s="20"/>
      <c r="Y915" s="20"/>
      <c r="Z915" s="20"/>
    </row>
    <row r="916" spans="1:26" ht="13.5" customHeight="1">
      <c r="A916" s="281"/>
      <c r="B916" s="20"/>
      <c r="C916" s="20"/>
      <c r="D916" s="20"/>
      <c r="E916" s="20"/>
      <c r="F916" s="20"/>
      <c r="G916" s="20"/>
      <c r="H916" s="20"/>
      <c r="I916" s="20"/>
      <c r="J916" s="20"/>
      <c r="K916" s="20"/>
      <c r="L916" s="20"/>
      <c r="M916" s="20"/>
      <c r="N916" s="20"/>
      <c r="O916" s="20"/>
      <c r="P916" s="20"/>
      <c r="Q916" s="20"/>
      <c r="R916" s="20"/>
      <c r="S916" s="20"/>
      <c r="T916" s="20"/>
      <c r="U916" s="20"/>
      <c r="V916" s="20"/>
      <c r="W916" s="20"/>
      <c r="X916" s="20"/>
      <c r="Y916" s="20"/>
      <c r="Z916" s="20"/>
    </row>
    <row r="917" spans="1:26" ht="13.5" customHeight="1">
      <c r="A917" s="281"/>
      <c r="B917" s="20"/>
      <c r="C917" s="20"/>
      <c r="D917" s="20"/>
      <c r="E917" s="20"/>
      <c r="F917" s="20"/>
      <c r="G917" s="20"/>
      <c r="H917" s="20"/>
      <c r="I917" s="20"/>
      <c r="J917" s="20"/>
      <c r="K917" s="20"/>
      <c r="L917" s="20"/>
      <c r="M917" s="20"/>
      <c r="N917" s="20"/>
      <c r="O917" s="20"/>
      <c r="P917" s="20"/>
      <c r="Q917" s="20"/>
      <c r="R917" s="20"/>
      <c r="S917" s="20"/>
      <c r="T917" s="20"/>
      <c r="U917" s="20"/>
      <c r="V917" s="20"/>
      <c r="W917" s="20"/>
      <c r="X917" s="20"/>
      <c r="Y917" s="20"/>
      <c r="Z917" s="20"/>
    </row>
    <row r="918" spans="1:26" ht="13.5" customHeight="1">
      <c r="A918" s="281"/>
      <c r="B918" s="20"/>
      <c r="C918" s="20"/>
      <c r="D918" s="20"/>
      <c r="E918" s="20"/>
      <c r="F918" s="20"/>
      <c r="G918" s="20"/>
      <c r="H918" s="20"/>
      <c r="I918" s="20"/>
      <c r="J918" s="20"/>
      <c r="K918" s="20"/>
      <c r="L918" s="20"/>
      <c r="M918" s="20"/>
      <c r="N918" s="20"/>
      <c r="O918" s="20"/>
      <c r="P918" s="20"/>
      <c r="Q918" s="20"/>
      <c r="R918" s="20"/>
      <c r="S918" s="20"/>
      <c r="T918" s="20"/>
      <c r="U918" s="20"/>
      <c r="V918" s="20"/>
      <c r="W918" s="20"/>
      <c r="X918" s="20"/>
      <c r="Y918" s="20"/>
      <c r="Z918" s="20"/>
    </row>
    <row r="919" spans="1:26" ht="13.5" customHeight="1">
      <c r="A919" s="281"/>
      <c r="B919" s="20"/>
      <c r="C919" s="20"/>
      <c r="D919" s="20"/>
      <c r="E919" s="20"/>
      <c r="F919" s="20"/>
      <c r="G919" s="20"/>
      <c r="H919" s="20"/>
      <c r="I919" s="20"/>
      <c r="J919" s="20"/>
      <c r="K919" s="20"/>
      <c r="L919" s="20"/>
      <c r="M919" s="20"/>
      <c r="N919" s="20"/>
      <c r="O919" s="20"/>
      <c r="P919" s="20"/>
      <c r="Q919" s="20"/>
      <c r="R919" s="20"/>
      <c r="S919" s="20"/>
      <c r="T919" s="20"/>
      <c r="U919" s="20"/>
      <c r="V919" s="20"/>
      <c r="W919" s="20"/>
      <c r="X919" s="20"/>
      <c r="Y919" s="20"/>
      <c r="Z919" s="20"/>
    </row>
    <row r="920" spans="1:26" ht="13.5" customHeight="1">
      <c r="A920" s="281"/>
      <c r="B920" s="20"/>
      <c r="C920" s="20"/>
      <c r="D920" s="20"/>
      <c r="E920" s="20"/>
      <c r="F920" s="20"/>
      <c r="G920" s="20"/>
      <c r="H920" s="20"/>
      <c r="I920" s="20"/>
      <c r="J920" s="20"/>
      <c r="K920" s="20"/>
      <c r="L920" s="20"/>
      <c r="M920" s="20"/>
      <c r="N920" s="20"/>
      <c r="O920" s="20"/>
      <c r="P920" s="20"/>
      <c r="Q920" s="20"/>
      <c r="R920" s="20"/>
      <c r="S920" s="20"/>
      <c r="T920" s="20"/>
      <c r="U920" s="20"/>
      <c r="V920" s="20"/>
      <c r="W920" s="20"/>
      <c r="X920" s="20"/>
      <c r="Y920" s="20"/>
      <c r="Z920" s="20"/>
    </row>
    <row r="921" spans="1:26" ht="13.5" customHeight="1">
      <c r="A921" s="281"/>
      <c r="B921" s="20"/>
      <c r="C921" s="20"/>
      <c r="D921" s="20"/>
      <c r="E921" s="20"/>
      <c r="F921" s="20"/>
      <c r="G921" s="20"/>
      <c r="H921" s="20"/>
      <c r="I921" s="20"/>
      <c r="J921" s="20"/>
      <c r="K921" s="20"/>
      <c r="L921" s="20"/>
      <c r="M921" s="20"/>
      <c r="N921" s="20"/>
      <c r="O921" s="20"/>
      <c r="P921" s="20"/>
      <c r="Q921" s="20"/>
      <c r="R921" s="20"/>
      <c r="S921" s="20"/>
      <c r="T921" s="20"/>
      <c r="U921" s="20"/>
      <c r="V921" s="20"/>
      <c r="W921" s="20"/>
      <c r="X921" s="20"/>
      <c r="Y921" s="20"/>
      <c r="Z921" s="20"/>
    </row>
    <row r="922" spans="1:26" ht="13.5" customHeight="1">
      <c r="A922" s="281"/>
      <c r="B922" s="20"/>
      <c r="C922" s="20"/>
      <c r="D922" s="20"/>
      <c r="E922" s="20"/>
      <c r="F922" s="20"/>
      <c r="G922" s="20"/>
      <c r="H922" s="20"/>
      <c r="I922" s="20"/>
      <c r="J922" s="20"/>
      <c r="K922" s="20"/>
      <c r="L922" s="20"/>
      <c r="M922" s="20"/>
      <c r="N922" s="20"/>
      <c r="O922" s="20"/>
      <c r="P922" s="20"/>
      <c r="Q922" s="20"/>
      <c r="R922" s="20"/>
      <c r="S922" s="20"/>
      <c r="T922" s="20"/>
      <c r="U922" s="20"/>
      <c r="V922" s="20"/>
      <c r="W922" s="20"/>
      <c r="X922" s="20"/>
      <c r="Y922" s="20"/>
      <c r="Z922" s="20"/>
    </row>
    <row r="923" spans="1:26" ht="13.5" customHeight="1">
      <c r="A923" s="281"/>
      <c r="B923" s="20"/>
      <c r="C923" s="20"/>
      <c r="D923" s="20"/>
      <c r="E923" s="20"/>
      <c r="F923" s="20"/>
      <c r="G923" s="20"/>
      <c r="H923" s="20"/>
      <c r="I923" s="20"/>
      <c r="J923" s="20"/>
      <c r="K923" s="20"/>
      <c r="L923" s="20"/>
      <c r="M923" s="20"/>
      <c r="N923" s="20"/>
      <c r="O923" s="20"/>
      <c r="P923" s="20"/>
      <c r="Q923" s="20"/>
      <c r="R923" s="20"/>
      <c r="S923" s="20"/>
      <c r="T923" s="20"/>
      <c r="U923" s="20"/>
      <c r="V923" s="20"/>
      <c r="W923" s="20"/>
      <c r="X923" s="20"/>
      <c r="Y923" s="20"/>
      <c r="Z923" s="20"/>
    </row>
    <row r="924" spans="1:26" ht="13.5" customHeight="1">
      <c r="A924" s="281"/>
      <c r="B924" s="20"/>
      <c r="C924" s="20"/>
      <c r="D924" s="20"/>
      <c r="E924" s="20"/>
      <c r="F924" s="20"/>
      <c r="G924" s="20"/>
      <c r="H924" s="20"/>
      <c r="I924" s="20"/>
      <c r="J924" s="20"/>
      <c r="K924" s="20"/>
      <c r="L924" s="20"/>
      <c r="M924" s="20"/>
      <c r="N924" s="20"/>
      <c r="O924" s="20"/>
      <c r="P924" s="20"/>
      <c r="Q924" s="20"/>
      <c r="R924" s="20"/>
      <c r="S924" s="20"/>
      <c r="T924" s="20"/>
      <c r="U924" s="20"/>
      <c r="V924" s="20"/>
      <c r="W924" s="20"/>
      <c r="X924" s="20"/>
      <c r="Y924" s="20"/>
      <c r="Z924" s="20"/>
    </row>
    <row r="925" spans="1:26" ht="13.5" customHeight="1">
      <c r="A925" s="281"/>
      <c r="B925" s="20"/>
      <c r="C925" s="20"/>
      <c r="D925" s="20"/>
      <c r="E925" s="20"/>
      <c r="F925" s="20"/>
      <c r="G925" s="20"/>
      <c r="H925" s="20"/>
      <c r="I925" s="20"/>
      <c r="J925" s="20"/>
      <c r="K925" s="20"/>
      <c r="L925" s="20"/>
      <c r="M925" s="20"/>
      <c r="N925" s="20"/>
      <c r="O925" s="20"/>
      <c r="P925" s="20"/>
      <c r="Q925" s="20"/>
      <c r="R925" s="20"/>
      <c r="S925" s="20"/>
      <c r="T925" s="20"/>
      <c r="U925" s="20"/>
      <c r="V925" s="20"/>
      <c r="W925" s="20"/>
      <c r="X925" s="20"/>
      <c r="Y925" s="20"/>
      <c r="Z925" s="20"/>
    </row>
    <row r="926" spans="1:26" ht="13.5" customHeight="1">
      <c r="A926" s="281"/>
      <c r="B926" s="20"/>
      <c r="C926" s="20"/>
      <c r="D926" s="20"/>
      <c r="E926" s="20"/>
      <c r="F926" s="20"/>
      <c r="G926" s="20"/>
      <c r="H926" s="20"/>
      <c r="I926" s="20"/>
      <c r="J926" s="20"/>
      <c r="K926" s="20"/>
      <c r="L926" s="20"/>
      <c r="M926" s="20"/>
      <c r="N926" s="20"/>
      <c r="O926" s="20"/>
      <c r="P926" s="20"/>
      <c r="Q926" s="20"/>
      <c r="R926" s="20"/>
      <c r="S926" s="20"/>
      <c r="T926" s="20"/>
      <c r="U926" s="20"/>
      <c r="V926" s="20"/>
      <c r="W926" s="20"/>
      <c r="X926" s="20"/>
      <c r="Y926" s="20"/>
      <c r="Z926" s="20"/>
    </row>
    <row r="927" spans="1:26" ht="13.5" customHeight="1">
      <c r="A927" s="281"/>
      <c r="B927" s="20"/>
      <c r="C927" s="20"/>
      <c r="D927" s="20"/>
      <c r="E927" s="20"/>
      <c r="F927" s="20"/>
      <c r="G927" s="20"/>
      <c r="H927" s="20"/>
      <c r="I927" s="20"/>
      <c r="J927" s="20"/>
      <c r="K927" s="20"/>
      <c r="L927" s="20"/>
      <c r="M927" s="20"/>
      <c r="N927" s="20"/>
      <c r="O927" s="20"/>
      <c r="P927" s="20"/>
      <c r="Q927" s="20"/>
      <c r="R927" s="20"/>
      <c r="S927" s="20"/>
      <c r="T927" s="20"/>
      <c r="U927" s="20"/>
      <c r="V927" s="20"/>
      <c r="W927" s="20"/>
      <c r="X927" s="20"/>
      <c r="Y927" s="20"/>
      <c r="Z927" s="20"/>
    </row>
    <row r="928" spans="1:26" ht="13.5" customHeight="1">
      <c r="A928" s="281"/>
      <c r="B928" s="20"/>
      <c r="C928" s="20"/>
      <c r="D928" s="20"/>
      <c r="E928" s="20"/>
      <c r="F928" s="20"/>
      <c r="G928" s="20"/>
      <c r="H928" s="20"/>
      <c r="I928" s="20"/>
      <c r="J928" s="20"/>
      <c r="K928" s="20"/>
      <c r="L928" s="20"/>
      <c r="M928" s="20"/>
      <c r="N928" s="20"/>
      <c r="O928" s="20"/>
      <c r="P928" s="20"/>
      <c r="Q928" s="20"/>
      <c r="R928" s="20"/>
      <c r="S928" s="20"/>
      <c r="T928" s="20"/>
      <c r="U928" s="20"/>
      <c r="V928" s="20"/>
      <c r="W928" s="20"/>
      <c r="X928" s="20"/>
      <c r="Y928" s="20"/>
      <c r="Z928" s="20"/>
    </row>
    <row r="929" spans="1:26" ht="13.5" customHeight="1">
      <c r="A929" s="281"/>
      <c r="B929" s="20"/>
      <c r="C929" s="20"/>
      <c r="D929" s="20"/>
      <c r="E929" s="20"/>
      <c r="F929" s="20"/>
      <c r="G929" s="20"/>
      <c r="H929" s="20"/>
      <c r="I929" s="20"/>
      <c r="J929" s="20"/>
      <c r="K929" s="20"/>
      <c r="L929" s="20"/>
      <c r="M929" s="20"/>
      <c r="N929" s="20"/>
      <c r="O929" s="20"/>
      <c r="P929" s="20"/>
      <c r="Q929" s="20"/>
      <c r="R929" s="20"/>
      <c r="S929" s="20"/>
      <c r="T929" s="20"/>
      <c r="U929" s="20"/>
      <c r="V929" s="20"/>
      <c r="W929" s="20"/>
      <c r="X929" s="20"/>
      <c r="Y929" s="20"/>
      <c r="Z929" s="20"/>
    </row>
    <row r="930" spans="1:26" ht="13.5" customHeight="1">
      <c r="A930" s="281"/>
      <c r="B930" s="20"/>
      <c r="C930" s="20"/>
      <c r="D930" s="20"/>
      <c r="E930" s="20"/>
      <c r="F930" s="20"/>
      <c r="G930" s="20"/>
      <c r="H930" s="20"/>
      <c r="I930" s="20"/>
      <c r="J930" s="20"/>
      <c r="K930" s="20"/>
      <c r="L930" s="20"/>
      <c r="M930" s="20"/>
      <c r="N930" s="20"/>
      <c r="O930" s="20"/>
      <c r="P930" s="20"/>
      <c r="Q930" s="20"/>
      <c r="R930" s="20"/>
      <c r="S930" s="20"/>
      <c r="T930" s="20"/>
      <c r="U930" s="20"/>
      <c r="V930" s="20"/>
      <c r="W930" s="20"/>
      <c r="X930" s="20"/>
      <c r="Y930" s="20"/>
      <c r="Z930" s="20"/>
    </row>
    <row r="931" spans="1:26" ht="13.5" customHeight="1">
      <c r="A931" s="281"/>
      <c r="B931" s="20"/>
      <c r="C931" s="20"/>
      <c r="D931" s="20"/>
      <c r="E931" s="20"/>
      <c r="F931" s="20"/>
      <c r="G931" s="20"/>
      <c r="H931" s="20"/>
      <c r="I931" s="20"/>
      <c r="J931" s="20"/>
      <c r="K931" s="20"/>
      <c r="L931" s="20"/>
      <c r="M931" s="20"/>
      <c r="N931" s="20"/>
      <c r="O931" s="20"/>
      <c r="P931" s="20"/>
      <c r="Q931" s="20"/>
      <c r="R931" s="20"/>
      <c r="S931" s="20"/>
      <c r="T931" s="20"/>
      <c r="U931" s="20"/>
      <c r="V931" s="20"/>
      <c r="W931" s="20"/>
      <c r="X931" s="20"/>
      <c r="Y931" s="20"/>
      <c r="Z931" s="20"/>
    </row>
    <row r="932" spans="1:26" ht="13.5" customHeight="1">
      <c r="A932" s="281"/>
      <c r="B932" s="20"/>
      <c r="C932" s="20"/>
      <c r="D932" s="20"/>
      <c r="E932" s="20"/>
      <c r="F932" s="20"/>
      <c r="G932" s="20"/>
      <c r="H932" s="20"/>
      <c r="I932" s="20"/>
      <c r="J932" s="20"/>
      <c r="K932" s="20"/>
      <c r="L932" s="20"/>
      <c r="M932" s="20"/>
      <c r="N932" s="20"/>
      <c r="O932" s="20"/>
      <c r="P932" s="20"/>
      <c r="Q932" s="20"/>
      <c r="R932" s="20"/>
      <c r="S932" s="20"/>
      <c r="T932" s="20"/>
      <c r="U932" s="20"/>
      <c r="V932" s="20"/>
      <c r="W932" s="20"/>
      <c r="X932" s="20"/>
      <c r="Y932" s="20"/>
      <c r="Z932" s="20"/>
    </row>
    <row r="933" spans="1:26" ht="13.5" customHeight="1">
      <c r="A933" s="281"/>
      <c r="B933" s="20"/>
      <c r="C933" s="20"/>
      <c r="D933" s="20"/>
      <c r="E933" s="20"/>
      <c r="F933" s="20"/>
      <c r="G933" s="20"/>
      <c r="H933" s="20"/>
      <c r="I933" s="20"/>
      <c r="J933" s="20"/>
      <c r="K933" s="20"/>
      <c r="L933" s="20"/>
      <c r="M933" s="20"/>
      <c r="N933" s="20"/>
      <c r="O933" s="20"/>
      <c r="P933" s="20"/>
      <c r="Q933" s="20"/>
      <c r="R933" s="20"/>
      <c r="S933" s="20"/>
      <c r="T933" s="20"/>
      <c r="U933" s="20"/>
      <c r="V933" s="20"/>
      <c r="W933" s="20"/>
      <c r="X933" s="20"/>
      <c r="Y933" s="20"/>
      <c r="Z933" s="20"/>
    </row>
    <row r="934" spans="1:26" ht="13.5" customHeight="1">
      <c r="A934" s="281"/>
      <c r="B934" s="20"/>
      <c r="C934" s="20"/>
      <c r="D934" s="20"/>
      <c r="E934" s="20"/>
      <c r="F934" s="20"/>
      <c r="G934" s="20"/>
      <c r="H934" s="20"/>
      <c r="I934" s="20"/>
      <c r="J934" s="20"/>
      <c r="K934" s="20"/>
      <c r="L934" s="20"/>
      <c r="M934" s="20"/>
      <c r="N934" s="20"/>
      <c r="O934" s="20"/>
      <c r="P934" s="20"/>
      <c r="Q934" s="20"/>
      <c r="R934" s="20"/>
      <c r="S934" s="20"/>
      <c r="T934" s="20"/>
      <c r="U934" s="20"/>
      <c r="V934" s="20"/>
      <c r="W934" s="20"/>
      <c r="X934" s="20"/>
      <c r="Y934" s="20"/>
      <c r="Z934" s="20"/>
    </row>
    <row r="935" spans="1:26" ht="13.5" customHeight="1">
      <c r="A935" s="281"/>
      <c r="B935" s="20"/>
      <c r="C935" s="20"/>
      <c r="D935" s="20"/>
      <c r="E935" s="20"/>
      <c r="F935" s="20"/>
      <c r="G935" s="20"/>
      <c r="H935" s="20"/>
      <c r="I935" s="20"/>
      <c r="J935" s="20"/>
      <c r="K935" s="20"/>
      <c r="L935" s="20"/>
      <c r="M935" s="20"/>
      <c r="N935" s="20"/>
      <c r="O935" s="20"/>
      <c r="P935" s="20"/>
      <c r="Q935" s="20"/>
      <c r="R935" s="20"/>
      <c r="S935" s="20"/>
      <c r="T935" s="20"/>
      <c r="U935" s="20"/>
      <c r="V935" s="20"/>
      <c r="W935" s="20"/>
      <c r="X935" s="20"/>
      <c r="Y935" s="20"/>
      <c r="Z935" s="20"/>
    </row>
    <row r="936" spans="1:26" ht="13.5" customHeight="1">
      <c r="A936" s="281"/>
      <c r="B936" s="20"/>
      <c r="C936" s="20"/>
      <c r="D936" s="20"/>
      <c r="E936" s="20"/>
      <c r="F936" s="20"/>
      <c r="G936" s="20"/>
      <c r="H936" s="20"/>
      <c r="I936" s="20"/>
      <c r="J936" s="20"/>
      <c r="K936" s="20"/>
      <c r="L936" s="20"/>
      <c r="M936" s="20"/>
      <c r="N936" s="20"/>
      <c r="O936" s="20"/>
      <c r="P936" s="20"/>
      <c r="Q936" s="20"/>
      <c r="R936" s="20"/>
      <c r="S936" s="20"/>
      <c r="T936" s="20"/>
      <c r="U936" s="20"/>
      <c r="V936" s="20"/>
      <c r="W936" s="20"/>
      <c r="X936" s="20"/>
      <c r="Y936" s="20"/>
      <c r="Z936" s="20"/>
    </row>
    <row r="937" spans="1:26" ht="13.5" customHeight="1">
      <c r="A937" s="281"/>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row>
    <row r="938" spans="1:26" ht="13.5" customHeight="1">
      <c r="A938" s="281"/>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row>
    <row r="939" spans="1:26" ht="13.5" customHeight="1">
      <c r="A939" s="281"/>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row>
    <row r="940" spans="1:26" ht="13.5" customHeight="1">
      <c r="A940" s="281"/>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row>
    <row r="941" spans="1:26" ht="13.5" customHeight="1">
      <c r="A941" s="281"/>
      <c r="B941" s="20"/>
      <c r="C941" s="20"/>
      <c r="D941" s="20"/>
      <c r="E941" s="20"/>
      <c r="F941" s="20"/>
      <c r="G941" s="20"/>
      <c r="H941" s="20"/>
      <c r="I941" s="20"/>
      <c r="J941" s="20"/>
      <c r="K941" s="20"/>
      <c r="L941" s="20"/>
      <c r="M941" s="20"/>
      <c r="N941" s="20"/>
      <c r="O941" s="20"/>
      <c r="P941" s="20"/>
      <c r="Q941" s="20"/>
      <c r="R941" s="20"/>
      <c r="S941" s="20"/>
      <c r="T941" s="20"/>
      <c r="U941" s="20"/>
      <c r="V941" s="20"/>
      <c r="W941" s="20"/>
      <c r="X941" s="20"/>
      <c r="Y941" s="20"/>
      <c r="Z941" s="20"/>
    </row>
    <row r="942" spans="1:26" ht="13.5" customHeight="1">
      <c r="A942" s="281"/>
      <c r="B942" s="20"/>
      <c r="C942" s="20"/>
      <c r="D942" s="20"/>
      <c r="E942" s="20"/>
      <c r="F942" s="20"/>
      <c r="G942" s="20"/>
      <c r="H942" s="20"/>
      <c r="I942" s="20"/>
      <c r="J942" s="20"/>
      <c r="K942" s="20"/>
      <c r="L942" s="20"/>
      <c r="M942" s="20"/>
      <c r="N942" s="20"/>
      <c r="O942" s="20"/>
      <c r="P942" s="20"/>
      <c r="Q942" s="20"/>
      <c r="R942" s="20"/>
      <c r="S942" s="20"/>
      <c r="T942" s="20"/>
      <c r="U942" s="20"/>
      <c r="V942" s="20"/>
      <c r="W942" s="20"/>
      <c r="X942" s="20"/>
      <c r="Y942" s="20"/>
      <c r="Z942" s="20"/>
    </row>
    <row r="943" spans="1:26" ht="13.5" customHeight="1">
      <c r="A943" s="281"/>
      <c r="B943" s="20"/>
      <c r="C943" s="20"/>
      <c r="D943" s="20"/>
      <c r="E943" s="20"/>
      <c r="F943" s="20"/>
      <c r="G943" s="20"/>
      <c r="H943" s="20"/>
      <c r="I943" s="20"/>
      <c r="J943" s="20"/>
      <c r="K943" s="20"/>
      <c r="L943" s="20"/>
      <c r="M943" s="20"/>
      <c r="N943" s="20"/>
      <c r="O943" s="20"/>
      <c r="P943" s="20"/>
      <c r="Q943" s="20"/>
      <c r="R943" s="20"/>
      <c r="S943" s="20"/>
      <c r="T943" s="20"/>
      <c r="U943" s="20"/>
      <c r="V943" s="20"/>
      <c r="W943" s="20"/>
      <c r="X943" s="20"/>
      <c r="Y943" s="20"/>
      <c r="Z943" s="20"/>
    </row>
    <row r="944" spans="1:26" ht="13.5" customHeight="1">
      <c r="A944" s="281"/>
      <c r="B944" s="20"/>
      <c r="C944" s="20"/>
      <c r="D944" s="20"/>
      <c r="E944" s="20"/>
      <c r="F944" s="20"/>
      <c r="G944" s="20"/>
      <c r="H944" s="20"/>
      <c r="I944" s="20"/>
      <c r="J944" s="20"/>
      <c r="K944" s="20"/>
      <c r="L944" s="20"/>
      <c r="M944" s="20"/>
      <c r="N944" s="20"/>
      <c r="O944" s="20"/>
      <c r="P944" s="20"/>
      <c r="Q944" s="20"/>
      <c r="R944" s="20"/>
      <c r="S944" s="20"/>
      <c r="T944" s="20"/>
      <c r="U944" s="20"/>
      <c r="V944" s="20"/>
      <c r="W944" s="20"/>
      <c r="X944" s="20"/>
      <c r="Y944" s="20"/>
      <c r="Z944" s="20"/>
    </row>
    <row r="945" spans="1:26" ht="13.5" customHeight="1">
      <c r="A945" s="281"/>
      <c r="B945" s="20"/>
      <c r="C945" s="20"/>
      <c r="D945" s="20"/>
      <c r="E945" s="20"/>
      <c r="F945" s="20"/>
      <c r="G945" s="20"/>
      <c r="H945" s="20"/>
      <c r="I945" s="20"/>
      <c r="J945" s="20"/>
      <c r="K945" s="20"/>
      <c r="L945" s="20"/>
      <c r="M945" s="20"/>
      <c r="N945" s="20"/>
      <c r="O945" s="20"/>
      <c r="P945" s="20"/>
      <c r="Q945" s="20"/>
      <c r="R945" s="20"/>
      <c r="S945" s="20"/>
      <c r="T945" s="20"/>
      <c r="U945" s="20"/>
      <c r="V945" s="20"/>
      <c r="W945" s="20"/>
      <c r="X945" s="20"/>
      <c r="Y945" s="20"/>
      <c r="Z945" s="20"/>
    </row>
    <row r="946" spans="1:26" ht="13.5" customHeight="1">
      <c r="A946" s="281"/>
      <c r="B946" s="20"/>
      <c r="C946" s="20"/>
      <c r="D946" s="20"/>
      <c r="E946" s="20"/>
      <c r="F946" s="20"/>
      <c r="G946" s="20"/>
      <c r="H946" s="20"/>
      <c r="I946" s="20"/>
      <c r="J946" s="20"/>
      <c r="K946" s="20"/>
      <c r="L946" s="20"/>
      <c r="M946" s="20"/>
      <c r="N946" s="20"/>
      <c r="O946" s="20"/>
      <c r="P946" s="20"/>
      <c r="Q946" s="20"/>
      <c r="R946" s="20"/>
      <c r="S946" s="20"/>
      <c r="T946" s="20"/>
      <c r="U946" s="20"/>
      <c r="V946" s="20"/>
      <c r="W946" s="20"/>
      <c r="X946" s="20"/>
      <c r="Y946" s="20"/>
      <c r="Z946" s="20"/>
    </row>
    <row r="947" spans="1:26" ht="13.5" customHeight="1">
      <c r="A947" s="281"/>
      <c r="B947" s="20"/>
      <c r="C947" s="20"/>
      <c r="D947" s="20"/>
      <c r="E947" s="20"/>
      <c r="F947" s="20"/>
      <c r="G947" s="20"/>
      <c r="H947" s="20"/>
      <c r="I947" s="20"/>
      <c r="J947" s="20"/>
      <c r="K947" s="20"/>
      <c r="L947" s="20"/>
      <c r="M947" s="20"/>
      <c r="N947" s="20"/>
      <c r="O947" s="20"/>
      <c r="P947" s="20"/>
      <c r="Q947" s="20"/>
      <c r="R947" s="20"/>
      <c r="S947" s="20"/>
      <c r="T947" s="20"/>
      <c r="U947" s="20"/>
      <c r="V947" s="20"/>
      <c r="W947" s="20"/>
      <c r="X947" s="20"/>
      <c r="Y947" s="20"/>
      <c r="Z947" s="20"/>
    </row>
    <row r="948" spans="1:26" ht="13.5" customHeight="1">
      <c r="A948" s="281"/>
      <c r="B948" s="20"/>
      <c r="C948" s="20"/>
      <c r="D948" s="20"/>
      <c r="E948" s="20"/>
      <c r="F948" s="20"/>
      <c r="G948" s="20"/>
      <c r="H948" s="20"/>
      <c r="I948" s="20"/>
      <c r="J948" s="20"/>
      <c r="K948" s="20"/>
      <c r="L948" s="20"/>
      <c r="M948" s="20"/>
      <c r="N948" s="20"/>
      <c r="O948" s="20"/>
      <c r="P948" s="20"/>
      <c r="Q948" s="20"/>
      <c r="R948" s="20"/>
      <c r="S948" s="20"/>
      <c r="T948" s="20"/>
      <c r="U948" s="20"/>
      <c r="V948" s="20"/>
      <c r="W948" s="20"/>
      <c r="X948" s="20"/>
      <c r="Y948" s="20"/>
      <c r="Z948" s="20"/>
    </row>
    <row r="949" spans="1:26" ht="13.5" customHeight="1">
      <c r="A949" s="281"/>
      <c r="B949" s="20"/>
      <c r="C949" s="20"/>
      <c r="D949" s="20"/>
      <c r="E949" s="20"/>
      <c r="F949" s="20"/>
      <c r="G949" s="20"/>
      <c r="H949" s="20"/>
      <c r="I949" s="20"/>
      <c r="J949" s="20"/>
      <c r="K949" s="20"/>
      <c r="L949" s="20"/>
      <c r="M949" s="20"/>
      <c r="N949" s="20"/>
      <c r="O949" s="20"/>
      <c r="P949" s="20"/>
      <c r="Q949" s="20"/>
      <c r="R949" s="20"/>
      <c r="S949" s="20"/>
      <c r="T949" s="20"/>
      <c r="U949" s="20"/>
      <c r="V949" s="20"/>
      <c r="W949" s="20"/>
      <c r="X949" s="20"/>
      <c r="Y949" s="20"/>
      <c r="Z949" s="20"/>
    </row>
    <row r="950" spans="1:26" ht="13.5" customHeight="1">
      <c r="A950" s="281"/>
      <c r="B950" s="20"/>
      <c r="C950" s="20"/>
      <c r="D950" s="20"/>
      <c r="E950" s="20"/>
      <c r="F950" s="20"/>
      <c r="G950" s="20"/>
      <c r="H950" s="20"/>
      <c r="I950" s="20"/>
      <c r="J950" s="20"/>
      <c r="K950" s="20"/>
      <c r="L950" s="20"/>
      <c r="M950" s="20"/>
      <c r="N950" s="20"/>
      <c r="O950" s="20"/>
      <c r="P950" s="20"/>
      <c r="Q950" s="20"/>
      <c r="R950" s="20"/>
      <c r="S950" s="20"/>
      <c r="T950" s="20"/>
      <c r="U950" s="20"/>
      <c r="V950" s="20"/>
      <c r="W950" s="20"/>
      <c r="X950" s="20"/>
      <c r="Y950" s="20"/>
      <c r="Z950" s="20"/>
    </row>
    <row r="951" spans="1:26" ht="13.5" customHeight="1">
      <c r="A951" s="281"/>
      <c r="B951" s="20"/>
      <c r="C951" s="20"/>
      <c r="D951" s="20"/>
      <c r="E951" s="20"/>
      <c r="F951" s="20"/>
      <c r="G951" s="20"/>
      <c r="H951" s="20"/>
      <c r="I951" s="20"/>
      <c r="J951" s="20"/>
      <c r="K951" s="20"/>
      <c r="L951" s="20"/>
      <c r="M951" s="20"/>
      <c r="N951" s="20"/>
      <c r="O951" s="20"/>
      <c r="P951" s="20"/>
      <c r="Q951" s="20"/>
      <c r="R951" s="20"/>
      <c r="S951" s="20"/>
      <c r="T951" s="20"/>
      <c r="U951" s="20"/>
      <c r="V951" s="20"/>
      <c r="W951" s="20"/>
      <c r="X951" s="20"/>
      <c r="Y951" s="20"/>
      <c r="Z951" s="20"/>
    </row>
    <row r="952" spans="1:26" ht="13.5" customHeight="1">
      <c r="A952" s="281"/>
      <c r="B952" s="20"/>
      <c r="C952" s="20"/>
      <c r="D952" s="20"/>
      <c r="E952" s="20"/>
      <c r="F952" s="20"/>
      <c r="G952" s="20"/>
      <c r="H952" s="20"/>
      <c r="I952" s="20"/>
      <c r="J952" s="20"/>
      <c r="K952" s="20"/>
      <c r="L952" s="20"/>
      <c r="M952" s="20"/>
      <c r="N952" s="20"/>
      <c r="O952" s="20"/>
      <c r="P952" s="20"/>
      <c r="Q952" s="20"/>
      <c r="R952" s="20"/>
      <c r="S952" s="20"/>
      <c r="T952" s="20"/>
      <c r="U952" s="20"/>
      <c r="V952" s="20"/>
      <c r="W952" s="20"/>
      <c r="X952" s="20"/>
      <c r="Y952" s="20"/>
      <c r="Z952" s="20"/>
    </row>
    <row r="953" spans="1:26" ht="13.5" customHeight="1">
      <c r="A953" s="281"/>
      <c r="B953" s="20"/>
      <c r="C953" s="20"/>
      <c r="D953" s="20"/>
      <c r="E953" s="20"/>
      <c r="F953" s="20"/>
      <c r="G953" s="20"/>
      <c r="H953" s="20"/>
      <c r="I953" s="20"/>
      <c r="J953" s="20"/>
      <c r="K953" s="20"/>
      <c r="L953" s="20"/>
      <c r="M953" s="20"/>
      <c r="N953" s="20"/>
      <c r="O953" s="20"/>
      <c r="P953" s="20"/>
      <c r="Q953" s="20"/>
      <c r="R953" s="20"/>
      <c r="S953" s="20"/>
      <c r="T953" s="20"/>
      <c r="U953" s="20"/>
      <c r="V953" s="20"/>
      <c r="W953" s="20"/>
      <c r="X953" s="20"/>
      <c r="Y953" s="20"/>
      <c r="Z953" s="20"/>
    </row>
    <row r="954" spans="1:26" ht="13.5" customHeight="1">
      <c r="A954" s="281"/>
      <c r="B954" s="20"/>
      <c r="C954" s="20"/>
      <c r="D954" s="20"/>
      <c r="E954" s="20"/>
      <c r="F954" s="20"/>
      <c r="G954" s="20"/>
      <c r="H954" s="20"/>
      <c r="I954" s="20"/>
      <c r="J954" s="20"/>
      <c r="K954" s="20"/>
      <c r="L954" s="20"/>
      <c r="M954" s="20"/>
      <c r="N954" s="20"/>
      <c r="O954" s="20"/>
      <c r="P954" s="20"/>
      <c r="Q954" s="20"/>
      <c r="R954" s="20"/>
      <c r="S954" s="20"/>
      <c r="T954" s="20"/>
      <c r="U954" s="20"/>
      <c r="V954" s="20"/>
      <c r="W954" s="20"/>
      <c r="X954" s="20"/>
      <c r="Y954" s="20"/>
      <c r="Z954" s="20"/>
    </row>
    <row r="955" spans="1:26" ht="13.5" customHeight="1">
      <c r="A955" s="281"/>
      <c r="B955" s="20"/>
      <c r="C955" s="20"/>
      <c r="D955" s="20"/>
      <c r="E955" s="20"/>
      <c r="F955" s="20"/>
      <c r="G955" s="20"/>
      <c r="H955" s="20"/>
      <c r="I955" s="20"/>
      <c r="J955" s="20"/>
      <c r="K955" s="20"/>
      <c r="L955" s="20"/>
      <c r="M955" s="20"/>
      <c r="N955" s="20"/>
      <c r="O955" s="20"/>
      <c r="P955" s="20"/>
      <c r="Q955" s="20"/>
      <c r="R955" s="20"/>
      <c r="S955" s="20"/>
      <c r="T955" s="20"/>
      <c r="U955" s="20"/>
      <c r="V955" s="20"/>
      <c r="W955" s="20"/>
      <c r="X955" s="20"/>
      <c r="Y955" s="20"/>
      <c r="Z955" s="20"/>
    </row>
    <row r="956" spans="1:26" ht="13.5" customHeight="1">
      <c r="A956" s="281"/>
      <c r="B956" s="20"/>
      <c r="C956" s="20"/>
      <c r="D956" s="20"/>
      <c r="E956" s="20"/>
      <c r="F956" s="20"/>
      <c r="G956" s="20"/>
      <c r="H956" s="20"/>
      <c r="I956" s="20"/>
      <c r="J956" s="20"/>
      <c r="K956" s="20"/>
      <c r="L956" s="20"/>
      <c r="M956" s="20"/>
      <c r="N956" s="20"/>
      <c r="O956" s="20"/>
      <c r="P956" s="20"/>
      <c r="Q956" s="20"/>
      <c r="R956" s="20"/>
      <c r="S956" s="20"/>
      <c r="T956" s="20"/>
      <c r="U956" s="20"/>
      <c r="V956" s="20"/>
      <c r="W956" s="20"/>
      <c r="X956" s="20"/>
      <c r="Y956" s="20"/>
      <c r="Z956" s="20"/>
    </row>
    <row r="957" spans="1:26" ht="13.5" customHeight="1">
      <c r="A957" s="281"/>
      <c r="B957" s="20"/>
      <c r="C957" s="20"/>
      <c r="D957" s="20"/>
      <c r="E957" s="20"/>
      <c r="F957" s="20"/>
      <c r="G957" s="20"/>
      <c r="H957" s="20"/>
      <c r="I957" s="20"/>
      <c r="J957" s="20"/>
      <c r="K957" s="20"/>
      <c r="L957" s="20"/>
      <c r="M957" s="20"/>
      <c r="N957" s="20"/>
      <c r="O957" s="20"/>
      <c r="P957" s="20"/>
      <c r="Q957" s="20"/>
      <c r="R957" s="20"/>
      <c r="S957" s="20"/>
      <c r="T957" s="20"/>
      <c r="U957" s="20"/>
      <c r="V957" s="20"/>
      <c r="W957" s="20"/>
      <c r="X957" s="20"/>
      <c r="Y957" s="20"/>
      <c r="Z957" s="20"/>
    </row>
    <row r="958" spans="1:26" ht="13.5" customHeight="1">
      <c r="A958" s="281"/>
      <c r="B958" s="20"/>
      <c r="C958" s="20"/>
      <c r="D958" s="20"/>
      <c r="E958" s="20"/>
      <c r="F958" s="20"/>
      <c r="G958" s="20"/>
      <c r="H958" s="20"/>
      <c r="I958" s="20"/>
      <c r="J958" s="20"/>
      <c r="K958" s="20"/>
      <c r="L958" s="20"/>
      <c r="M958" s="20"/>
      <c r="N958" s="20"/>
      <c r="O958" s="20"/>
      <c r="P958" s="20"/>
      <c r="Q958" s="20"/>
      <c r="R958" s="20"/>
      <c r="S958" s="20"/>
      <c r="T958" s="20"/>
      <c r="U958" s="20"/>
      <c r="V958" s="20"/>
      <c r="W958" s="20"/>
      <c r="X958" s="20"/>
      <c r="Y958" s="20"/>
      <c r="Z958" s="20"/>
    </row>
    <row r="959" spans="1:26" ht="13.5" customHeight="1">
      <c r="A959" s="281"/>
      <c r="B959" s="20"/>
      <c r="C959" s="20"/>
      <c r="D959" s="20"/>
      <c r="E959" s="20"/>
      <c r="F959" s="20"/>
      <c r="G959" s="20"/>
      <c r="H959" s="20"/>
      <c r="I959" s="20"/>
      <c r="J959" s="20"/>
      <c r="K959" s="20"/>
      <c r="L959" s="20"/>
      <c r="M959" s="20"/>
      <c r="N959" s="20"/>
      <c r="O959" s="20"/>
      <c r="P959" s="20"/>
      <c r="Q959" s="20"/>
      <c r="R959" s="20"/>
      <c r="S959" s="20"/>
      <c r="T959" s="20"/>
      <c r="U959" s="20"/>
      <c r="V959" s="20"/>
      <c r="W959" s="20"/>
      <c r="X959" s="20"/>
      <c r="Y959" s="20"/>
      <c r="Z959" s="20"/>
    </row>
    <row r="960" spans="1:26" ht="13.5" customHeight="1">
      <c r="A960" s="281"/>
      <c r="B960" s="20"/>
      <c r="C960" s="20"/>
      <c r="D960" s="20"/>
      <c r="E960" s="20"/>
      <c r="F960" s="20"/>
      <c r="G960" s="20"/>
      <c r="H960" s="20"/>
      <c r="I960" s="20"/>
      <c r="J960" s="20"/>
      <c r="K960" s="20"/>
      <c r="L960" s="20"/>
      <c r="M960" s="20"/>
      <c r="N960" s="20"/>
      <c r="O960" s="20"/>
      <c r="P960" s="20"/>
      <c r="Q960" s="20"/>
      <c r="R960" s="20"/>
      <c r="S960" s="20"/>
      <c r="T960" s="20"/>
      <c r="U960" s="20"/>
      <c r="V960" s="20"/>
      <c r="W960" s="20"/>
      <c r="X960" s="20"/>
      <c r="Y960" s="20"/>
      <c r="Z960" s="20"/>
    </row>
    <row r="961" spans="1:26" ht="13.5" customHeight="1">
      <c r="A961" s="281"/>
      <c r="B961" s="20"/>
      <c r="C961" s="20"/>
      <c r="D961" s="20"/>
      <c r="E961" s="20"/>
      <c r="F961" s="20"/>
      <c r="G961" s="20"/>
      <c r="H961" s="20"/>
      <c r="I961" s="20"/>
      <c r="J961" s="20"/>
      <c r="K961" s="20"/>
      <c r="L961" s="20"/>
      <c r="M961" s="20"/>
      <c r="N961" s="20"/>
      <c r="O961" s="20"/>
      <c r="P961" s="20"/>
      <c r="Q961" s="20"/>
      <c r="R961" s="20"/>
      <c r="S961" s="20"/>
      <c r="T961" s="20"/>
      <c r="U961" s="20"/>
      <c r="V961" s="20"/>
      <c r="W961" s="20"/>
      <c r="X961" s="20"/>
      <c r="Y961" s="20"/>
      <c r="Z961" s="20"/>
    </row>
    <row r="962" spans="1:26" ht="13.5" customHeight="1">
      <c r="A962" s="281"/>
      <c r="B962" s="20"/>
      <c r="C962" s="20"/>
      <c r="D962" s="20"/>
      <c r="E962" s="20"/>
      <c r="F962" s="20"/>
      <c r="G962" s="20"/>
      <c r="H962" s="20"/>
      <c r="I962" s="20"/>
      <c r="J962" s="20"/>
      <c r="K962" s="20"/>
      <c r="L962" s="20"/>
      <c r="M962" s="20"/>
      <c r="N962" s="20"/>
      <c r="O962" s="20"/>
      <c r="P962" s="20"/>
      <c r="Q962" s="20"/>
      <c r="R962" s="20"/>
      <c r="S962" s="20"/>
      <c r="T962" s="20"/>
      <c r="U962" s="20"/>
      <c r="V962" s="20"/>
      <c r="W962" s="20"/>
      <c r="X962" s="20"/>
      <c r="Y962" s="20"/>
      <c r="Z962" s="20"/>
    </row>
    <row r="963" spans="1:26" ht="13.5" customHeight="1">
      <c r="A963" s="281"/>
      <c r="B963" s="20"/>
      <c r="C963" s="20"/>
      <c r="D963" s="20"/>
      <c r="E963" s="20"/>
      <c r="F963" s="20"/>
      <c r="G963" s="20"/>
      <c r="H963" s="20"/>
      <c r="I963" s="20"/>
      <c r="J963" s="20"/>
      <c r="K963" s="20"/>
      <c r="L963" s="20"/>
      <c r="M963" s="20"/>
      <c r="N963" s="20"/>
      <c r="O963" s="20"/>
      <c r="P963" s="20"/>
      <c r="Q963" s="20"/>
      <c r="R963" s="20"/>
      <c r="S963" s="20"/>
      <c r="T963" s="20"/>
      <c r="U963" s="20"/>
      <c r="V963" s="20"/>
      <c r="W963" s="20"/>
      <c r="X963" s="20"/>
      <c r="Y963" s="20"/>
      <c r="Z963" s="20"/>
    </row>
    <row r="964" spans="1:26" ht="13.5" customHeight="1">
      <c r="A964" s="281"/>
      <c r="B964" s="20"/>
      <c r="C964" s="20"/>
      <c r="D964" s="20"/>
      <c r="E964" s="20"/>
      <c r="F964" s="20"/>
      <c r="G964" s="20"/>
      <c r="H964" s="20"/>
      <c r="I964" s="20"/>
      <c r="J964" s="20"/>
      <c r="K964" s="20"/>
      <c r="L964" s="20"/>
      <c r="M964" s="20"/>
      <c r="N964" s="20"/>
      <c r="O964" s="20"/>
      <c r="P964" s="20"/>
      <c r="Q964" s="20"/>
      <c r="R964" s="20"/>
      <c r="S964" s="20"/>
      <c r="T964" s="20"/>
      <c r="U964" s="20"/>
      <c r="V964" s="20"/>
      <c r="W964" s="20"/>
      <c r="X964" s="20"/>
      <c r="Y964" s="20"/>
      <c r="Z964" s="20"/>
    </row>
    <row r="965" spans="1:26" ht="13.5" customHeight="1">
      <c r="A965" s="281"/>
      <c r="B965" s="20"/>
      <c r="C965" s="20"/>
      <c r="D965" s="20"/>
      <c r="E965" s="20"/>
      <c r="F965" s="20"/>
      <c r="G965" s="20"/>
      <c r="H965" s="20"/>
      <c r="I965" s="20"/>
      <c r="J965" s="20"/>
      <c r="K965" s="20"/>
      <c r="L965" s="20"/>
      <c r="M965" s="20"/>
      <c r="N965" s="20"/>
      <c r="O965" s="20"/>
      <c r="P965" s="20"/>
      <c r="Q965" s="20"/>
      <c r="R965" s="20"/>
      <c r="S965" s="20"/>
      <c r="T965" s="20"/>
      <c r="U965" s="20"/>
      <c r="V965" s="20"/>
      <c r="W965" s="20"/>
      <c r="X965" s="20"/>
      <c r="Y965" s="20"/>
      <c r="Z965" s="20"/>
    </row>
    <row r="966" spans="1:26" ht="13.5" customHeight="1">
      <c r="A966" s="281"/>
      <c r="B966" s="20"/>
      <c r="C966" s="20"/>
      <c r="D966" s="20"/>
      <c r="E966" s="20"/>
      <c r="F966" s="20"/>
      <c r="G966" s="20"/>
      <c r="H966" s="20"/>
      <c r="I966" s="20"/>
      <c r="J966" s="20"/>
      <c r="K966" s="20"/>
      <c r="L966" s="20"/>
      <c r="M966" s="20"/>
      <c r="N966" s="20"/>
      <c r="O966" s="20"/>
      <c r="P966" s="20"/>
      <c r="Q966" s="20"/>
      <c r="R966" s="20"/>
      <c r="S966" s="20"/>
      <c r="T966" s="20"/>
      <c r="U966" s="20"/>
      <c r="V966" s="20"/>
      <c r="W966" s="20"/>
      <c r="X966" s="20"/>
      <c r="Y966" s="20"/>
      <c r="Z966" s="20"/>
    </row>
    <row r="967" spans="1:26" ht="13.5" customHeight="1">
      <c r="A967" s="281"/>
      <c r="B967" s="20"/>
      <c r="C967" s="20"/>
      <c r="D967" s="20"/>
      <c r="E967" s="20"/>
      <c r="F967" s="20"/>
      <c r="G967" s="20"/>
      <c r="H967" s="20"/>
      <c r="I967" s="20"/>
      <c r="J967" s="20"/>
      <c r="K967" s="20"/>
      <c r="L967" s="20"/>
      <c r="M967" s="20"/>
      <c r="N967" s="20"/>
      <c r="O967" s="20"/>
      <c r="P967" s="20"/>
      <c r="Q967" s="20"/>
      <c r="R967" s="20"/>
      <c r="S967" s="20"/>
      <c r="T967" s="20"/>
      <c r="U967" s="20"/>
      <c r="V967" s="20"/>
      <c r="W967" s="20"/>
      <c r="X967" s="20"/>
      <c r="Y967" s="20"/>
      <c r="Z967" s="20"/>
    </row>
    <row r="968" spans="1:26" ht="13.5" customHeight="1">
      <c r="A968" s="281"/>
      <c r="B968" s="20"/>
      <c r="C968" s="20"/>
      <c r="D968" s="20"/>
      <c r="E968" s="20"/>
      <c r="F968" s="20"/>
      <c r="G968" s="20"/>
      <c r="H968" s="20"/>
      <c r="I968" s="20"/>
      <c r="J968" s="20"/>
      <c r="K968" s="20"/>
      <c r="L968" s="20"/>
      <c r="M968" s="20"/>
      <c r="N968" s="20"/>
      <c r="O968" s="20"/>
      <c r="P968" s="20"/>
      <c r="Q968" s="20"/>
      <c r="R968" s="20"/>
      <c r="S968" s="20"/>
      <c r="T968" s="20"/>
      <c r="U968" s="20"/>
      <c r="V968" s="20"/>
      <c r="W968" s="20"/>
      <c r="X968" s="20"/>
      <c r="Y968" s="20"/>
      <c r="Z968" s="20"/>
    </row>
    <row r="969" spans="1:26" ht="13.5" customHeight="1">
      <c r="A969" s="281"/>
      <c r="B969" s="20"/>
      <c r="C969" s="20"/>
      <c r="D969" s="20"/>
      <c r="E969" s="20"/>
      <c r="F969" s="20"/>
      <c r="G969" s="20"/>
      <c r="H969" s="20"/>
      <c r="I969" s="20"/>
      <c r="J969" s="20"/>
      <c r="K969" s="20"/>
      <c r="L969" s="20"/>
      <c r="M969" s="20"/>
      <c r="N969" s="20"/>
      <c r="O969" s="20"/>
      <c r="P969" s="20"/>
      <c r="Q969" s="20"/>
      <c r="R969" s="20"/>
      <c r="S969" s="20"/>
      <c r="T969" s="20"/>
      <c r="U969" s="20"/>
      <c r="V969" s="20"/>
      <c r="W969" s="20"/>
      <c r="X969" s="20"/>
      <c r="Y969" s="20"/>
      <c r="Z969" s="20"/>
    </row>
    <row r="970" spans="1:26" ht="13.5" customHeight="1">
      <c r="A970" s="281"/>
      <c r="B970" s="20"/>
      <c r="C970" s="20"/>
      <c r="D970" s="20"/>
      <c r="E970" s="20"/>
      <c r="F970" s="20"/>
      <c r="G970" s="20"/>
      <c r="H970" s="20"/>
      <c r="I970" s="20"/>
      <c r="J970" s="20"/>
      <c r="K970" s="20"/>
      <c r="L970" s="20"/>
      <c r="M970" s="20"/>
      <c r="N970" s="20"/>
      <c r="O970" s="20"/>
      <c r="P970" s="20"/>
      <c r="Q970" s="20"/>
      <c r="R970" s="20"/>
      <c r="S970" s="20"/>
      <c r="T970" s="20"/>
      <c r="U970" s="20"/>
      <c r="V970" s="20"/>
      <c r="W970" s="20"/>
      <c r="X970" s="20"/>
      <c r="Y970" s="20"/>
      <c r="Z970" s="20"/>
    </row>
    <row r="971" spans="1:26" ht="13.5" customHeight="1">
      <c r="A971" s="281"/>
      <c r="B971" s="20"/>
      <c r="C971" s="20"/>
      <c r="D971" s="20"/>
      <c r="E971" s="20"/>
      <c r="F971" s="20"/>
      <c r="G971" s="20"/>
      <c r="H971" s="20"/>
      <c r="I971" s="20"/>
      <c r="J971" s="20"/>
      <c r="K971" s="20"/>
      <c r="L971" s="20"/>
      <c r="M971" s="20"/>
      <c r="N971" s="20"/>
      <c r="O971" s="20"/>
      <c r="P971" s="20"/>
      <c r="Q971" s="20"/>
      <c r="R971" s="20"/>
      <c r="S971" s="20"/>
      <c r="T971" s="20"/>
      <c r="U971" s="20"/>
      <c r="V971" s="20"/>
      <c r="W971" s="20"/>
      <c r="X971" s="20"/>
      <c r="Y971" s="20"/>
      <c r="Z971" s="20"/>
    </row>
    <row r="972" spans="1:26" ht="13.5" customHeight="1">
      <c r="A972" s="281"/>
      <c r="B972" s="20"/>
      <c r="C972" s="20"/>
      <c r="D972" s="20"/>
      <c r="E972" s="20"/>
      <c r="F972" s="20"/>
      <c r="G972" s="20"/>
      <c r="H972" s="20"/>
      <c r="I972" s="20"/>
      <c r="J972" s="20"/>
      <c r="K972" s="20"/>
      <c r="L972" s="20"/>
      <c r="M972" s="20"/>
      <c r="N972" s="20"/>
      <c r="O972" s="20"/>
      <c r="P972" s="20"/>
      <c r="Q972" s="20"/>
      <c r="R972" s="20"/>
      <c r="S972" s="20"/>
      <c r="T972" s="20"/>
      <c r="U972" s="20"/>
      <c r="V972" s="20"/>
      <c r="W972" s="20"/>
      <c r="X972" s="20"/>
      <c r="Y972" s="20"/>
      <c r="Z972" s="20"/>
    </row>
    <row r="973" spans="1:26" ht="13.5" customHeight="1">
      <c r="A973" s="281"/>
      <c r="B973" s="20"/>
      <c r="C973" s="20"/>
      <c r="D973" s="20"/>
      <c r="E973" s="20"/>
      <c r="F973" s="20"/>
      <c r="G973" s="20"/>
      <c r="H973" s="20"/>
      <c r="I973" s="20"/>
      <c r="J973" s="20"/>
      <c r="K973" s="20"/>
      <c r="L973" s="20"/>
      <c r="M973" s="20"/>
      <c r="N973" s="20"/>
      <c r="O973" s="20"/>
      <c r="P973" s="20"/>
      <c r="Q973" s="20"/>
      <c r="R973" s="20"/>
      <c r="S973" s="20"/>
      <c r="T973" s="20"/>
      <c r="U973" s="20"/>
      <c r="V973" s="20"/>
      <c r="W973" s="20"/>
      <c r="X973" s="20"/>
      <c r="Y973" s="20"/>
      <c r="Z973" s="20"/>
    </row>
    <row r="974" spans="1:26" ht="13.5" customHeight="1">
      <c r="A974" s="281"/>
      <c r="B974" s="20"/>
      <c r="C974" s="20"/>
      <c r="D974" s="20"/>
      <c r="E974" s="20"/>
      <c r="F974" s="20"/>
      <c r="G974" s="20"/>
      <c r="H974" s="20"/>
      <c r="I974" s="20"/>
      <c r="J974" s="20"/>
      <c r="K974" s="20"/>
      <c r="L974" s="20"/>
      <c r="M974" s="20"/>
      <c r="N974" s="20"/>
      <c r="O974" s="20"/>
      <c r="P974" s="20"/>
      <c r="Q974" s="20"/>
      <c r="R974" s="20"/>
      <c r="S974" s="20"/>
      <c r="T974" s="20"/>
      <c r="U974" s="20"/>
      <c r="V974" s="20"/>
      <c r="W974" s="20"/>
      <c r="X974" s="20"/>
      <c r="Y974" s="20"/>
      <c r="Z974" s="20"/>
    </row>
    <row r="975" spans="1:26" ht="13.5" customHeight="1">
      <c r="A975" s="281"/>
      <c r="B975" s="20"/>
      <c r="C975" s="20"/>
      <c r="D975" s="20"/>
      <c r="E975" s="20"/>
      <c r="F975" s="20"/>
      <c r="G975" s="20"/>
      <c r="H975" s="20"/>
      <c r="I975" s="20"/>
      <c r="J975" s="20"/>
      <c r="K975" s="20"/>
      <c r="L975" s="20"/>
      <c r="M975" s="20"/>
      <c r="N975" s="20"/>
      <c r="O975" s="20"/>
      <c r="P975" s="20"/>
      <c r="Q975" s="20"/>
      <c r="R975" s="20"/>
      <c r="S975" s="20"/>
      <c r="T975" s="20"/>
      <c r="U975" s="20"/>
      <c r="V975" s="20"/>
      <c r="W975" s="20"/>
      <c r="X975" s="20"/>
      <c r="Y975" s="20"/>
      <c r="Z975" s="20"/>
    </row>
    <row r="976" spans="1:26" ht="13.5" customHeight="1">
      <c r="A976" s="281"/>
      <c r="B976" s="20"/>
      <c r="C976" s="20"/>
      <c r="D976" s="20"/>
      <c r="E976" s="20"/>
      <c r="F976" s="20"/>
      <c r="G976" s="20"/>
      <c r="H976" s="20"/>
      <c r="I976" s="20"/>
      <c r="J976" s="20"/>
      <c r="K976" s="20"/>
      <c r="L976" s="20"/>
      <c r="M976" s="20"/>
      <c r="N976" s="20"/>
      <c r="O976" s="20"/>
      <c r="P976" s="20"/>
      <c r="Q976" s="20"/>
      <c r="R976" s="20"/>
      <c r="S976" s="20"/>
      <c r="T976" s="20"/>
      <c r="U976" s="20"/>
      <c r="V976" s="20"/>
      <c r="W976" s="20"/>
      <c r="X976" s="20"/>
      <c r="Y976" s="20"/>
      <c r="Z976" s="20"/>
    </row>
    <row r="977" spans="1:26" ht="13.5" customHeight="1">
      <c r="A977" s="281"/>
      <c r="B977" s="20"/>
      <c r="C977" s="20"/>
      <c r="D977" s="20"/>
      <c r="E977" s="20"/>
      <c r="F977" s="20"/>
      <c r="G977" s="20"/>
      <c r="H977" s="20"/>
      <c r="I977" s="20"/>
      <c r="J977" s="20"/>
      <c r="K977" s="20"/>
      <c r="L977" s="20"/>
      <c r="M977" s="20"/>
      <c r="N977" s="20"/>
      <c r="O977" s="20"/>
      <c r="P977" s="20"/>
      <c r="Q977" s="20"/>
      <c r="R977" s="20"/>
      <c r="S977" s="20"/>
      <c r="T977" s="20"/>
      <c r="U977" s="20"/>
      <c r="V977" s="20"/>
      <c r="W977" s="20"/>
      <c r="X977" s="20"/>
      <c r="Y977" s="20"/>
      <c r="Z977" s="20"/>
    </row>
    <row r="978" spans="1:26" ht="13.5" customHeight="1">
      <c r="A978" s="281"/>
      <c r="B978" s="20"/>
      <c r="C978" s="20"/>
      <c r="D978" s="20"/>
      <c r="E978" s="20"/>
      <c r="F978" s="20"/>
      <c r="G978" s="20"/>
      <c r="H978" s="20"/>
      <c r="I978" s="20"/>
      <c r="J978" s="20"/>
      <c r="K978" s="20"/>
      <c r="L978" s="20"/>
      <c r="M978" s="20"/>
      <c r="N978" s="20"/>
      <c r="O978" s="20"/>
      <c r="P978" s="20"/>
      <c r="Q978" s="20"/>
      <c r="R978" s="20"/>
      <c r="S978" s="20"/>
      <c r="T978" s="20"/>
      <c r="U978" s="20"/>
      <c r="V978" s="20"/>
      <c r="W978" s="20"/>
      <c r="X978" s="20"/>
      <c r="Y978" s="20"/>
      <c r="Z978" s="20"/>
    </row>
    <row r="979" spans="1:26" ht="13.5" customHeight="1">
      <c r="A979" s="281"/>
      <c r="B979" s="20"/>
      <c r="C979" s="20"/>
      <c r="D979" s="20"/>
      <c r="E979" s="20"/>
      <c r="F979" s="20"/>
      <c r="G979" s="20"/>
      <c r="H979" s="20"/>
      <c r="I979" s="20"/>
      <c r="J979" s="20"/>
      <c r="K979" s="20"/>
      <c r="L979" s="20"/>
      <c r="M979" s="20"/>
      <c r="N979" s="20"/>
      <c r="O979" s="20"/>
      <c r="P979" s="20"/>
      <c r="Q979" s="20"/>
      <c r="R979" s="20"/>
      <c r="S979" s="20"/>
      <c r="T979" s="20"/>
      <c r="U979" s="20"/>
      <c r="V979" s="20"/>
      <c r="W979" s="20"/>
      <c r="X979" s="20"/>
      <c r="Y979" s="20"/>
      <c r="Z979" s="20"/>
    </row>
    <row r="980" spans="1:26" ht="13.5" customHeight="1">
      <c r="A980" s="281"/>
      <c r="B980" s="20"/>
      <c r="C980" s="20"/>
      <c r="D980" s="20"/>
      <c r="E980" s="20"/>
      <c r="F980" s="20"/>
      <c r="G980" s="20"/>
      <c r="H980" s="20"/>
      <c r="I980" s="20"/>
      <c r="J980" s="20"/>
      <c r="K980" s="20"/>
      <c r="L980" s="20"/>
      <c r="M980" s="20"/>
      <c r="N980" s="20"/>
      <c r="O980" s="20"/>
      <c r="P980" s="20"/>
      <c r="Q980" s="20"/>
      <c r="R980" s="20"/>
      <c r="S980" s="20"/>
      <c r="T980" s="20"/>
      <c r="U980" s="20"/>
      <c r="V980" s="20"/>
      <c r="W980" s="20"/>
      <c r="X980" s="20"/>
      <c r="Y980" s="20"/>
      <c r="Z980" s="20"/>
    </row>
    <row r="981" spans="1:26" ht="13.5" customHeight="1">
      <c r="A981" s="281"/>
      <c r="B981" s="20"/>
      <c r="C981" s="20"/>
      <c r="D981" s="20"/>
      <c r="E981" s="20"/>
      <c r="F981" s="20"/>
      <c r="G981" s="20"/>
      <c r="H981" s="20"/>
      <c r="I981" s="20"/>
      <c r="J981" s="20"/>
      <c r="K981" s="20"/>
      <c r="L981" s="20"/>
      <c r="M981" s="20"/>
      <c r="N981" s="20"/>
      <c r="O981" s="20"/>
      <c r="P981" s="20"/>
      <c r="Q981" s="20"/>
      <c r="R981" s="20"/>
      <c r="S981" s="20"/>
      <c r="T981" s="20"/>
      <c r="U981" s="20"/>
      <c r="V981" s="20"/>
      <c r="W981" s="20"/>
      <c r="X981" s="20"/>
      <c r="Y981" s="20"/>
      <c r="Z981" s="20"/>
    </row>
    <row r="982" spans="1:26" ht="13.5" customHeight="1">
      <c r="A982" s="281"/>
      <c r="B982" s="20"/>
      <c r="C982" s="20"/>
      <c r="D982" s="20"/>
      <c r="E982" s="20"/>
      <c r="F982" s="20"/>
      <c r="G982" s="20"/>
      <c r="H982" s="20"/>
      <c r="I982" s="20"/>
      <c r="J982" s="20"/>
      <c r="K982" s="20"/>
      <c r="L982" s="20"/>
      <c r="M982" s="20"/>
      <c r="N982" s="20"/>
      <c r="O982" s="20"/>
      <c r="P982" s="20"/>
      <c r="Q982" s="20"/>
      <c r="R982" s="20"/>
      <c r="S982" s="20"/>
      <c r="T982" s="20"/>
      <c r="U982" s="20"/>
      <c r="V982" s="20"/>
      <c r="W982" s="20"/>
      <c r="X982" s="20"/>
      <c r="Y982" s="20"/>
      <c r="Z982" s="20"/>
    </row>
    <row r="983" spans="1:26" ht="13.5" customHeight="1">
      <c r="A983" s="281"/>
      <c r="B983" s="20"/>
      <c r="C983" s="20"/>
      <c r="D983" s="20"/>
      <c r="E983" s="20"/>
      <c r="F983" s="20"/>
      <c r="G983" s="20"/>
      <c r="H983" s="20"/>
      <c r="I983" s="20"/>
      <c r="J983" s="20"/>
      <c r="K983" s="20"/>
      <c r="L983" s="20"/>
      <c r="M983" s="20"/>
      <c r="N983" s="20"/>
      <c r="O983" s="20"/>
      <c r="P983" s="20"/>
      <c r="Q983" s="20"/>
      <c r="R983" s="20"/>
      <c r="S983" s="20"/>
      <c r="T983" s="20"/>
      <c r="U983" s="20"/>
      <c r="V983" s="20"/>
      <c r="W983" s="20"/>
      <c r="X983" s="20"/>
      <c r="Y983" s="20"/>
      <c r="Z983" s="20"/>
    </row>
    <row r="984" spans="1:26" ht="13.5" customHeight="1">
      <c r="A984" s="281"/>
      <c r="B984" s="20"/>
      <c r="C984" s="20"/>
      <c r="D984" s="20"/>
      <c r="E984" s="20"/>
      <c r="F984" s="20"/>
      <c r="G984" s="20"/>
      <c r="H984" s="20"/>
      <c r="I984" s="20"/>
      <c r="J984" s="20"/>
      <c r="K984" s="20"/>
      <c r="L984" s="20"/>
      <c r="M984" s="20"/>
      <c r="N984" s="20"/>
      <c r="O984" s="20"/>
      <c r="P984" s="20"/>
      <c r="Q984" s="20"/>
      <c r="R984" s="20"/>
      <c r="S984" s="20"/>
      <c r="T984" s="20"/>
      <c r="U984" s="20"/>
      <c r="V984" s="20"/>
      <c r="W984" s="20"/>
      <c r="X984" s="20"/>
      <c r="Y984" s="20"/>
      <c r="Z984" s="20"/>
    </row>
    <row r="985" spans="1:26" ht="13.5" customHeight="1">
      <c r="A985" s="281"/>
      <c r="B985" s="20"/>
      <c r="C985" s="20"/>
      <c r="D985" s="20"/>
      <c r="E985" s="20"/>
      <c r="F985" s="20"/>
      <c r="G985" s="20"/>
      <c r="H985" s="20"/>
      <c r="I985" s="20"/>
      <c r="J985" s="20"/>
      <c r="K985" s="20"/>
      <c r="L985" s="20"/>
      <c r="M985" s="20"/>
      <c r="N985" s="20"/>
      <c r="O985" s="20"/>
      <c r="P985" s="20"/>
      <c r="Q985" s="20"/>
      <c r="R985" s="20"/>
      <c r="S985" s="20"/>
      <c r="T985" s="20"/>
      <c r="U985" s="20"/>
      <c r="V985" s="20"/>
      <c r="W985" s="20"/>
      <c r="X985" s="20"/>
      <c r="Y985" s="20"/>
      <c r="Z985" s="20"/>
    </row>
    <row r="986" spans="1:26" ht="13.5" customHeight="1">
      <c r="A986" s="281"/>
      <c r="B986" s="20"/>
      <c r="C986" s="20"/>
      <c r="D986" s="20"/>
      <c r="E986" s="20"/>
      <c r="F986" s="20"/>
      <c r="G986" s="20"/>
      <c r="H986" s="20"/>
      <c r="I986" s="20"/>
      <c r="J986" s="20"/>
      <c r="K986" s="20"/>
      <c r="L986" s="20"/>
      <c r="M986" s="20"/>
      <c r="N986" s="20"/>
      <c r="O986" s="20"/>
      <c r="P986" s="20"/>
      <c r="Q986" s="20"/>
      <c r="R986" s="20"/>
      <c r="S986" s="20"/>
      <c r="T986" s="20"/>
      <c r="U986" s="20"/>
      <c r="V986" s="20"/>
      <c r="W986" s="20"/>
      <c r="X986" s="20"/>
      <c r="Y986" s="20"/>
      <c r="Z986" s="20"/>
    </row>
    <row r="987" spans="1:26" ht="13.5" customHeight="1">
      <c r="A987" s="281"/>
      <c r="B987" s="20"/>
      <c r="C987" s="20"/>
      <c r="D987" s="20"/>
      <c r="E987" s="20"/>
      <c r="F987" s="20"/>
      <c r="G987" s="20"/>
      <c r="H987" s="20"/>
      <c r="I987" s="20"/>
      <c r="J987" s="20"/>
      <c r="K987" s="20"/>
      <c r="L987" s="20"/>
      <c r="M987" s="20"/>
      <c r="N987" s="20"/>
      <c r="O987" s="20"/>
      <c r="P987" s="20"/>
      <c r="Q987" s="20"/>
      <c r="R987" s="20"/>
      <c r="S987" s="20"/>
      <c r="T987" s="20"/>
      <c r="U987" s="20"/>
      <c r="V987" s="20"/>
      <c r="W987" s="20"/>
      <c r="X987" s="20"/>
      <c r="Y987" s="20"/>
      <c r="Z987" s="20"/>
    </row>
    <row r="988" spans="1:26" ht="13.5" customHeight="1">
      <c r="A988" s="281"/>
      <c r="B988" s="20"/>
      <c r="C988" s="20"/>
      <c r="D988" s="20"/>
      <c r="E988" s="20"/>
      <c r="F988" s="20"/>
      <c r="G988" s="20"/>
      <c r="H988" s="20"/>
      <c r="I988" s="20"/>
      <c r="J988" s="20"/>
      <c r="K988" s="20"/>
      <c r="L988" s="20"/>
      <c r="M988" s="20"/>
      <c r="N988" s="20"/>
      <c r="O988" s="20"/>
      <c r="P988" s="20"/>
      <c r="Q988" s="20"/>
      <c r="R988" s="20"/>
      <c r="S988" s="20"/>
      <c r="T988" s="20"/>
      <c r="U988" s="20"/>
      <c r="V988" s="20"/>
      <c r="W988" s="20"/>
      <c r="X988" s="20"/>
      <c r="Y988" s="20"/>
      <c r="Z988" s="20"/>
    </row>
    <row r="989" spans="1:26" ht="13.5" customHeight="1">
      <c r="A989" s="281"/>
      <c r="B989" s="20"/>
      <c r="C989" s="20"/>
      <c r="D989" s="20"/>
      <c r="E989" s="20"/>
      <c r="F989" s="20"/>
      <c r="G989" s="20"/>
      <c r="H989" s="20"/>
      <c r="I989" s="20"/>
      <c r="J989" s="20"/>
      <c r="K989" s="20"/>
      <c r="L989" s="20"/>
      <c r="M989" s="20"/>
      <c r="N989" s="20"/>
      <c r="O989" s="20"/>
      <c r="P989" s="20"/>
      <c r="Q989" s="20"/>
      <c r="R989" s="20"/>
      <c r="S989" s="20"/>
      <c r="T989" s="20"/>
      <c r="U989" s="20"/>
      <c r="V989" s="20"/>
      <c r="W989" s="20"/>
      <c r="X989" s="20"/>
      <c r="Y989" s="20"/>
      <c r="Z989" s="20"/>
    </row>
  </sheetData>
  <mergeCells count="52">
    <mergeCell ref="D30:N30"/>
    <mergeCell ref="F38:N39"/>
    <mergeCell ref="F40:N41"/>
    <mergeCell ref="A1:N1"/>
    <mergeCell ref="A3:N3"/>
    <mergeCell ref="B19:Q19"/>
    <mergeCell ref="B23:N23"/>
    <mergeCell ref="B29:N29"/>
    <mergeCell ref="B10:N10"/>
    <mergeCell ref="B9:N9"/>
    <mergeCell ref="B11:N11"/>
    <mergeCell ref="B12:N12"/>
    <mergeCell ref="A6:N6"/>
    <mergeCell ref="A2:N2"/>
    <mergeCell ref="E25:N25"/>
    <mergeCell ref="B71:N71"/>
    <mergeCell ref="B36:N36"/>
    <mergeCell ref="B45:N45"/>
    <mergeCell ref="B48:N48"/>
    <mergeCell ref="B54:N54"/>
    <mergeCell ref="B63:N63"/>
    <mergeCell ref="B66:N66"/>
    <mergeCell ref="B61:N61"/>
    <mergeCell ref="B69:N69"/>
    <mergeCell ref="B57:N57"/>
    <mergeCell ref="B51:N51"/>
    <mergeCell ref="B74:N74"/>
    <mergeCell ref="B120:N120"/>
    <mergeCell ref="B119:N119"/>
    <mergeCell ref="B109:N109"/>
    <mergeCell ref="B112:N112"/>
    <mergeCell ref="B115:N115"/>
    <mergeCell ref="B118:N118"/>
    <mergeCell ref="B86:N86"/>
    <mergeCell ref="B89:N89"/>
    <mergeCell ref="B92:N92"/>
    <mergeCell ref="B77:N77"/>
    <mergeCell ref="B95:N95"/>
    <mergeCell ref="B96:N96"/>
    <mergeCell ref="B141:N141"/>
    <mergeCell ref="B142:N142"/>
    <mergeCell ref="B131:N131"/>
    <mergeCell ref="B134:N134"/>
    <mergeCell ref="B98:N98"/>
    <mergeCell ref="B100:N100"/>
    <mergeCell ref="B102:N102"/>
    <mergeCell ref="B104:N104"/>
    <mergeCell ref="B136:N136"/>
    <mergeCell ref="B125:N125"/>
    <mergeCell ref="B128:N128"/>
    <mergeCell ref="B122:N122"/>
    <mergeCell ref="B139:N139"/>
  </mergeCells>
  <hyperlinks>
    <hyperlink ref="C13:H13" r:id="rId1" display="2019 QAP " xr:uid="{00000000-0004-0000-0000-000000000000}"/>
  </hyperlinks>
  <pageMargins left="0" right="0" top="0" bottom="0" header="0" footer="0"/>
  <pageSetup scale="96" orientation="portrait" r:id="rId2"/>
  <rowBreaks count="5" manualBreakCount="5">
    <brk id="46" max="13" man="1"/>
    <brk id="69" max="13" man="1"/>
    <brk id="100" max="13" man="1"/>
    <brk id="102" max="13" man="1"/>
    <brk id="137" max="13"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I1000"/>
  <sheetViews>
    <sheetView showGridLines="0" tabSelected="1" zoomScaleNormal="100" zoomScaleSheetLayoutView="95" workbookViewId="0" xr3:uid="{958C4451-9541-5A59-BF78-D2F731DF1C81}">
      <selection activeCell="R21" sqref="R21"/>
    </sheetView>
  </sheetViews>
  <sheetFormatPr defaultColWidth="17.28515625" defaultRowHeight="15" customHeight="1"/>
  <cols>
    <col min="1" max="1" width="5.5703125" customWidth="1"/>
    <col min="2" max="2" width="8.5703125" customWidth="1"/>
    <col min="3" max="3" width="10.85546875" style="32" customWidth="1"/>
    <col min="4" max="4" width="10.85546875" style="253" customWidth="1"/>
    <col min="5" max="5" width="6.7109375" style="32" customWidth="1"/>
    <col min="6" max="7" width="7.7109375" customWidth="1"/>
    <col min="8" max="8" width="14.7109375" customWidth="1"/>
    <col min="9" max="13" width="7.140625" customWidth="1"/>
    <col min="14" max="14" width="12.5703125" customWidth="1"/>
    <col min="15" max="15" width="10" style="15" customWidth="1"/>
    <col min="16" max="16" width="12.5703125" style="15" customWidth="1"/>
    <col min="17" max="17" width="8.7109375" style="32" customWidth="1"/>
    <col min="18" max="18" width="15.5703125" customWidth="1"/>
    <col min="19" max="19" width="18.85546875" customWidth="1"/>
    <col min="20" max="20" width="10.42578125" style="133" customWidth="1"/>
    <col min="21" max="21" width="8.5703125" customWidth="1"/>
    <col min="22" max="22" width="9.85546875" customWidth="1"/>
    <col min="23" max="23" width="8.42578125" customWidth="1"/>
    <col min="24" max="24" width="7" customWidth="1"/>
    <col min="25" max="25" width="8.42578125" customWidth="1"/>
    <col min="26" max="26" width="6.7109375" customWidth="1"/>
    <col min="27" max="27" width="6" customWidth="1"/>
    <col min="28" max="29" width="3.7109375" customWidth="1"/>
    <col min="30" max="36" width="4.7109375" customWidth="1"/>
    <col min="37" max="39" width="9.140625" customWidth="1"/>
  </cols>
  <sheetData>
    <row r="1" spans="1:61" ht="18">
      <c r="A1" s="337"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c r="AA1" s="338"/>
      <c r="AB1" s="5"/>
      <c r="AC1" s="5"/>
      <c r="AD1" s="5"/>
      <c r="AE1" s="5"/>
      <c r="AF1" s="5"/>
      <c r="AG1" s="5"/>
      <c r="AH1" s="5"/>
      <c r="AI1" s="5"/>
      <c r="AJ1" s="5"/>
      <c r="AK1" s="29"/>
      <c r="AL1" s="29"/>
      <c r="AM1" s="29"/>
      <c r="AN1" s="59"/>
      <c r="AO1" s="286"/>
      <c r="AP1" s="286"/>
      <c r="AQ1" s="286"/>
      <c r="AR1" s="286"/>
      <c r="AS1" s="286"/>
      <c r="AT1" s="286"/>
      <c r="AU1" s="286"/>
      <c r="AV1" s="286"/>
      <c r="AW1" s="286"/>
      <c r="AX1" s="286"/>
      <c r="AY1" s="286"/>
      <c r="AZ1" s="286"/>
      <c r="BA1" s="286"/>
      <c r="BB1" s="286"/>
      <c r="BC1" s="286"/>
      <c r="BD1" s="286"/>
      <c r="BE1" s="286"/>
      <c r="BF1" s="286"/>
      <c r="BG1" s="286"/>
      <c r="BH1" s="286"/>
      <c r="BI1" s="286"/>
    </row>
    <row r="2" spans="1:61" s="81" customFormat="1" ht="18">
      <c r="A2" s="349" t="s">
        <v>103</v>
      </c>
      <c r="B2" s="349"/>
      <c r="C2" s="349"/>
      <c r="D2" s="349"/>
      <c r="E2" s="349"/>
      <c r="F2" s="349"/>
      <c r="G2" s="349"/>
      <c r="H2" s="349"/>
      <c r="I2" s="349"/>
      <c r="J2" s="349"/>
      <c r="K2" s="349"/>
      <c r="L2" s="349"/>
      <c r="M2" s="349"/>
      <c r="N2" s="349"/>
      <c r="O2" s="349"/>
      <c r="P2" s="349"/>
      <c r="Q2" s="349"/>
      <c r="R2" s="349"/>
      <c r="S2" s="349"/>
      <c r="T2" s="349"/>
      <c r="U2" s="349"/>
      <c r="V2" s="349"/>
      <c r="W2" s="349"/>
      <c r="X2" s="349"/>
      <c r="Y2" s="349"/>
      <c r="Z2" s="349"/>
      <c r="AA2" s="349"/>
      <c r="AB2" s="20"/>
      <c r="AC2" s="20"/>
      <c r="AD2" s="20"/>
      <c r="AE2" s="20"/>
      <c r="AF2" s="20"/>
      <c r="AG2" s="20"/>
      <c r="AH2" s="20"/>
      <c r="AI2" s="20"/>
      <c r="AJ2" s="20"/>
      <c r="AK2" s="239"/>
      <c r="AL2" s="239"/>
      <c r="AM2" s="239"/>
      <c r="AN2" s="39"/>
      <c r="AO2" s="41"/>
      <c r="AP2" s="41"/>
      <c r="AQ2" s="41"/>
      <c r="AR2" s="41"/>
      <c r="AS2" s="41"/>
      <c r="AT2" s="41"/>
      <c r="AU2" s="41"/>
      <c r="AV2" s="41"/>
      <c r="AW2" s="41"/>
      <c r="AX2" s="41"/>
      <c r="AY2" s="41"/>
      <c r="AZ2" s="41"/>
      <c r="BA2" s="41"/>
      <c r="BB2" s="41"/>
      <c r="BC2" s="41"/>
      <c r="BD2" s="41"/>
      <c r="BE2" s="41"/>
      <c r="BF2" s="41"/>
      <c r="BG2" s="41"/>
      <c r="BH2" s="41"/>
      <c r="BI2" s="41"/>
    </row>
    <row r="3" spans="1:61" ht="12.75" customHeight="1">
      <c r="A3" s="9"/>
      <c r="B3" s="5"/>
      <c r="C3" s="5"/>
      <c r="D3" s="5"/>
      <c r="E3" s="20"/>
      <c r="F3" s="5"/>
      <c r="G3" s="5"/>
      <c r="H3" s="5"/>
      <c r="I3" s="353" t="s">
        <v>104</v>
      </c>
      <c r="J3" s="354"/>
      <c r="K3" s="354"/>
      <c r="L3" s="354"/>
      <c r="M3" s="354"/>
      <c r="N3" s="354"/>
      <c r="O3" s="354"/>
      <c r="P3" s="354"/>
      <c r="Q3" s="354"/>
      <c r="R3" s="355"/>
      <c r="S3" s="355"/>
      <c r="T3" s="355"/>
      <c r="U3" s="5"/>
      <c r="V3" s="5"/>
      <c r="W3" s="286"/>
      <c r="X3" s="286"/>
      <c r="Y3" s="286"/>
      <c r="Z3" s="286"/>
      <c r="AA3" s="5"/>
      <c r="AB3" s="20"/>
      <c r="AC3" s="20"/>
      <c r="AD3" s="20"/>
      <c r="AE3" s="20"/>
      <c r="AF3" s="20"/>
      <c r="AG3" s="20"/>
      <c r="AH3" s="20"/>
      <c r="AI3" s="20"/>
      <c r="AJ3" s="20"/>
      <c r="AK3" s="239"/>
      <c r="AL3" s="189"/>
      <c r="AM3" s="189"/>
      <c r="AN3" s="39"/>
      <c r="AO3" s="41"/>
      <c r="AP3" s="41"/>
      <c r="AQ3" s="41"/>
      <c r="AR3" s="41"/>
      <c r="AS3" s="41"/>
      <c r="AT3" s="41"/>
      <c r="AU3" s="41"/>
      <c r="AV3" s="41"/>
      <c r="AW3" s="41"/>
      <c r="AX3" s="41"/>
      <c r="AY3" s="41"/>
      <c r="AZ3" s="41"/>
      <c r="BA3" s="41"/>
      <c r="BB3" s="41"/>
      <c r="BC3" s="41"/>
      <c r="BD3" s="41"/>
      <c r="BE3" s="41"/>
      <c r="BF3" s="41"/>
      <c r="BG3" s="41"/>
      <c r="BH3" s="41"/>
      <c r="BI3" s="41"/>
    </row>
    <row r="4" spans="1:61" ht="13.5" customHeight="1">
      <c r="A4" s="198" t="s">
        <v>13</v>
      </c>
      <c r="B4" s="199"/>
      <c r="C4" s="48"/>
      <c r="D4" s="48"/>
      <c r="E4" s="7"/>
      <c r="F4" s="1"/>
      <c r="G4" s="1"/>
      <c r="H4" s="1"/>
      <c r="I4" s="1"/>
      <c r="J4" s="199" t="s">
        <v>21</v>
      </c>
      <c r="K4" s="42"/>
      <c r="L4" s="40"/>
      <c r="M4" s="1"/>
      <c r="N4" s="1"/>
      <c r="O4" s="42"/>
      <c r="P4" s="1"/>
      <c r="Q4" s="1"/>
      <c r="R4" s="200" t="s">
        <v>27</v>
      </c>
      <c r="S4" s="42"/>
      <c r="T4" s="42"/>
      <c r="U4" s="42"/>
      <c r="V4" s="286"/>
      <c r="W4" s="356" t="s">
        <v>105</v>
      </c>
      <c r="X4" s="357"/>
      <c r="Y4" s="357"/>
      <c r="Z4" s="357"/>
      <c r="AA4" s="1"/>
      <c r="AB4" s="20"/>
      <c r="AC4" s="20"/>
      <c r="AD4" s="20"/>
      <c r="AE4" s="20"/>
      <c r="AF4" s="20"/>
      <c r="AG4" s="20"/>
      <c r="AH4" s="20"/>
      <c r="AI4" s="20"/>
      <c r="AJ4" s="20"/>
      <c r="AK4" s="239"/>
      <c r="AL4" s="239"/>
      <c r="AM4" s="239"/>
      <c r="AN4" s="39"/>
      <c r="AO4" s="41"/>
      <c r="AP4" s="41"/>
      <c r="AQ4" s="41"/>
      <c r="AR4" s="41"/>
      <c r="AS4" s="41"/>
      <c r="AT4" s="41"/>
      <c r="AU4" s="41"/>
      <c r="AV4" s="41"/>
      <c r="AW4" s="41"/>
      <c r="AX4" s="41"/>
      <c r="AY4" s="41"/>
      <c r="AZ4" s="41"/>
      <c r="BA4" s="41"/>
      <c r="BB4" s="41"/>
      <c r="BC4" s="41"/>
      <c r="BD4" s="41"/>
      <c r="BE4" s="41"/>
      <c r="BF4" s="41"/>
      <c r="BG4" s="41"/>
      <c r="BH4" s="41"/>
      <c r="BI4" s="41"/>
    </row>
    <row r="5" spans="1:61" s="51" customFormat="1" ht="2.25" customHeight="1">
      <c r="A5" s="282"/>
      <c r="B5" s="7"/>
      <c r="C5" s="286"/>
      <c r="D5" s="286"/>
      <c r="E5" s="7"/>
      <c r="F5" s="1"/>
      <c r="G5" s="1"/>
      <c r="H5" s="1"/>
      <c r="I5" s="1"/>
      <c r="J5" s="41"/>
      <c r="K5" s="1"/>
      <c r="L5" s="40"/>
      <c r="M5" s="1"/>
      <c r="N5" s="1"/>
      <c r="O5" s="42"/>
      <c r="P5" s="1"/>
      <c r="Q5" s="1"/>
      <c r="R5" s="150"/>
      <c r="S5" s="1"/>
      <c r="T5" s="1"/>
      <c r="U5" s="42"/>
      <c r="V5" s="286"/>
      <c r="W5" s="288"/>
      <c r="X5" s="288"/>
      <c r="Y5" s="288"/>
      <c r="Z5" s="288"/>
      <c r="AA5" s="1"/>
      <c r="AB5" s="20"/>
      <c r="AC5" s="20"/>
      <c r="AD5" s="20"/>
      <c r="AE5" s="20"/>
      <c r="AF5" s="20"/>
      <c r="AG5" s="20"/>
      <c r="AH5" s="20"/>
      <c r="AI5" s="20"/>
      <c r="AJ5" s="20"/>
      <c r="AK5" s="239"/>
      <c r="AL5" s="239"/>
      <c r="AM5" s="239"/>
      <c r="AN5" s="39"/>
      <c r="AO5" s="41"/>
      <c r="AP5" s="41"/>
      <c r="AQ5" s="41"/>
      <c r="AR5" s="41"/>
      <c r="AS5" s="41"/>
      <c r="AT5" s="41"/>
      <c r="AU5" s="41"/>
      <c r="AV5" s="41"/>
      <c r="AW5" s="41"/>
      <c r="AX5" s="41"/>
      <c r="AY5" s="41"/>
      <c r="AZ5" s="41"/>
      <c r="BA5" s="41"/>
      <c r="BB5" s="41"/>
      <c r="BC5" s="41"/>
      <c r="BD5" s="41"/>
      <c r="BE5" s="41"/>
      <c r="BF5" s="41"/>
      <c r="BG5" s="41"/>
      <c r="BH5" s="41"/>
      <c r="BI5" s="41"/>
    </row>
    <row r="6" spans="1:61" s="76" customFormat="1" ht="15.75" customHeight="1">
      <c r="A6" s="33" t="s">
        <v>15</v>
      </c>
      <c r="B6" s="35"/>
      <c r="E6" s="341"/>
      <c r="F6" s="342"/>
      <c r="G6" s="342"/>
      <c r="H6" s="343"/>
      <c r="I6" s="36"/>
      <c r="J6" s="33" t="s">
        <v>106</v>
      </c>
      <c r="L6" s="350"/>
      <c r="M6" s="351"/>
      <c r="N6" s="351"/>
      <c r="O6" s="351"/>
      <c r="P6" s="352"/>
      <c r="Q6" s="36"/>
      <c r="R6" s="209" t="s">
        <v>107</v>
      </c>
      <c r="S6" s="36"/>
      <c r="T6" s="36"/>
      <c r="U6" s="36"/>
      <c r="W6" s="358" t="s">
        <v>108</v>
      </c>
      <c r="X6" s="358"/>
      <c r="Y6" s="358" t="s">
        <v>109</v>
      </c>
      <c r="Z6" s="358"/>
      <c r="AA6" s="36"/>
      <c r="AB6" s="241"/>
      <c r="AC6" s="241"/>
      <c r="AD6" s="241"/>
      <c r="AE6" s="241"/>
      <c r="AF6" s="241"/>
      <c r="AG6" s="241"/>
      <c r="AH6" s="241"/>
      <c r="AI6" s="241"/>
      <c r="AJ6" s="241"/>
      <c r="AK6" s="206"/>
      <c r="AL6" s="206"/>
      <c r="AM6" s="206"/>
      <c r="AN6" s="206"/>
      <c r="AO6" s="241"/>
      <c r="AP6" s="241"/>
      <c r="AQ6" s="241"/>
      <c r="AR6" s="241"/>
      <c r="AS6" s="241"/>
      <c r="AT6" s="241"/>
      <c r="AU6" s="241"/>
      <c r="AV6" s="241"/>
      <c r="AW6" s="241"/>
      <c r="AX6" s="241"/>
      <c r="AY6" s="241"/>
      <c r="AZ6" s="241"/>
      <c r="BA6" s="241"/>
      <c r="BB6" s="241"/>
      <c r="BC6" s="241"/>
      <c r="BD6" s="241"/>
      <c r="BE6" s="241"/>
      <c r="BF6" s="241"/>
      <c r="BG6" s="241"/>
      <c r="BH6" s="241"/>
      <c r="BI6" s="241"/>
    </row>
    <row r="7" spans="1:61" s="76" customFormat="1" ht="13.5" customHeight="1">
      <c r="A7" s="33" t="s">
        <v>17</v>
      </c>
      <c r="B7" s="35"/>
      <c r="E7" s="204"/>
      <c r="F7" s="36"/>
      <c r="G7" s="36"/>
      <c r="H7" s="36"/>
      <c r="I7" s="36"/>
      <c r="J7" s="33" t="s">
        <v>24</v>
      </c>
      <c r="L7" s="344"/>
      <c r="M7" s="345"/>
      <c r="N7" s="345"/>
      <c r="O7" s="346"/>
      <c r="P7" s="36"/>
      <c r="Q7" s="36"/>
      <c r="S7" s="209"/>
      <c r="T7" s="212" t="s">
        <v>110</v>
      </c>
      <c r="U7" s="207"/>
      <c r="V7" s="151" t="s">
        <v>111</v>
      </c>
      <c r="W7" s="339"/>
      <c r="X7" s="340"/>
      <c r="Y7" s="339"/>
      <c r="Z7" s="340"/>
      <c r="AA7" s="36"/>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row>
    <row r="8" spans="1:61" s="76" customFormat="1" ht="13.5" customHeight="1">
      <c r="A8" s="42" t="s">
        <v>19</v>
      </c>
      <c r="B8" s="128"/>
      <c r="E8" s="365" t="s">
        <v>112</v>
      </c>
      <c r="F8" s="366"/>
      <c r="G8" s="206"/>
      <c r="H8" s="205"/>
      <c r="I8" s="37"/>
      <c r="J8" s="151" t="s">
        <v>25</v>
      </c>
      <c r="L8" s="347"/>
      <c r="M8" s="343"/>
      <c r="N8" s="37" t="s">
        <v>26</v>
      </c>
      <c r="O8" s="347"/>
      <c r="P8" s="348"/>
      <c r="Q8" s="25"/>
      <c r="R8" s="83"/>
      <c r="S8" s="206"/>
      <c r="T8" s="211"/>
      <c r="U8" s="206"/>
      <c r="V8" s="85" t="s">
        <v>113</v>
      </c>
      <c r="W8" s="339"/>
      <c r="X8" s="340"/>
      <c r="Y8" s="339"/>
      <c r="Z8" s="340"/>
      <c r="AA8" s="205"/>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row>
    <row r="9" spans="1:61" s="76" customFormat="1" ht="13.5" customHeight="1">
      <c r="A9" s="42"/>
      <c r="B9" s="128"/>
      <c r="F9" s="38"/>
      <c r="G9" s="206"/>
      <c r="H9" s="205"/>
      <c r="I9" s="37"/>
      <c r="J9" s="151"/>
      <c r="Q9" s="25"/>
      <c r="R9" s="110"/>
      <c r="S9" s="209"/>
      <c r="T9" s="212" t="s">
        <v>114</v>
      </c>
      <c r="U9" s="207"/>
      <c r="V9" s="151" t="s">
        <v>111</v>
      </c>
      <c r="W9" s="339"/>
      <c r="X9" s="340"/>
      <c r="Y9" s="339"/>
      <c r="Z9" s="340"/>
      <c r="AA9" s="205"/>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row>
    <row r="10" spans="1:61" s="76" customFormat="1" ht="13.5" customHeight="1">
      <c r="A10" s="3"/>
      <c r="B10" s="3"/>
      <c r="C10" s="3"/>
      <c r="D10" s="3"/>
      <c r="E10" s="3"/>
      <c r="F10" s="4"/>
      <c r="G10" s="4"/>
      <c r="H10" s="4"/>
      <c r="I10" s="4"/>
      <c r="J10" s="4"/>
      <c r="K10" s="4"/>
      <c r="L10" s="4"/>
      <c r="M10" s="4"/>
      <c r="N10" s="4"/>
      <c r="O10" s="4"/>
      <c r="P10" s="4"/>
      <c r="Q10" s="4"/>
      <c r="R10" s="151"/>
      <c r="S10" s="4"/>
      <c r="T10" s="200"/>
      <c r="U10" s="206"/>
      <c r="V10" s="85" t="s">
        <v>113</v>
      </c>
      <c r="W10" s="339"/>
      <c r="X10" s="340"/>
      <c r="Y10" s="339"/>
      <c r="Z10" s="340"/>
      <c r="AA10" s="4"/>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row>
    <row r="11" spans="1:61" s="133" customFormat="1" ht="4.5" customHeight="1">
      <c r="A11" s="3"/>
      <c r="B11" s="3"/>
      <c r="C11" s="3"/>
      <c r="D11" s="3"/>
      <c r="E11" s="3"/>
      <c r="F11" s="4"/>
      <c r="G11" s="4"/>
      <c r="H11" s="4"/>
      <c r="I11" s="4"/>
      <c r="J11" s="4"/>
      <c r="K11" s="4"/>
      <c r="L11" s="4"/>
      <c r="M11" s="4"/>
      <c r="N11" s="4"/>
      <c r="O11" s="4"/>
      <c r="P11" s="4"/>
      <c r="Q11" s="4"/>
      <c r="R11" s="4"/>
      <c r="S11" s="4"/>
      <c r="T11" s="4"/>
      <c r="U11" s="4"/>
      <c r="V11" s="4"/>
      <c r="W11" s="4"/>
      <c r="X11" s="4"/>
      <c r="Y11" s="4"/>
      <c r="Z11" s="4"/>
      <c r="AA11" s="4"/>
      <c r="AB11" s="20"/>
      <c r="AC11" s="20"/>
      <c r="AD11" s="20"/>
      <c r="AE11" s="20"/>
      <c r="AF11" s="20"/>
      <c r="AG11" s="20"/>
      <c r="AH11" s="20"/>
      <c r="AI11" s="20"/>
      <c r="AJ11" s="20"/>
      <c r="AK11" s="20"/>
      <c r="AL11" s="20"/>
      <c r="AM11" s="20"/>
      <c r="AN11" s="41"/>
      <c r="AO11" s="41"/>
      <c r="AP11" s="41"/>
      <c r="AQ11" s="41"/>
      <c r="AR11" s="41"/>
      <c r="AS11" s="41"/>
      <c r="AT11" s="41"/>
      <c r="AU11" s="41"/>
      <c r="AV11" s="41"/>
      <c r="AW11" s="41"/>
      <c r="AX11" s="41"/>
      <c r="AY11" s="41"/>
      <c r="AZ11" s="41"/>
      <c r="BA11" s="41"/>
      <c r="BB11" s="41"/>
      <c r="BC11" s="41"/>
      <c r="BD11" s="41"/>
      <c r="BE11" s="41"/>
      <c r="BF11" s="41"/>
      <c r="BG11" s="41"/>
      <c r="BH11" s="41"/>
      <c r="BI11" s="41"/>
    </row>
    <row r="12" spans="1:61" ht="15" customHeight="1">
      <c r="A12" s="178" t="s">
        <v>115</v>
      </c>
      <c r="B12" s="289" t="s">
        <v>116</v>
      </c>
      <c r="C12" s="5"/>
      <c r="D12" s="5"/>
      <c r="E12" s="5"/>
      <c r="F12" s="5"/>
      <c r="G12" s="13"/>
      <c r="H12" s="31"/>
      <c r="I12" s="5"/>
      <c r="J12" s="5"/>
      <c r="K12" s="5"/>
      <c r="L12" s="5"/>
      <c r="M12" s="208" t="s">
        <v>8</v>
      </c>
      <c r="N12" s="220" t="s">
        <v>117</v>
      </c>
      <c r="O12" s="286"/>
      <c r="P12" s="286"/>
      <c r="Q12" s="5"/>
      <c r="R12" s="5"/>
      <c r="S12" s="5"/>
      <c r="T12" s="5"/>
      <c r="U12" s="5"/>
      <c r="V12" s="5"/>
      <c r="W12" s="5"/>
      <c r="X12" s="147" t="s">
        <v>118</v>
      </c>
      <c r="Y12" s="145"/>
      <c r="Z12" s="147" t="s">
        <v>96</v>
      </c>
      <c r="AA12" s="5"/>
      <c r="AB12" s="20"/>
      <c r="AC12" s="20"/>
      <c r="AD12" s="20"/>
      <c r="AE12" s="20"/>
      <c r="AF12" s="20"/>
      <c r="AG12" s="20"/>
      <c r="AH12" s="20"/>
      <c r="AI12" s="20"/>
      <c r="AJ12" s="20"/>
      <c r="AK12" s="20"/>
      <c r="AL12" s="20"/>
      <c r="AM12" s="20"/>
      <c r="AN12" s="41"/>
      <c r="AO12" s="41"/>
      <c r="AP12" s="41"/>
      <c r="AQ12" s="41"/>
      <c r="AR12" s="41"/>
      <c r="AS12" s="41"/>
      <c r="AT12" s="41"/>
      <c r="AU12" s="41"/>
      <c r="AV12" s="41"/>
      <c r="AW12" s="41"/>
      <c r="AX12" s="41"/>
      <c r="AY12" s="41"/>
      <c r="AZ12" s="41"/>
      <c r="BA12" s="41"/>
      <c r="BB12" s="41"/>
      <c r="BC12" s="41"/>
      <c r="BD12" s="41"/>
      <c r="BE12" s="41"/>
      <c r="BF12" s="41"/>
      <c r="BG12" s="41"/>
      <c r="BH12" s="41"/>
      <c r="BI12" s="41"/>
    </row>
    <row r="13" spans="1:61" s="15" customFormat="1" ht="15" customHeight="1">
      <c r="A13" s="373" t="s">
        <v>119</v>
      </c>
      <c r="B13" s="373"/>
      <c r="C13" s="373"/>
      <c r="D13" s="373"/>
      <c r="E13" s="373"/>
      <c r="F13" s="373"/>
      <c r="G13" s="373"/>
      <c r="H13" s="373"/>
      <c r="I13" s="373"/>
      <c r="J13" s="373"/>
      <c r="K13" s="373"/>
      <c r="L13" s="373"/>
      <c r="M13" s="373"/>
      <c r="N13" s="373"/>
      <c r="O13" s="373"/>
      <c r="P13" s="373"/>
      <c r="Q13" s="373"/>
      <c r="R13" s="201"/>
      <c r="S13" s="5"/>
      <c r="T13" s="5"/>
      <c r="U13" s="119"/>
      <c r="V13" s="119"/>
      <c r="W13" s="120" t="s">
        <v>120</v>
      </c>
      <c r="X13" s="148">
        <f>X42</f>
        <v>0</v>
      </c>
      <c r="Y13" s="146"/>
      <c r="Z13" s="148">
        <f>Z42</f>
        <v>0</v>
      </c>
      <c r="AA13" s="29"/>
      <c r="AB13" s="20"/>
      <c r="AC13" s="20"/>
      <c r="AD13" s="20"/>
      <c r="AE13" s="20"/>
      <c r="AF13" s="41"/>
      <c r="AG13" s="41"/>
      <c r="AH13" s="41"/>
      <c r="AI13" s="20"/>
      <c r="AJ13" s="20"/>
      <c r="AK13" s="20"/>
      <c r="AL13" s="20"/>
      <c r="AM13" s="20"/>
      <c r="AN13" s="41"/>
      <c r="AO13" s="41"/>
      <c r="AP13" s="41"/>
      <c r="AQ13" s="41"/>
      <c r="AR13" s="41"/>
      <c r="AS13" s="41"/>
      <c r="AT13" s="41"/>
      <c r="AU13" s="41"/>
      <c r="AV13" s="41"/>
      <c r="AW13" s="41"/>
      <c r="AX13" s="41"/>
      <c r="AY13" s="41"/>
      <c r="AZ13" s="41"/>
      <c r="BA13" s="41"/>
      <c r="BB13" s="41"/>
      <c r="BC13" s="41"/>
      <c r="BD13" s="41"/>
      <c r="BE13" s="41"/>
      <c r="BF13" s="41"/>
      <c r="BG13" s="41"/>
      <c r="BH13" s="41"/>
      <c r="BI13" s="41"/>
    </row>
    <row r="14" spans="1:61" s="15" customFormat="1" ht="23.25" customHeight="1">
      <c r="A14" s="373"/>
      <c r="B14" s="373"/>
      <c r="C14" s="373"/>
      <c r="D14" s="373"/>
      <c r="E14" s="373"/>
      <c r="F14" s="373"/>
      <c r="G14" s="373"/>
      <c r="H14" s="373"/>
      <c r="I14" s="373"/>
      <c r="J14" s="373"/>
      <c r="K14" s="373"/>
      <c r="L14" s="373"/>
      <c r="M14" s="373"/>
      <c r="N14" s="373"/>
      <c r="O14" s="373"/>
      <c r="P14" s="373"/>
      <c r="Q14" s="373"/>
      <c r="R14" s="46"/>
      <c r="S14" s="5"/>
      <c r="T14" s="5"/>
      <c r="U14" s="29"/>
      <c r="V14" s="29"/>
      <c r="W14" s="43"/>
      <c r="X14" s="44"/>
      <c r="Y14" s="45"/>
      <c r="Z14" s="44"/>
      <c r="AA14" s="5"/>
      <c r="AB14" s="20"/>
      <c r="AC14" s="20"/>
      <c r="AD14" s="20"/>
      <c r="AE14" s="20"/>
      <c r="AF14" s="41"/>
      <c r="AG14" s="41"/>
      <c r="AH14" s="41"/>
      <c r="AI14" s="20"/>
      <c r="AJ14" s="20"/>
      <c r="AK14" s="20"/>
      <c r="AL14" s="20"/>
      <c r="AM14" s="20"/>
      <c r="AN14" s="41"/>
      <c r="AO14" s="41"/>
      <c r="AP14" s="41"/>
      <c r="AQ14" s="41"/>
      <c r="AR14" s="41"/>
      <c r="AS14" s="41"/>
      <c r="AT14" s="41"/>
      <c r="AU14" s="41"/>
      <c r="AV14" s="41"/>
      <c r="AW14" s="41"/>
      <c r="AX14" s="41"/>
      <c r="AY14" s="41"/>
      <c r="AZ14" s="41"/>
      <c r="BA14" s="41"/>
      <c r="BB14" s="41"/>
      <c r="BC14" s="41"/>
      <c r="BD14" s="41"/>
      <c r="BE14" s="41"/>
      <c r="BF14" s="41"/>
      <c r="BG14" s="41"/>
      <c r="BH14" s="41"/>
      <c r="BI14" s="41"/>
    </row>
    <row r="15" spans="1:61" ht="27.75" customHeight="1">
      <c r="A15" s="373"/>
      <c r="B15" s="373"/>
      <c r="C15" s="373"/>
      <c r="D15" s="373"/>
      <c r="E15" s="373"/>
      <c r="F15" s="373"/>
      <c r="G15" s="373"/>
      <c r="H15" s="373"/>
      <c r="I15" s="373"/>
      <c r="J15" s="373"/>
      <c r="K15" s="373"/>
      <c r="L15" s="373"/>
      <c r="M15" s="373"/>
      <c r="N15" s="373"/>
      <c r="O15" s="373"/>
      <c r="P15" s="373"/>
      <c r="Q15" s="373"/>
      <c r="R15" s="367" t="s">
        <v>121</v>
      </c>
      <c r="S15" s="368"/>
      <c r="T15" s="187"/>
      <c r="U15" s="52"/>
      <c r="V15" s="52"/>
      <c r="W15" s="323" t="s">
        <v>122</v>
      </c>
      <c r="X15" s="324"/>
      <c r="Y15" s="276"/>
      <c r="Z15" s="202"/>
      <c r="AA15" s="202"/>
      <c r="AB15" s="20"/>
      <c r="AC15" s="16"/>
      <c r="AD15" s="20"/>
      <c r="AE15" s="20"/>
      <c r="AF15" s="41"/>
      <c r="AG15" s="41"/>
      <c r="AH15" s="41"/>
      <c r="AI15" s="20"/>
      <c r="AJ15" s="20"/>
      <c r="AK15" s="20"/>
      <c r="AL15" s="20"/>
      <c r="AM15" s="20"/>
      <c r="AN15" s="41"/>
      <c r="AO15" s="41"/>
      <c r="AP15" s="41"/>
      <c r="AQ15" s="41"/>
      <c r="AR15" s="41"/>
      <c r="AS15" s="41"/>
      <c r="AT15" s="41"/>
      <c r="AU15" s="41"/>
      <c r="AV15" s="41"/>
      <c r="AW15" s="41"/>
      <c r="AX15" s="41"/>
      <c r="AY15" s="41"/>
      <c r="AZ15" s="41"/>
      <c r="BA15" s="41"/>
      <c r="BB15" s="41"/>
      <c r="BC15" s="41"/>
      <c r="BD15" s="41"/>
      <c r="BE15" s="41"/>
      <c r="BF15" s="41"/>
      <c r="BG15" s="41"/>
      <c r="BH15" s="41"/>
      <c r="BI15" s="41"/>
    </row>
    <row r="16" spans="1:61" s="14" customFormat="1" ht="63" customHeight="1">
      <c r="A16" s="374"/>
      <c r="B16" s="374"/>
      <c r="C16" s="374"/>
      <c r="D16" s="374"/>
      <c r="E16" s="374"/>
      <c r="F16" s="374"/>
      <c r="G16" s="374"/>
      <c r="H16" s="374"/>
      <c r="I16" s="374"/>
      <c r="J16" s="374"/>
      <c r="K16" s="374"/>
      <c r="L16" s="374"/>
      <c r="M16" s="374"/>
      <c r="N16" s="374"/>
      <c r="O16" s="374"/>
      <c r="P16" s="374"/>
      <c r="Q16" s="374"/>
      <c r="R16" s="318" t="s">
        <v>123</v>
      </c>
      <c r="S16" s="319"/>
      <c r="T16" s="188"/>
      <c r="U16" s="52"/>
      <c r="V16" s="52"/>
      <c r="W16" s="325"/>
      <c r="X16" s="326"/>
      <c r="Y16" s="312" t="s">
        <v>124</v>
      </c>
      <c r="Z16" s="313"/>
      <c r="AA16" s="202"/>
      <c r="AB16" s="20"/>
      <c r="AC16" s="16"/>
      <c r="AD16" s="20"/>
      <c r="AE16" s="20"/>
      <c r="AF16" s="20"/>
      <c r="AG16" s="20"/>
      <c r="AH16" s="20"/>
      <c r="AI16" s="20"/>
      <c r="AJ16" s="20"/>
      <c r="AK16" s="20"/>
      <c r="AL16" s="20"/>
      <c r="AM16" s="20"/>
      <c r="AN16" s="41"/>
      <c r="AO16" s="41"/>
      <c r="AP16" s="41"/>
      <c r="AQ16" s="41"/>
      <c r="AR16" s="41"/>
      <c r="AS16" s="41"/>
      <c r="AT16" s="41"/>
      <c r="AU16" s="41"/>
      <c r="AV16" s="41"/>
      <c r="AW16" s="41"/>
      <c r="AX16" s="41"/>
      <c r="AY16" s="41"/>
      <c r="AZ16" s="41"/>
      <c r="BA16" s="41"/>
      <c r="BB16" s="41"/>
      <c r="BC16" s="41"/>
      <c r="BD16" s="41"/>
      <c r="BE16" s="41"/>
      <c r="BF16" s="41"/>
      <c r="BG16" s="41"/>
      <c r="BH16" s="41"/>
      <c r="BI16" s="41"/>
    </row>
    <row r="17" spans="1:61" s="48" customFormat="1" ht="51" customHeight="1">
      <c r="A17" s="283" t="s">
        <v>125</v>
      </c>
      <c r="B17" s="328" t="s">
        <v>126</v>
      </c>
      <c r="C17" s="329"/>
      <c r="D17" s="329"/>
      <c r="E17" s="330"/>
      <c r="F17" s="369" t="s">
        <v>127</v>
      </c>
      <c r="G17" s="369"/>
      <c r="H17" s="369"/>
      <c r="I17" s="369" t="s">
        <v>128</v>
      </c>
      <c r="J17" s="369"/>
      <c r="K17" s="369"/>
      <c r="L17" s="369"/>
      <c r="M17" s="369"/>
      <c r="N17" s="369"/>
      <c r="O17" s="283" t="s">
        <v>129</v>
      </c>
      <c r="P17" s="283" t="s">
        <v>130</v>
      </c>
      <c r="Q17" s="283" t="s">
        <v>131</v>
      </c>
      <c r="R17" s="233" t="s">
        <v>132</v>
      </c>
      <c r="S17" s="234" t="s">
        <v>133</v>
      </c>
      <c r="T17" s="283" t="s">
        <v>134</v>
      </c>
      <c r="U17" s="283" t="s">
        <v>135</v>
      </c>
      <c r="V17" s="283" t="s">
        <v>136</v>
      </c>
      <c r="W17" s="283" t="s">
        <v>137</v>
      </c>
      <c r="X17" s="255" t="s">
        <v>138</v>
      </c>
      <c r="Y17" s="256" t="s">
        <v>139</v>
      </c>
      <c r="Z17" s="257" t="s">
        <v>138</v>
      </c>
      <c r="AA17" s="232"/>
      <c r="AB17" s="16"/>
      <c r="AC17" s="16"/>
      <c r="AD17" s="16"/>
      <c r="AE17" s="16"/>
      <c r="AF17" s="16"/>
      <c r="AG17" s="16"/>
      <c r="AH17" s="16"/>
      <c r="AI17" s="16"/>
      <c r="AJ17" s="16"/>
      <c r="AK17" s="16"/>
      <c r="AL17" s="16"/>
      <c r="AM17" s="16"/>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row>
    <row r="18" spans="1:61" s="15" customFormat="1" ht="18" customHeight="1">
      <c r="A18" s="286"/>
      <c r="B18" s="221" t="s">
        <v>140</v>
      </c>
      <c r="C18" s="222"/>
      <c r="D18" s="222"/>
      <c r="E18" s="222"/>
      <c r="F18" s="222"/>
      <c r="G18" s="222"/>
      <c r="H18" s="222"/>
      <c r="I18" s="222"/>
      <c r="J18" s="222"/>
      <c r="K18" s="222"/>
      <c r="L18" s="222"/>
      <c r="M18" s="222"/>
      <c r="N18" s="222"/>
      <c r="O18" s="222"/>
      <c r="P18" s="222"/>
      <c r="Q18" s="222"/>
      <c r="R18" s="222"/>
      <c r="S18" s="222"/>
      <c r="T18" s="222"/>
      <c r="U18" s="222"/>
      <c r="V18" s="222"/>
      <c r="W18" s="222"/>
      <c r="X18" s="258"/>
      <c r="Y18" s="258"/>
      <c r="Z18" s="258"/>
      <c r="AA18" s="222"/>
      <c r="AB18" s="20"/>
      <c r="AC18" s="20"/>
      <c r="AD18" s="20"/>
      <c r="AE18" s="20"/>
      <c r="AF18" s="20"/>
      <c r="AG18" s="20"/>
      <c r="AH18" s="20"/>
      <c r="AI18" s="20"/>
      <c r="AJ18" s="20"/>
      <c r="AK18" s="20"/>
      <c r="AL18" s="20"/>
      <c r="AM18" s="20"/>
      <c r="AN18" s="41"/>
      <c r="AO18" s="41"/>
      <c r="AP18" s="41"/>
      <c r="AQ18" s="41"/>
      <c r="AR18" s="41"/>
      <c r="AS18" s="41"/>
      <c r="AT18" s="41"/>
      <c r="AU18" s="41"/>
      <c r="AV18" s="41"/>
      <c r="AW18" s="41"/>
      <c r="AX18" s="41"/>
      <c r="AY18" s="41"/>
      <c r="AZ18" s="41"/>
      <c r="BA18" s="41"/>
      <c r="BB18" s="41"/>
      <c r="BC18" s="41"/>
      <c r="BD18" s="41"/>
      <c r="BE18" s="41"/>
      <c r="BF18" s="41"/>
      <c r="BG18" s="41"/>
      <c r="BH18" s="41"/>
      <c r="BI18" s="41"/>
    </row>
    <row r="19" spans="1:61" s="219" customFormat="1" ht="51" customHeight="1">
      <c r="A19" s="231"/>
      <c r="B19" s="223" t="s">
        <v>141</v>
      </c>
      <c r="C19" s="224"/>
      <c r="D19" s="224"/>
      <c r="E19" s="225"/>
      <c r="F19" s="335" t="s">
        <v>127</v>
      </c>
      <c r="G19" s="335"/>
      <c r="H19" s="335"/>
      <c r="I19" s="335" t="s">
        <v>128</v>
      </c>
      <c r="J19" s="335"/>
      <c r="K19" s="335"/>
      <c r="L19" s="335"/>
      <c r="M19" s="335"/>
      <c r="N19" s="335"/>
      <c r="O19" s="226" t="s">
        <v>129</v>
      </c>
      <c r="P19" s="226" t="s">
        <v>130</v>
      </c>
      <c r="Q19" s="226" t="s">
        <v>131</v>
      </c>
      <c r="R19" s="227" t="s">
        <v>132</v>
      </c>
      <c r="S19" s="228" t="s">
        <v>133</v>
      </c>
      <c r="T19" s="226" t="s">
        <v>134</v>
      </c>
      <c r="U19" s="226" t="s">
        <v>135</v>
      </c>
      <c r="V19" s="226" t="s">
        <v>136</v>
      </c>
      <c r="W19" s="229" t="s">
        <v>137</v>
      </c>
      <c r="X19" s="259" t="s">
        <v>138</v>
      </c>
      <c r="Y19" s="260" t="s">
        <v>139</v>
      </c>
      <c r="Z19" s="261" t="s">
        <v>138</v>
      </c>
      <c r="AA19" s="26"/>
      <c r="AB19" s="20"/>
      <c r="AC19" s="20"/>
      <c r="AD19" s="20"/>
      <c r="AE19" s="20"/>
      <c r="AF19" s="20"/>
      <c r="AG19" s="20"/>
      <c r="AH19" s="20"/>
      <c r="AI19" s="20"/>
      <c r="AJ19" s="20"/>
      <c r="AK19" s="20"/>
      <c r="AL19" s="20"/>
      <c r="AM19" s="20"/>
      <c r="AN19" s="41"/>
      <c r="AO19" s="41"/>
      <c r="AP19" s="41"/>
      <c r="AQ19" s="41"/>
      <c r="AR19" s="41"/>
      <c r="AS19" s="41"/>
      <c r="AT19" s="41"/>
      <c r="AU19" s="41"/>
      <c r="AV19" s="41"/>
      <c r="AW19" s="41"/>
      <c r="AX19" s="41"/>
      <c r="AY19" s="41"/>
      <c r="AZ19" s="41"/>
      <c r="BA19" s="41"/>
      <c r="BB19" s="41"/>
      <c r="BC19" s="41"/>
      <c r="BD19" s="41"/>
      <c r="BE19" s="41"/>
      <c r="BF19" s="41"/>
      <c r="BG19" s="41"/>
      <c r="BH19" s="41"/>
      <c r="BI19" s="41"/>
    </row>
    <row r="20" spans="1:61" s="46" customFormat="1" ht="26.25" customHeight="1">
      <c r="A20" s="115" t="s">
        <v>142</v>
      </c>
      <c r="B20" s="370" t="s">
        <v>143</v>
      </c>
      <c r="C20" s="371"/>
      <c r="D20" s="371"/>
      <c r="E20" s="372"/>
      <c r="F20" s="314"/>
      <c r="G20" s="315"/>
      <c r="H20" s="327"/>
      <c r="I20" s="336"/>
      <c r="J20" s="315"/>
      <c r="K20" s="315"/>
      <c r="L20" s="315"/>
      <c r="M20" s="315"/>
      <c r="N20" s="315"/>
      <c r="O20" s="193" t="s">
        <v>144</v>
      </c>
      <c r="P20" s="193"/>
      <c r="Q20" s="192"/>
      <c r="R20" s="142"/>
      <c r="S20" s="143"/>
      <c r="T20" s="191"/>
      <c r="U20" s="144"/>
      <c r="V20" s="140"/>
      <c r="W20" s="165"/>
      <c r="X20" s="166">
        <f>IF(W20="",0,
IF(AND($E$8="Rural",O20="Walking",W20&lt;=Formulas!$C$23),Formulas!$D$23,
IF(AND($E$8="Rural",O20="Walking",W20&lt;=Formulas!$C$25),Formulas!$D$25,
IF(AND($E$8="Rural",O20="Driving",W20&lt;=Formulas!$C$27),Formulas!$D$27,
IF(AND($E$8="Rural",O20="Driving",W20&lt;=Formulas!$C$29),Formulas!$D$29,
IF(AND($E$8="Flexible",O20="Walking",W20&lt;=Formulas!$C$23),Formulas!$E$23,
IF(AND($E$8="Flexible",O20="Walking",W20&lt;=Formulas!$C$24),Formulas!$E$24,
IF(AND($E$8="Flexible",O20="Driving",W20&lt;=Formulas!$C$27),Formulas!$E$27,
IF(AND($E$8="Flexible",O20="Driving",W20&lt;=Formulas!$C$28),Formulas!$E$28,0)))))))))</f>
        <v>0</v>
      </c>
      <c r="Y20" s="262"/>
      <c r="Z20" s="263"/>
      <c r="AA20" s="116"/>
      <c r="AB20" s="242"/>
      <c r="AC20" s="254"/>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row>
    <row r="21" spans="1:61" s="46" customFormat="1" ht="26.25" customHeight="1">
      <c r="A21" s="171" t="s">
        <v>145</v>
      </c>
      <c r="B21" s="334" t="s">
        <v>146</v>
      </c>
      <c r="C21" s="332"/>
      <c r="D21" s="332"/>
      <c r="E21" s="333"/>
      <c r="F21" s="314"/>
      <c r="G21" s="315"/>
      <c r="H21" s="327"/>
      <c r="I21" s="336"/>
      <c r="J21" s="315"/>
      <c r="K21" s="315"/>
      <c r="L21" s="315"/>
      <c r="M21" s="315"/>
      <c r="N21" s="315"/>
      <c r="O21" s="193" t="s">
        <v>144</v>
      </c>
      <c r="P21" s="193"/>
      <c r="Q21" s="192"/>
      <c r="R21" s="142"/>
      <c r="S21" s="143"/>
      <c r="T21" s="190"/>
      <c r="U21" s="144"/>
      <c r="V21" s="140"/>
      <c r="W21" s="165"/>
      <c r="X21" s="170">
        <f>IF(W21="",0,IF(AND($E$8="Rural",O21="Walking",W21&lt;=Formulas!$C$23),Formulas!$D$23,IF(AND($E$8="Rural",O21="Walking",W21&lt;=Formulas!$C$25),Formulas!$D$25,IF(AND($E$8="Rural",O21="Driving",W21&lt;=Formulas!$C$27),Formulas!$D$27,IF(AND($E$8="Rural",O21="Driving",W21&lt;=Formulas!$C$29),Formulas!$D$29,IF(AND($E$8="Flexible",O21="Walking",W21&lt;=Formulas!$C$23),Formulas!$E$23,IF(AND($E$8="Flexible",O21="Walking",W21&lt;=Formulas!$C$24),Formulas!$E$24,IF(AND($E$8="Flexible",O21="Driving",W21&lt;=Formulas!$C$27),Formulas!$E$27,IF(AND($E$8="Flexible",O21="Driving",W21&lt;=Formulas!$C$28),Formulas!$E$28,0)))))))))</f>
        <v>0</v>
      </c>
      <c r="Y21" s="264"/>
      <c r="Z21" s="265"/>
      <c r="AA21" s="28"/>
      <c r="AB21" s="242"/>
      <c r="AC21" s="254" t="str">
        <f t="shared" ref="AC21:AC23" si="0">IF(Y21="","",IF(Y21&lt;1,1,0))</f>
        <v/>
      </c>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row>
    <row r="22" spans="1:61" s="46" customFormat="1" ht="26.25" customHeight="1">
      <c r="A22" s="117" t="s">
        <v>147</v>
      </c>
      <c r="B22" s="334" t="s">
        <v>148</v>
      </c>
      <c r="C22" s="332"/>
      <c r="D22" s="332"/>
      <c r="E22" s="333"/>
      <c r="F22" s="314"/>
      <c r="G22" s="315"/>
      <c r="H22" s="327"/>
      <c r="I22" s="336"/>
      <c r="J22" s="315"/>
      <c r="K22" s="315"/>
      <c r="L22" s="315"/>
      <c r="M22" s="315"/>
      <c r="N22" s="315"/>
      <c r="O22" s="193" t="s">
        <v>144</v>
      </c>
      <c r="P22" s="193"/>
      <c r="Q22" s="192"/>
      <c r="R22" s="142"/>
      <c r="S22" s="143"/>
      <c r="T22" s="190"/>
      <c r="U22" s="144"/>
      <c r="V22" s="140"/>
      <c r="W22" s="165"/>
      <c r="X22" s="167">
        <f>IF(W22="",0,IF(AND($E$8="Rural",O22="Walking",W22&lt;=Formulas!$C$23),Formulas!$D$23,IF(AND($E$8="Rural",O22="Walking",W22&lt;=Formulas!$C$25),Formulas!$D$25,IF(AND($E$8="Rural",O22="Driving",W22&lt;=Formulas!$C$27),Formulas!$D$27,IF(AND($E$8="Rural",O22="Driving",W22&lt;=Formulas!$C$29),Formulas!$D$29,IF(AND($E$8="Flexible",O22="Walking",W22&lt;=Formulas!$C$23),Formulas!$E$23,IF(AND($E$8="Flexible",O22="Walking",W22&lt;=Formulas!$C$24),Formulas!$E$24,IF(AND($E$8="Flexible",O22="Driving",W22&lt;=Formulas!$C$27),Formulas!$E$27,IF(AND($E$8="Flexible",O22="Driving",W22&lt;=Formulas!$C$28),Formulas!$E$28,0)))))))))</f>
        <v>0</v>
      </c>
      <c r="Y22" s="264"/>
      <c r="Z22" s="265"/>
      <c r="AA22" s="116"/>
      <c r="AB22" s="242"/>
      <c r="AC22" s="254" t="str">
        <f t="shared" si="0"/>
        <v/>
      </c>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row>
    <row r="23" spans="1:61" s="46" customFormat="1" ht="26.25" customHeight="1">
      <c r="A23" s="171" t="s">
        <v>149</v>
      </c>
      <c r="B23" s="362" t="s">
        <v>150</v>
      </c>
      <c r="C23" s="363"/>
      <c r="D23" s="363"/>
      <c r="E23" s="364"/>
      <c r="F23" s="314"/>
      <c r="G23" s="315"/>
      <c r="H23" s="327"/>
      <c r="I23" s="336"/>
      <c r="J23" s="315"/>
      <c r="K23" s="315"/>
      <c r="L23" s="315"/>
      <c r="M23" s="315"/>
      <c r="N23" s="315"/>
      <c r="O23" s="193" t="s">
        <v>151</v>
      </c>
      <c r="P23" s="193"/>
      <c r="Q23" s="192"/>
      <c r="R23" s="142"/>
      <c r="S23" s="143"/>
      <c r="T23" s="190"/>
      <c r="U23" s="144"/>
      <c r="V23" s="140"/>
      <c r="W23" s="165"/>
      <c r="X23" s="170">
        <f>IF(W23="",0,IF(AND($E$8="Rural",O23="Walking",W23&lt;=Formulas!$C$23),Formulas!$D$23,IF(AND($E$8="Rural",O23="Walking",W23&lt;=Formulas!$C$25),Formulas!$D$25,IF(AND($E$8="Rural",O23="Driving",W23&lt;=Formulas!$C$27),Formulas!$D$27,IF(AND($E$8="Rural",O23="Driving",W23&lt;=Formulas!$C$29),Formulas!$D$29,IF(AND($E$8="Flexible",O23="Walking",W23&lt;=Formulas!$C$23),Formulas!$E$23,IF(AND($E$8="Flexible",O23="Walking",W23&lt;=Formulas!$C$24),Formulas!$E$24,IF(AND($E$8="Flexible",O23="Driving",W23&lt;=Formulas!$C$27),Formulas!$E$27,IF(AND($E$8="Flexible",O23="Driving",W23&lt;=Formulas!$C$28),Formulas!$E$28,0)))))))))</f>
        <v>0</v>
      </c>
      <c r="Y23" s="264"/>
      <c r="Z23" s="265"/>
      <c r="AA23" s="28"/>
      <c r="AB23" s="242"/>
      <c r="AC23" s="254" t="str">
        <f t="shared" si="0"/>
        <v/>
      </c>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row>
    <row r="24" spans="1:61" s="219" customFormat="1" ht="51" customHeight="1">
      <c r="A24" s="230"/>
      <c r="B24" s="223" t="s">
        <v>152</v>
      </c>
      <c r="C24" s="224"/>
      <c r="D24" s="224"/>
      <c r="E24" s="225"/>
      <c r="F24" s="335" t="s">
        <v>127</v>
      </c>
      <c r="G24" s="335"/>
      <c r="H24" s="335"/>
      <c r="I24" s="335" t="s">
        <v>128</v>
      </c>
      <c r="J24" s="335"/>
      <c r="K24" s="335"/>
      <c r="L24" s="335"/>
      <c r="M24" s="335"/>
      <c r="N24" s="335"/>
      <c r="O24" s="226" t="s">
        <v>129</v>
      </c>
      <c r="P24" s="226" t="s">
        <v>130</v>
      </c>
      <c r="Q24" s="226" t="s">
        <v>131</v>
      </c>
      <c r="R24" s="227" t="s">
        <v>132</v>
      </c>
      <c r="S24" s="228" t="s">
        <v>133</v>
      </c>
      <c r="T24" s="226" t="s">
        <v>134</v>
      </c>
      <c r="U24" s="226" t="s">
        <v>135</v>
      </c>
      <c r="V24" s="226" t="s">
        <v>136</v>
      </c>
      <c r="W24" s="229" t="s">
        <v>137</v>
      </c>
      <c r="X24" s="259" t="s">
        <v>138</v>
      </c>
      <c r="Y24" s="260" t="s">
        <v>139</v>
      </c>
      <c r="Z24" s="261" t="s">
        <v>138</v>
      </c>
      <c r="AA24" s="26"/>
      <c r="AB24" s="20"/>
      <c r="AC24" s="20"/>
      <c r="AD24" s="20"/>
      <c r="AE24" s="20"/>
      <c r="AF24" s="20"/>
      <c r="AG24" s="20"/>
      <c r="AH24" s="20"/>
      <c r="AI24" s="20"/>
      <c r="AJ24" s="20"/>
      <c r="AK24" s="20"/>
      <c r="AL24" s="20"/>
      <c r="AM24" s="20"/>
      <c r="AN24" s="41"/>
      <c r="AO24" s="41"/>
      <c r="AP24" s="41"/>
      <c r="AQ24" s="41"/>
      <c r="AR24" s="41"/>
      <c r="AS24" s="41"/>
      <c r="AT24" s="41"/>
      <c r="AU24" s="41"/>
      <c r="AV24" s="41"/>
      <c r="AW24" s="41"/>
      <c r="AX24" s="41"/>
      <c r="AY24" s="41"/>
      <c r="AZ24" s="41"/>
      <c r="BA24" s="41"/>
      <c r="BB24" s="41"/>
      <c r="BC24" s="41"/>
      <c r="BD24" s="41"/>
      <c r="BE24" s="41"/>
      <c r="BF24" s="41"/>
      <c r="BG24" s="41"/>
      <c r="BH24" s="41"/>
      <c r="BI24" s="41"/>
    </row>
    <row r="25" spans="1:61" s="46" customFormat="1" ht="26.25" customHeight="1">
      <c r="A25" s="117" t="s">
        <v>153</v>
      </c>
      <c r="B25" s="331" t="s">
        <v>154</v>
      </c>
      <c r="C25" s="332"/>
      <c r="D25" s="332"/>
      <c r="E25" s="333"/>
      <c r="F25" s="314"/>
      <c r="G25" s="315"/>
      <c r="H25" s="327"/>
      <c r="I25" s="336"/>
      <c r="J25" s="315"/>
      <c r="K25" s="315"/>
      <c r="L25" s="315"/>
      <c r="M25" s="315"/>
      <c r="N25" s="315"/>
      <c r="O25" s="193" t="s">
        <v>144</v>
      </c>
      <c r="P25" s="193"/>
      <c r="Q25" s="192"/>
      <c r="R25" s="142"/>
      <c r="S25" s="143"/>
      <c r="T25" s="190"/>
      <c r="U25" s="144"/>
      <c r="V25" s="140"/>
      <c r="W25" s="165"/>
      <c r="X25" s="167">
        <f>IF(W25="",0,IF(AND($E$8="Rural",O25="Walking",W25&lt;=Formulas!$C$23),Formulas!$D$23,IF(AND($E$8="Rural",O25="Walking",W25&lt;=Formulas!$C$25),Formulas!$D$25,IF(AND($E$8="Rural",O25="Driving",W25&lt;=Formulas!$C$27),Formulas!$D$27,IF(AND($E$8="Rural",O25="Driving",W25&lt;=Formulas!$C$29),Formulas!$D$29,IF(AND($E$8="Flexible",O25="Walking",W25&lt;=Formulas!$C$23),Formulas!$E$23,IF(AND($E$8="Flexible",O25="Walking",W25&lt;=Formulas!$C$24),Formulas!$E$24,IF(AND($E$8="Flexible",O25="Driving",W25&lt;=Formulas!$C$27),Formulas!$E$27,IF(AND($E$8="Flexible",O25="Driving",W25&lt;=Formulas!$C$28),Formulas!$E$28,0)))))))))</f>
        <v>0</v>
      </c>
      <c r="Y25" s="264"/>
      <c r="Z25" s="265"/>
      <c r="AA25" s="116"/>
      <c r="AB25" s="242"/>
      <c r="AC25" s="254" t="str">
        <f t="shared" ref="AC25:AC33" si="1">IF(Y25="","",IF(Y25&lt;1,1,0))</f>
        <v/>
      </c>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row>
    <row r="26" spans="1:61" s="46" customFormat="1" ht="26.25" customHeight="1">
      <c r="A26" s="117" t="s">
        <v>155</v>
      </c>
      <c r="B26" s="375" t="s">
        <v>156</v>
      </c>
      <c r="C26" s="376"/>
      <c r="D26" s="376"/>
      <c r="E26" s="377"/>
      <c r="F26" s="314"/>
      <c r="G26" s="315"/>
      <c r="H26" s="327"/>
      <c r="I26" s="336"/>
      <c r="J26" s="315"/>
      <c r="K26" s="315"/>
      <c r="L26" s="315"/>
      <c r="M26" s="315"/>
      <c r="N26" s="315"/>
      <c r="O26" s="193" t="s">
        <v>144</v>
      </c>
      <c r="P26" s="193"/>
      <c r="Q26" s="192"/>
      <c r="R26" s="142"/>
      <c r="S26" s="143"/>
      <c r="T26" s="190"/>
      <c r="U26" s="144"/>
      <c r="V26" s="140"/>
      <c r="W26" s="165"/>
      <c r="X26" s="170">
        <f>IF(W26="",0,IF(AND($E$8="Rural",O26="Walking",W26&lt;=Formulas!$C$23),Formulas!$D$23,IF(AND($E$8="Rural",O26="Walking",W26&lt;=Formulas!$C$25),Formulas!$D$25,IF(AND($E$8="Rural",O26="Driving",W26&lt;=Formulas!$C$27),Formulas!$D$27,IF(AND($E$8="Rural",O26="Driving",W26&lt;=Formulas!$C$29),Formulas!$D$29,IF(AND($E$8="Flexible",O26="Walking",W26&lt;=Formulas!$C$23),Formulas!$E$23,IF(AND($E$8="Flexible",O26="Walking",W26&lt;=Formulas!$C$24),Formulas!$E$24,IF(AND($E$8="Flexible",O26="Driving",W26&lt;=Formulas!$C$27),Formulas!$E$27,IF(AND($E$8="Flexible",O26="Driving",W26&lt;=Formulas!$C$28),Formulas!$E$28,0)))))))))</f>
        <v>0</v>
      </c>
      <c r="Y26" s="264"/>
      <c r="Z26" s="265"/>
      <c r="AA26" s="28"/>
      <c r="AB26" s="242"/>
      <c r="AC26" s="254" t="str">
        <f t="shared" si="1"/>
        <v/>
      </c>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row>
    <row r="27" spans="1:61" s="46" customFormat="1" ht="28.5" customHeight="1">
      <c r="A27" s="172" t="s">
        <v>157</v>
      </c>
      <c r="B27" s="378" t="s">
        <v>158</v>
      </c>
      <c r="C27" s="379"/>
      <c r="D27" s="379"/>
      <c r="E27" s="380"/>
      <c r="F27" s="381"/>
      <c r="G27" s="382"/>
      <c r="H27" s="383"/>
      <c r="I27" s="384"/>
      <c r="J27" s="382"/>
      <c r="K27" s="382"/>
      <c r="L27" s="382"/>
      <c r="M27" s="382"/>
      <c r="N27" s="382"/>
      <c r="O27" s="193" t="s">
        <v>144</v>
      </c>
      <c r="P27" s="193"/>
      <c r="Q27" s="213"/>
      <c r="R27" s="214"/>
      <c r="S27" s="215"/>
      <c r="T27" s="216"/>
      <c r="U27" s="217"/>
      <c r="V27" s="218"/>
      <c r="W27" s="165"/>
      <c r="X27" s="168">
        <f>IF(W27="",0,IF(AND($E$8="Rural",O27="Walking",W27&lt;=Formulas!$C$23),Formulas!$D$23,IF(AND($E$8="Rural",O27="Walking",W27&lt;=Formulas!$C$25),Formulas!$D$25,IF(AND($E$8="Rural",O27="Driving",W27&lt;=Formulas!$C$27),Formulas!$D$27,IF(AND($E$8="Rural",O27="Driving",W27&lt;=Formulas!$C$29),Formulas!$D$29,IF(AND($E$8="Flexible",O27="Walking",W27&lt;=Formulas!$C$23),Formulas!$E$23,IF(AND($E$8="Flexible",O27="Walking",W27&lt;=Formulas!$C$24),Formulas!$E$24,IF(AND($E$8="Flexible",O27="Driving",W27&lt;=Formulas!$C$27),Formulas!$E$27,IF(AND($E$8="Flexible",O27="Driving",W27&lt;=Formulas!$C$28),Formulas!$E$28,0)))))))))</f>
        <v>0</v>
      </c>
      <c r="Y27" s="266"/>
      <c r="Z27" s="267"/>
      <c r="AA27" s="28"/>
      <c r="AB27" s="242"/>
      <c r="AC27" s="254" t="str">
        <f t="shared" si="1"/>
        <v/>
      </c>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row>
    <row r="28" spans="1:61" s="219" customFormat="1" ht="51" customHeight="1">
      <c r="A28" s="230"/>
      <c r="B28" s="223" t="s">
        <v>159</v>
      </c>
      <c r="C28" s="224"/>
      <c r="D28" s="224"/>
      <c r="E28" s="225"/>
      <c r="F28" s="335" t="s">
        <v>127</v>
      </c>
      <c r="G28" s="335"/>
      <c r="H28" s="335"/>
      <c r="I28" s="335" t="s">
        <v>128</v>
      </c>
      <c r="J28" s="335"/>
      <c r="K28" s="335"/>
      <c r="L28" s="335"/>
      <c r="M28" s="335"/>
      <c r="N28" s="335"/>
      <c r="O28" s="226" t="s">
        <v>129</v>
      </c>
      <c r="P28" s="226" t="s">
        <v>130</v>
      </c>
      <c r="Q28" s="226" t="s">
        <v>131</v>
      </c>
      <c r="R28" s="227" t="s">
        <v>132</v>
      </c>
      <c r="S28" s="228" t="s">
        <v>133</v>
      </c>
      <c r="T28" s="226" t="s">
        <v>134</v>
      </c>
      <c r="U28" s="226" t="s">
        <v>135</v>
      </c>
      <c r="V28" s="226" t="s">
        <v>136</v>
      </c>
      <c r="W28" s="229" t="s">
        <v>137</v>
      </c>
      <c r="X28" s="259" t="s">
        <v>138</v>
      </c>
      <c r="Y28" s="260" t="s">
        <v>139</v>
      </c>
      <c r="Z28" s="261" t="s">
        <v>138</v>
      </c>
      <c r="AA28" s="26"/>
      <c r="AB28" s="20"/>
      <c r="AC28" s="20"/>
      <c r="AD28" s="20"/>
      <c r="AE28" s="20"/>
      <c r="AF28" s="20"/>
      <c r="AG28" s="20"/>
      <c r="AH28" s="20"/>
      <c r="AI28" s="20"/>
      <c r="AJ28" s="20"/>
      <c r="AK28" s="20"/>
      <c r="AL28" s="20"/>
      <c r="AM28" s="20"/>
      <c r="AN28" s="41"/>
      <c r="AO28" s="41"/>
      <c r="AP28" s="41"/>
      <c r="AQ28" s="41"/>
      <c r="AR28" s="41"/>
      <c r="AS28" s="41"/>
      <c r="AT28" s="41"/>
      <c r="AU28" s="41"/>
      <c r="AV28" s="41"/>
      <c r="AW28" s="41"/>
      <c r="AX28" s="41"/>
      <c r="AY28" s="41"/>
      <c r="AZ28" s="41"/>
      <c r="BA28" s="41"/>
      <c r="BB28" s="41"/>
      <c r="BC28" s="41"/>
      <c r="BD28" s="41"/>
      <c r="BE28" s="41"/>
      <c r="BF28" s="41"/>
      <c r="BG28" s="41"/>
      <c r="BH28" s="41"/>
      <c r="BI28" s="41"/>
    </row>
    <row r="29" spans="1:61" s="46" customFormat="1" ht="41.25" customHeight="1">
      <c r="A29" s="117" t="s">
        <v>160</v>
      </c>
      <c r="B29" s="334" t="s">
        <v>161</v>
      </c>
      <c r="C29" s="363"/>
      <c r="D29" s="363"/>
      <c r="E29" s="364"/>
      <c r="F29" s="314"/>
      <c r="G29" s="315"/>
      <c r="H29" s="327"/>
      <c r="I29" s="336"/>
      <c r="J29" s="315"/>
      <c r="K29" s="315"/>
      <c r="L29" s="315"/>
      <c r="M29" s="315"/>
      <c r="N29" s="315"/>
      <c r="O29" s="193" t="s">
        <v>144</v>
      </c>
      <c r="P29" s="193"/>
      <c r="Q29" s="192"/>
      <c r="R29" s="142"/>
      <c r="S29" s="143"/>
      <c r="T29" s="190"/>
      <c r="U29" s="144"/>
      <c r="V29" s="140"/>
      <c r="W29" s="165"/>
      <c r="X29" s="170">
        <f>IF(W29="",0,IF(AND($E$8="Rural",O29="Walking",W29&lt;=Formulas!$C$23),Formulas!$D$23,IF(AND($E$8="Rural",O29="Walking",W29&lt;=Formulas!$C$25),Formulas!$D$25,IF(AND($E$8="Rural",O29="Driving",W29&lt;=Formulas!$C$27),Formulas!$D$27,IF(AND($E$8="Rural",O29="Driving",W29&lt;=Formulas!$C$29),Formulas!$D$29,IF(AND($E$8="Flexible",O29="Walking",W29&lt;=Formulas!$C$23),Formulas!$E$23,IF(AND($E$8="Flexible",O29="Walking",W29&lt;=Formulas!$C$24),Formulas!$E$24,IF(AND($E$8="Flexible",O29="Driving",W29&lt;=Formulas!$C$27),Formulas!$E$27,IF(AND($E$8="Flexible",O29="Driving",W29&lt;=Formulas!$C$28),Formulas!$E$28,0)))))))))</f>
        <v>0</v>
      </c>
      <c r="Y29" s="264"/>
      <c r="Z29" s="265"/>
      <c r="AA29" s="28"/>
      <c r="AB29" s="242"/>
      <c r="AC29" s="254" t="str">
        <f t="shared" ref="AC29:AC30" si="2">IF(Y29="","",IF(Y29&lt;1,1,0))</f>
        <v/>
      </c>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row>
    <row r="30" spans="1:61" s="46" customFormat="1" ht="26.25" customHeight="1">
      <c r="A30" s="115" t="s">
        <v>162</v>
      </c>
      <c r="B30" s="370" t="s">
        <v>163</v>
      </c>
      <c r="C30" s="371"/>
      <c r="D30" s="371"/>
      <c r="E30" s="372"/>
      <c r="F30" s="314"/>
      <c r="G30" s="315"/>
      <c r="H30" s="315"/>
      <c r="I30" s="316"/>
      <c r="J30" s="317"/>
      <c r="K30" s="317"/>
      <c r="L30" s="317"/>
      <c r="M30" s="317"/>
      <c r="N30" s="317"/>
      <c r="O30" s="193" t="s">
        <v>144</v>
      </c>
      <c r="P30" s="193"/>
      <c r="Q30" s="195"/>
      <c r="R30" s="194"/>
      <c r="S30" s="143"/>
      <c r="T30" s="190"/>
      <c r="U30" s="144"/>
      <c r="V30" s="140"/>
      <c r="W30" s="165"/>
      <c r="X30" s="169">
        <f>IF(W30="",0,IF(AND($E$8="Rural",O30="Walking",W30&lt;=Formulas!$C$23),Formulas!$D$23,IF(AND($E$8="Rural",O30="Walking",W30&lt;=Formulas!$C$25),Formulas!$D$25,IF(AND($E$8="Rural",O30="Driving",W30&lt;=Formulas!$C$27),Formulas!$D$27,IF(AND($E$8="Rural",O30="Driving",W30&lt;=Formulas!$C$29),Formulas!$D$29,IF(AND($E$8="Flexible",O30="Walking",W30&lt;=Formulas!$C$23),Formulas!$E$23,IF(AND($E$8="Flexible",O30="Walking",W30&lt;=Formulas!$C$24),Formulas!$E$24,IF(AND($E$8="Flexible",O30="Driving",W30&lt;=Formulas!$C$27),Formulas!$E$27,IF(AND($E$8="Flexible",O30="Driving",W30&lt;=Formulas!$C$28),Formulas!$E$28,0)))))))))</f>
        <v>0</v>
      </c>
      <c r="Y30" s="262"/>
      <c r="Z30" s="263"/>
      <c r="AA30" s="28"/>
      <c r="AB30" s="242"/>
      <c r="AC30" s="254" t="str">
        <f t="shared" si="2"/>
        <v/>
      </c>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row>
    <row r="31" spans="1:61" s="219" customFormat="1" ht="51" customHeight="1">
      <c r="A31" s="230"/>
      <c r="B31" s="223" t="s">
        <v>164</v>
      </c>
      <c r="C31" s="224"/>
      <c r="D31" s="224"/>
      <c r="E31" s="225"/>
      <c r="F31" s="335" t="s">
        <v>127</v>
      </c>
      <c r="G31" s="335"/>
      <c r="H31" s="335"/>
      <c r="I31" s="335" t="s">
        <v>128</v>
      </c>
      <c r="J31" s="335"/>
      <c r="K31" s="335"/>
      <c r="L31" s="335"/>
      <c r="M31" s="335"/>
      <c r="N31" s="335"/>
      <c r="O31" s="226" t="s">
        <v>129</v>
      </c>
      <c r="P31" s="226" t="s">
        <v>130</v>
      </c>
      <c r="Q31" s="226" t="s">
        <v>131</v>
      </c>
      <c r="R31" s="227" t="s">
        <v>132</v>
      </c>
      <c r="S31" s="228" t="s">
        <v>133</v>
      </c>
      <c r="T31" s="226" t="s">
        <v>134</v>
      </c>
      <c r="U31" s="226" t="s">
        <v>135</v>
      </c>
      <c r="V31" s="226" t="s">
        <v>136</v>
      </c>
      <c r="W31" s="229" t="s">
        <v>137</v>
      </c>
      <c r="X31" s="259" t="s">
        <v>138</v>
      </c>
      <c r="Y31" s="260" t="s">
        <v>139</v>
      </c>
      <c r="Z31" s="261" t="s">
        <v>138</v>
      </c>
      <c r="AA31" s="26"/>
      <c r="AB31" s="20"/>
      <c r="AC31" s="20"/>
      <c r="AD31" s="20"/>
      <c r="AE31" s="20"/>
      <c r="AF31" s="20"/>
      <c r="AG31" s="20"/>
      <c r="AH31" s="20"/>
      <c r="AI31" s="20"/>
      <c r="AJ31" s="20"/>
      <c r="AK31" s="20"/>
      <c r="AL31" s="20"/>
      <c r="AM31" s="20"/>
      <c r="AN31" s="41"/>
      <c r="AO31" s="41"/>
      <c r="AP31" s="41"/>
      <c r="AQ31" s="41"/>
      <c r="AR31" s="41"/>
      <c r="AS31" s="41"/>
      <c r="AT31" s="41"/>
      <c r="AU31" s="41"/>
      <c r="AV31" s="41"/>
      <c r="AW31" s="41"/>
      <c r="AX31" s="41"/>
      <c r="AY31" s="41"/>
      <c r="AZ31" s="41"/>
      <c r="BA31" s="41"/>
      <c r="BB31" s="41"/>
      <c r="BC31" s="41"/>
      <c r="BD31" s="41"/>
      <c r="BE31" s="41"/>
      <c r="BF31" s="41"/>
      <c r="BG31" s="41"/>
      <c r="BH31" s="41"/>
      <c r="BI31" s="41"/>
    </row>
    <row r="32" spans="1:61" s="46" customFormat="1" ht="38.25" customHeight="1">
      <c r="A32" s="117" t="s">
        <v>165</v>
      </c>
      <c r="B32" s="334" t="s">
        <v>166</v>
      </c>
      <c r="C32" s="332"/>
      <c r="D32" s="332"/>
      <c r="E32" s="333"/>
      <c r="F32" s="314"/>
      <c r="G32" s="315"/>
      <c r="H32" s="327"/>
      <c r="I32" s="336"/>
      <c r="J32" s="315"/>
      <c r="K32" s="315"/>
      <c r="L32" s="315"/>
      <c r="M32" s="315"/>
      <c r="N32" s="315"/>
      <c r="O32" s="193" t="s">
        <v>144</v>
      </c>
      <c r="P32" s="193"/>
      <c r="Q32" s="192"/>
      <c r="R32" s="142"/>
      <c r="S32" s="143"/>
      <c r="T32" s="190"/>
      <c r="U32" s="144"/>
      <c r="V32" s="140"/>
      <c r="W32" s="165"/>
      <c r="X32" s="167">
        <f>IF(W32="",0,IF(AND($E$8="Rural",O32="Walking",W32&lt;=Formulas!$C$23),Formulas!$D$23,IF(AND($E$8="Rural",O32="Walking",W32&lt;=Formulas!$C$25),Formulas!$D$25,IF(AND($E$8="Rural",O32="Driving",W32&lt;=Formulas!$C$27),Formulas!$D$27,IF(AND($E$8="Rural",O32="Driving",W32&lt;=Formulas!$C$29),Formulas!$D$29,IF(AND($E$8="Flexible",O32="Walking",W32&lt;=Formulas!$C$23),Formulas!$E$23,IF(AND($E$8="Flexible",O32="Walking",W32&lt;=Formulas!$C$24),Formulas!$E$24,IF(AND($E$8="Flexible",O32="Driving",W32&lt;=Formulas!$C$27),Formulas!$E$27,IF(AND($E$8="Flexible",O32="Driving",W32&lt;=Formulas!$C$28),Formulas!$E$28,0)))))))))</f>
        <v>0</v>
      </c>
      <c r="Y32" s="264"/>
      <c r="Z32" s="265"/>
      <c r="AA32" s="116"/>
      <c r="AB32" s="242"/>
      <c r="AC32" s="254" t="str">
        <f t="shared" si="1"/>
        <v/>
      </c>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row>
    <row r="33" spans="1:61" s="46" customFormat="1" ht="26.25" customHeight="1">
      <c r="A33" s="118" t="s">
        <v>167</v>
      </c>
      <c r="B33" s="320" t="s">
        <v>168</v>
      </c>
      <c r="C33" s="321"/>
      <c r="D33" s="321"/>
      <c r="E33" s="322"/>
      <c r="F33" s="314"/>
      <c r="G33" s="315"/>
      <c r="H33" s="315"/>
      <c r="I33" s="316"/>
      <c r="J33" s="317"/>
      <c r="K33" s="317"/>
      <c r="L33" s="317"/>
      <c r="M33" s="317"/>
      <c r="N33" s="317"/>
      <c r="O33" s="193" t="s">
        <v>144</v>
      </c>
      <c r="P33" s="193"/>
      <c r="Q33" s="195"/>
      <c r="R33" s="196"/>
      <c r="S33" s="143"/>
      <c r="T33" s="190"/>
      <c r="U33" s="144"/>
      <c r="V33" s="140"/>
      <c r="W33" s="165"/>
      <c r="X33" s="168">
        <f>IF(W33="",0,IF(AND($E$8="Rural",O33="Walking",W33&lt;=Formulas!$C$23),Formulas!$D$23,IF(AND($E$8="Rural",O33="Walking",W33&lt;=Formulas!$C$25),Formulas!$D$25,IF(AND($E$8="Rural",O33="Driving",W33&lt;=Formulas!$C$27),Formulas!$D$27,IF(AND($E$8="Rural",O33="Driving",W33&lt;=Formulas!$C$29),Formulas!$D$29,IF(AND($E$8="Flexible",O33="Walking",W33&lt;=Formulas!$C$23),Formulas!$E$23,IF(AND($E$8="Flexible",O33="Walking",W33&lt;=Formulas!$C$24),Formulas!$E$24,IF(AND($E$8="Flexible",O33="Driving",W33&lt;=Formulas!$C$27),Formulas!$E$27,IF(AND($E$8="Flexible",O33="Driving",W33&lt;=Formulas!$C$28),Formulas!$E$28,0)))))))))</f>
        <v>0</v>
      </c>
      <c r="Y33" s="266"/>
      <c r="Z33" s="267"/>
      <c r="AA33" s="116"/>
      <c r="AB33" s="242"/>
      <c r="AC33" s="254" t="str">
        <f t="shared" si="1"/>
        <v/>
      </c>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row>
    <row r="34" spans="1:61" s="46" customFormat="1" ht="26.25" customHeight="1">
      <c r="A34" s="117" t="s">
        <v>169</v>
      </c>
      <c r="B34" s="334" t="s">
        <v>170</v>
      </c>
      <c r="C34" s="332"/>
      <c r="D34" s="332"/>
      <c r="E34" s="333"/>
      <c r="F34" s="314"/>
      <c r="G34" s="315"/>
      <c r="H34" s="315"/>
      <c r="I34" s="316"/>
      <c r="J34" s="317"/>
      <c r="K34" s="317"/>
      <c r="L34" s="317"/>
      <c r="M34" s="317"/>
      <c r="N34" s="317"/>
      <c r="O34" s="193" t="s">
        <v>144</v>
      </c>
      <c r="P34" s="193"/>
      <c r="Q34" s="195"/>
      <c r="R34" s="194"/>
      <c r="S34" s="143"/>
      <c r="T34" s="190"/>
      <c r="U34" s="144"/>
      <c r="V34" s="140"/>
      <c r="W34" s="165"/>
      <c r="X34" s="170">
        <f>IF(W34="",0,IF(AND($E$8="Rural",O34="Walking",W34&lt;=Formulas!$C$23),Formulas!$D$23,IF(AND($E$8="Rural",O34="Walking",W34&lt;=Formulas!$C$25),Formulas!$D$25,IF(AND($E$8="Rural",O34="Driving",W34&lt;=Formulas!$C$27),Formulas!$D$27,IF(AND($E$8="Rural",O34="Driving",W34&lt;=Formulas!$C$29),Formulas!$D$29,IF(AND($E$8="Flexible",O34="Walking",W34&lt;=Formulas!$C$23),Formulas!$E$23,IF(AND($E$8="Flexible",O34="Walking",W34&lt;=Formulas!$C$24),Formulas!$E$24,IF(AND($E$8="Flexible",O34="Driving",W34&lt;=Formulas!$C$27),Formulas!$E$27,IF(AND($E$8="Flexible",O34="Driving",W34&lt;=Formulas!$C$28),Formulas!$E$28,0)))))))))</f>
        <v>0</v>
      </c>
      <c r="Y34" s="264"/>
      <c r="Z34" s="265"/>
      <c r="AA34" s="28"/>
      <c r="AB34" s="242"/>
      <c r="AC34" s="254" t="str">
        <f t="shared" ref="AC34:AC39" si="3">IF(Y34="","",IF(Y34&lt;1,1,0))</f>
        <v/>
      </c>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row>
    <row r="35" spans="1:61" s="46" customFormat="1" ht="26.25" customHeight="1">
      <c r="A35" s="117" t="s">
        <v>171</v>
      </c>
      <c r="B35" s="362" t="s">
        <v>172</v>
      </c>
      <c r="C35" s="363"/>
      <c r="D35" s="363"/>
      <c r="E35" s="364"/>
      <c r="F35" s="314"/>
      <c r="G35" s="315"/>
      <c r="H35" s="327"/>
      <c r="I35" s="336"/>
      <c r="J35" s="315"/>
      <c r="K35" s="315"/>
      <c r="L35" s="315"/>
      <c r="M35" s="315"/>
      <c r="N35" s="315"/>
      <c r="O35" s="193" t="s">
        <v>144</v>
      </c>
      <c r="P35" s="193"/>
      <c r="Q35" s="192"/>
      <c r="R35" s="142"/>
      <c r="S35" s="143"/>
      <c r="T35" s="190"/>
      <c r="U35" s="144"/>
      <c r="V35" s="140"/>
      <c r="W35" s="165"/>
      <c r="X35" s="170">
        <f>IF(W35="",0,IF(AND($E$8="Rural",O35="Walking",W35&lt;=Formulas!$C$23),Formulas!$D$23,IF(AND($E$8="Rural",O35="Walking",W35&lt;=Formulas!$C$25),Formulas!$D$25,IF(AND($E$8="Rural",O35="Driving",W35&lt;=Formulas!$C$27),Formulas!$D$27,IF(AND($E$8="Rural",O35="Driving",W35&lt;=Formulas!$C$29),Formulas!$D$29,IF(AND($E$8="Flexible",O35="Walking",W35&lt;=Formulas!$C$23),Formulas!$E$23,IF(AND($E$8="Flexible",O35="Walking",W35&lt;=Formulas!$C$24),Formulas!$E$24,IF(AND($E$8="Flexible",O35="Driving",W35&lt;=Formulas!$C$27),Formulas!$E$27,IF(AND($E$8="Flexible",O35="Driving",W35&lt;=Formulas!$C$28),Formulas!$E$28,0)))))))))</f>
        <v>0</v>
      </c>
      <c r="Y35" s="264"/>
      <c r="Z35" s="265"/>
      <c r="AA35" s="28"/>
      <c r="AB35" s="242"/>
      <c r="AC35" s="254" t="str">
        <f t="shared" si="3"/>
        <v/>
      </c>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row>
    <row r="36" spans="1:61" s="46" customFormat="1" ht="26.25" customHeight="1">
      <c r="A36" s="171" t="s">
        <v>173</v>
      </c>
      <c r="B36" s="362" t="s">
        <v>174</v>
      </c>
      <c r="C36" s="363"/>
      <c r="D36" s="363"/>
      <c r="E36" s="364"/>
      <c r="F36" s="314"/>
      <c r="G36" s="315"/>
      <c r="H36" s="327"/>
      <c r="I36" s="336"/>
      <c r="J36" s="315"/>
      <c r="K36" s="315"/>
      <c r="L36" s="315"/>
      <c r="M36" s="315"/>
      <c r="N36" s="315"/>
      <c r="O36" s="193" t="s">
        <v>144</v>
      </c>
      <c r="P36" s="193"/>
      <c r="Q36" s="192"/>
      <c r="R36" s="142"/>
      <c r="S36" s="143"/>
      <c r="T36" s="190"/>
      <c r="U36" s="144"/>
      <c r="V36" s="140"/>
      <c r="W36" s="165"/>
      <c r="X36" s="170">
        <f>IF(W36="",0,IF(AND($E$8="Rural",O36="Walking",W36&lt;=Formulas!$C$23),Formulas!$D$23,IF(AND($E$8="Rural",O36="Walking",W36&lt;=Formulas!$C$25),Formulas!$D$25,IF(AND($E$8="Rural",O36="Driving",W36&lt;=Formulas!$C$27),Formulas!$D$27,IF(AND($E$8="Rural",O36="Driving",W36&lt;=Formulas!$C$29),Formulas!$D$29,IF(AND($E$8="Flexible",O36="Walking",W36&lt;=Formulas!$C$23),Formulas!$E$23,IF(AND($E$8="Flexible",O36="Walking",W36&lt;=Formulas!$C$24),Formulas!$E$24,IF(AND($E$8="Flexible",O36="Driving",W36&lt;=Formulas!$C$27),Formulas!$E$27,IF(AND($E$8="Flexible",O36="Driving",W36&lt;=Formulas!$C$28),Formulas!$E$28,0)))))))))</f>
        <v>0</v>
      </c>
      <c r="Y36" s="264"/>
      <c r="Z36" s="265"/>
      <c r="AA36" s="28"/>
      <c r="AB36" s="242"/>
      <c r="AC36" s="254" t="str">
        <f t="shared" ref="AC36" si="4">IF(Y36="","",IF(Y36&lt;1,1,0))</f>
        <v/>
      </c>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row>
    <row r="37" spans="1:61" s="46" customFormat="1" ht="26.25" customHeight="1">
      <c r="A37" s="171" t="s">
        <v>175</v>
      </c>
      <c r="B37" s="334" t="s">
        <v>176</v>
      </c>
      <c r="C37" s="332"/>
      <c r="D37" s="332"/>
      <c r="E37" s="333"/>
      <c r="F37" s="314"/>
      <c r="G37" s="315"/>
      <c r="H37" s="327"/>
      <c r="I37" s="336"/>
      <c r="J37" s="315"/>
      <c r="K37" s="315"/>
      <c r="L37" s="315"/>
      <c r="M37" s="315"/>
      <c r="N37" s="315"/>
      <c r="O37" s="193" t="s">
        <v>151</v>
      </c>
      <c r="P37" s="193"/>
      <c r="Q37" s="192"/>
      <c r="R37" s="142"/>
      <c r="S37" s="143"/>
      <c r="T37" s="190"/>
      <c r="U37" s="144"/>
      <c r="V37" s="140"/>
      <c r="W37" s="165"/>
      <c r="X37" s="170">
        <f>IF(W37="",0,IF(AND($E$8="Rural",O37="Walking",W37&lt;=Formulas!$C$23),Formulas!$D$23,IF(AND($E$8="Rural",O37="Walking",W37&lt;=Formulas!$C$25),Formulas!$D$25,IF(AND($E$8="Rural",O37="Driving",W37&lt;=Formulas!$C$27),Formulas!$D$27,IF(AND($E$8="Rural",O37="Driving",W37&lt;=Formulas!$C$29),Formulas!$D$29,IF(AND($E$8="Flexible",O37="Walking",W37&lt;=Formulas!$C$23),Formulas!$E$23,IF(AND($E$8="Flexible",O37="Walking",W37&lt;=Formulas!$C$24),Formulas!$E$24,IF(AND($E$8="Flexible",O37="Driving",W37&lt;=Formulas!$C$27),Formulas!$E$27,IF(AND($E$8="Flexible",O37="Driving",W37&lt;=Formulas!$C$28),Formulas!$E$28,0)))))))))</f>
        <v>0</v>
      </c>
      <c r="Y37" s="264"/>
      <c r="Z37" s="265"/>
      <c r="AA37" s="28"/>
      <c r="AB37" s="242"/>
      <c r="AC37" s="254" t="str">
        <f t="shared" si="3"/>
        <v/>
      </c>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row>
    <row r="38" spans="1:61" s="46" customFormat="1" ht="26.25" customHeight="1">
      <c r="A38" s="171" t="s">
        <v>177</v>
      </c>
      <c r="B38" s="362" t="s">
        <v>178</v>
      </c>
      <c r="C38" s="363"/>
      <c r="D38" s="363"/>
      <c r="E38" s="364"/>
      <c r="F38" s="314"/>
      <c r="G38" s="315"/>
      <c r="H38" s="327"/>
      <c r="I38" s="336"/>
      <c r="J38" s="315"/>
      <c r="K38" s="315"/>
      <c r="L38" s="315"/>
      <c r="M38" s="315"/>
      <c r="N38" s="315"/>
      <c r="O38" s="193" t="s">
        <v>144</v>
      </c>
      <c r="P38" s="193"/>
      <c r="Q38" s="192"/>
      <c r="R38" s="142"/>
      <c r="S38" s="143"/>
      <c r="T38" s="190"/>
      <c r="U38" s="144"/>
      <c r="V38" s="140"/>
      <c r="W38" s="165"/>
      <c r="X38" s="170">
        <f>IF(W38="",0,IF(AND($E$8="Rural",O38="Walking",W38&lt;=Formulas!$C$23),Formulas!$D$23,IF(AND($E$8="Rural",O38="Walking",W38&lt;=Formulas!$C$25),Formulas!$D$25,IF(AND($E$8="Rural",O38="Driving",W38&lt;=Formulas!$C$27),Formulas!$D$27,IF(AND($E$8="Rural",O38="Driving",W38&lt;=Formulas!$C$29),Formulas!$D$29,IF(AND($E$8="Flexible",O38="Walking",W38&lt;=Formulas!$C$23),Formulas!$E$23,IF(AND($E$8="Flexible",O38="Walking",W38&lt;=Formulas!$C$24),Formulas!$E$24,IF(AND($E$8="Flexible",O38="Driving",W38&lt;=Formulas!$C$27),Formulas!$E$27,IF(AND($E$8="Flexible",O38="Driving",W38&lt;=Formulas!$C$28),Formulas!$E$28,0)))))))))</f>
        <v>0</v>
      </c>
      <c r="Y38" s="264"/>
      <c r="Z38" s="265"/>
      <c r="AA38" s="28"/>
      <c r="AB38" s="242"/>
      <c r="AC38" s="254" t="str">
        <f t="shared" si="3"/>
        <v/>
      </c>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row>
    <row r="39" spans="1:61" s="46" customFormat="1" ht="26.25" customHeight="1">
      <c r="A39" s="171" t="s">
        <v>179</v>
      </c>
      <c r="B39" s="362" t="s">
        <v>180</v>
      </c>
      <c r="C39" s="363"/>
      <c r="D39" s="363"/>
      <c r="E39" s="364"/>
      <c r="F39" s="314"/>
      <c r="G39" s="315"/>
      <c r="H39" s="327"/>
      <c r="I39" s="336"/>
      <c r="J39" s="315"/>
      <c r="K39" s="315"/>
      <c r="L39" s="315"/>
      <c r="M39" s="315"/>
      <c r="N39" s="315"/>
      <c r="O39" s="193" t="s">
        <v>144</v>
      </c>
      <c r="P39" s="193"/>
      <c r="Q39" s="192"/>
      <c r="R39" s="142"/>
      <c r="S39" s="143"/>
      <c r="T39" s="190"/>
      <c r="U39" s="144"/>
      <c r="V39" s="140"/>
      <c r="W39" s="165"/>
      <c r="X39" s="170">
        <f>IF(W39="",0,IF(AND($E$8="Rural",O39="Walking",W39&lt;=Formulas!$C$23),Formulas!$D$23,IF(AND($E$8="Rural",O39="Walking",W39&lt;=Formulas!$C$25),Formulas!$D$25,IF(AND($E$8="Rural",O39="Driving",W39&lt;=Formulas!$C$27),Formulas!$D$27,IF(AND($E$8="Rural",O39="Driving",W39&lt;=Formulas!$C$29),Formulas!$D$29,IF(AND($E$8="Flexible",O39="Walking",W39&lt;=Formulas!$C$23),Formulas!$E$23,IF(AND($E$8="Flexible",O39="Walking",W39&lt;=Formulas!$C$24),Formulas!$E$24,IF(AND($E$8="Flexible",O39="Driving",W39&lt;=Formulas!$C$27),Formulas!$E$27,IF(AND($E$8="Flexible",O39="Driving",W39&lt;=Formulas!$C$28),Formulas!$E$28,0)))))))))</f>
        <v>0</v>
      </c>
      <c r="Y39" s="264"/>
      <c r="Z39" s="265"/>
      <c r="AA39" s="28"/>
      <c r="AB39" s="242"/>
      <c r="AC39" s="254" t="str">
        <f t="shared" si="3"/>
        <v/>
      </c>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row>
    <row r="40" spans="1:61" ht="3" customHeight="1">
      <c r="A40" s="5"/>
      <c r="B40" s="5"/>
      <c r="C40" s="5"/>
      <c r="D40" s="5"/>
      <c r="E40" s="5"/>
      <c r="F40" s="5"/>
      <c r="G40" s="5"/>
      <c r="H40" s="5"/>
      <c r="I40" s="5"/>
      <c r="J40" s="5"/>
      <c r="K40" s="5"/>
      <c r="L40" s="5"/>
      <c r="M40" s="5"/>
      <c r="N40" s="5"/>
      <c r="O40" s="5"/>
      <c r="P40" s="5"/>
      <c r="Q40" s="5"/>
      <c r="R40" s="5"/>
      <c r="S40" s="5"/>
      <c r="T40" s="5"/>
      <c r="U40" s="5"/>
      <c r="V40" s="5"/>
      <c r="W40" s="5"/>
      <c r="X40" s="268"/>
      <c r="Y40" s="268"/>
      <c r="Z40" s="268"/>
      <c r="AA40" s="29"/>
      <c r="AB40" s="20"/>
      <c r="AC40" s="20"/>
      <c r="AD40" s="20"/>
      <c r="AE40" s="20"/>
      <c r="AF40" s="20"/>
      <c r="AG40" s="20"/>
      <c r="AH40" s="20"/>
      <c r="AI40" s="20"/>
      <c r="AJ40" s="20"/>
      <c r="AK40" s="20"/>
      <c r="AL40" s="20"/>
      <c r="AM40" s="20"/>
      <c r="AN40" s="41"/>
      <c r="AO40" s="41"/>
      <c r="AP40" s="41"/>
      <c r="AQ40" s="41"/>
      <c r="AR40" s="41"/>
      <c r="AS40" s="41"/>
      <c r="AT40" s="41"/>
      <c r="AU40" s="41"/>
      <c r="AV40" s="41"/>
      <c r="AW40" s="41"/>
      <c r="AX40" s="41"/>
      <c r="AY40" s="41"/>
      <c r="AZ40" s="41"/>
      <c r="BA40" s="41"/>
      <c r="BB40" s="41"/>
      <c r="BC40" s="41"/>
      <c r="BD40" s="41"/>
      <c r="BE40" s="41"/>
      <c r="BF40" s="41"/>
      <c r="BG40" s="41"/>
      <c r="BH40" s="41"/>
      <c r="BI40" s="41"/>
    </row>
    <row r="41" spans="1:61" ht="13.5" customHeight="1">
      <c r="A41" s="5"/>
      <c r="B41" s="5"/>
      <c r="C41" s="5"/>
      <c r="D41" s="5"/>
      <c r="E41" s="5"/>
      <c r="F41" s="12"/>
      <c r="G41" s="5"/>
      <c r="H41" s="5"/>
      <c r="I41" s="5"/>
      <c r="J41" s="5"/>
      <c r="K41" s="50"/>
      <c r="L41" s="5"/>
      <c r="M41" s="5"/>
      <c r="N41" s="13"/>
      <c r="O41" s="20"/>
      <c r="P41" s="12"/>
      <c r="Q41" s="13"/>
      <c r="R41" s="23"/>
      <c r="S41" s="13"/>
      <c r="T41" s="12" t="s">
        <v>181</v>
      </c>
      <c r="U41" s="13"/>
      <c r="V41" s="13"/>
      <c r="W41" s="286"/>
      <c r="X41" s="269">
        <f>SUM(X20:X23)+SUM(X25:X27)+SUM(X29:X30)+SUM(X32:X39)</f>
        <v>0</v>
      </c>
      <c r="Y41" s="270"/>
      <c r="Z41" s="269">
        <f>SUM(Z20:Z23)+SUM(Z25:Z27)+SUM(Z29:Z30)+SUM(Z32:Z39)</f>
        <v>0</v>
      </c>
      <c r="AA41" s="30"/>
      <c r="AB41" s="20"/>
      <c r="AC41" s="20"/>
      <c r="AD41" s="20"/>
      <c r="AE41" s="20"/>
      <c r="AF41" s="20"/>
      <c r="AG41" s="20"/>
      <c r="AH41" s="20"/>
      <c r="AI41" s="20"/>
      <c r="AJ41" s="20"/>
      <c r="AK41" s="20"/>
      <c r="AL41" s="20"/>
      <c r="AM41" s="20"/>
      <c r="AN41" s="41"/>
      <c r="AO41" s="41"/>
      <c r="AP41" s="41"/>
      <c r="AQ41" s="41"/>
      <c r="AR41" s="41"/>
      <c r="AS41" s="41"/>
      <c r="AT41" s="41"/>
      <c r="AU41" s="41"/>
      <c r="AV41" s="41"/>
      <c r="AW41" s="41"/>
      <c r="AX41" s="41"/>
      <c r="AY41" s="41"/>
      <c r="AZ41" s="41"/>
      <c r="BA41" s="41"/>
      <c r="BB41" s="41"/>
      <c r="BC41" s="41"/>
      <c r="BD41" s="41"/>
      <c r="BE41" s="41"/>
      <c r="BF41" s="41"/>
      <c r="BG41" s="41"/>
      <c r="BH41" s="41"/>
      <c r="BI41" s="41"/>
    </row>
    <row r="42" spans="1:61" s="15" customFormat="1" ht="13.5" customHeight="1">
      <c r="A42" s="5"/>
      <c r="B42" s="5"/>
      <c r="C42" s="5"/>
      <c r="D42" s="5"/>
      <c r="E42" s="5"/>
      <c r="F42" s="12"/>
      <c r="G42" s="5"/>
      <c r="H42" s="5"/>
      <c r="I42" s="5"/>
      <c r="J42" s="5"/>
      <c r="K42" s="5"/>
      <c r="L42" s="5"/>
      <c r="M42" s="5"/>
      <c r="N42" s="5"/>
      <c r="O42" s="5"/>
      <c r="P42" s="13"/>
      <c r="Q42" s="23" t="s">
        <v>182</v>
      </c>
      <c r="R42" s="149">
        <v>10</v>
      </c>
      <c r="S42" s="13"/>
      <c r="T42" s="12" t="s">
        <v>183</v>
      </c>
      <c r="U42" s="13"/>
      <c r="V42" s="13"/>
      <c r="W42" s="286"/>
      <c r="X42" s="271">
        <f>IF(SUM($X$20:$X$39)&gt;R42,R42,SUM($X$20:$X$39))</f>
        <v>0</v>
      </c>
      <c r="Y42" s="270"/>
      <c r="Z42" s="271">
        <f>IF(SUM($Z$20:$Z$33)+SUM(Z34:Z39)&gt;R42,R42,SUM($Z$20:$Z$33)+SUM(Z34:Z39))</f>
        <v>0</v>
      </c>
      <c r="AA42" s="19"/>
      <c r="AB42" s="20"/>
      <c r="AC42" s="20"/>
      <c r="AD42" s="20"/>
      <c r="AE42" s="20"/>
      <c r="AF42" s="20"/>
      <c r="AG42" s="20"/>
      <c r="AH42" s="20"/>
      <c r="AI42" s="20"/>
      <c r="AJ42" s="20"/>
      <c r="AK42" s="20"/>
      <c r="AL42" s="20"/>
      <c r="AM42" s="20"/>
      <c r="AN42" s="41"/>
      <c r="AO42" s="41"/>
      <c r="AP42" s="41"/>
      <c r="AQ42" s="41"/>
      <c r="AR42" s="41"/>
      <c r="AS42" s="41"/>
      <c r="AT42" s="41"/>
      <c r="AU42" s="41"/>
      <c r="AV42" s="41"/>
      <c r="AW42" s="41"/>
      <c r="AX42" s="41"/>
      <c r="AY42" s="41"/>
      <c r="AZ42" s="41"/>
      <c r="BA42" s="41"/>
      <c r="BB42" s="41"/>
      <c r="BC42" s="41"/>
      <c r="BD42" s="41"/>
      <c r="BE42" s="41"/>
      <c r="BF42" s="41"/>
      <c r="BG42" s="41"/>
      <c r="BH42" s="41"/>
      <c r="BI42" s="41"/>
    </row>
    <row r="43" spans="1:61" ht="22.5" customHeight="1">
      <c r="A43" s="68"/>
      <c r="B43" s="131" t="s">
        <v>184</v>
      </c>
      <c r="C43" s="5"/>
      <c r="D43" s="5"/>
      <c r="E43" s="5"/>
      <c r="F43" s="5"/>
      <c r="G43" s="5"/>
      <c r="H43" s="5"/>
      <c r="I43" s="5"/>
      <c r="J43" s="5"/>
      <c r="K43" s="5"/>
      <c r="L43" s="5"/>
      <c r="M43" s="5"/>
      <c r="N43" s="5"/>
      <c r="O43" s="5"/>
      <c r="P43" s="5"/>
      <c r="Q43" s="5"/>
      <c r="R43" s="5"/>
      <c r="S43" s="5"/>
      <c r="T43" s="5"/>
      <c r="U43" s="5"/>
      <c r="V43" s="5"/>
      <c r="W43" s="5"/>
      <c r="X43" s="5"/>
      <c r="Y43" s="5"/>
      <c r="Z43" s="5"/>
      <c r="AA43" s="5"/>
      <c r="AB43" s="20"/>
      <c r="AC43" s="20"/>
      <c r="AD43" s="20"/>
      <c r="AE43" s="20"/>
      <c r="AF43" s="20"/>
      <c r="AG43" s="20"/>
      <c r="AH43" s="20"/>
      <c r="AI43" s="20"/>
      <c r="AJ43" s="20"/>
      <c r="AK43" s="20"/>
      <c r="AL43" s="20"/>
      <c r="AM43" s="20"/>
      <c r="AN43" s="41"/>
      <c r="AO43" s="41"/>
      <c r="AP43" s="41"/>
      <c r="AQ43" s="41"/>
      <c r="AR43" s="41"/>
      <c r="AS43" s="41"/>
      <c r="AT43" s="41"/>
      <c r="AU43" s="41"/>
      <c r="AV43" s="41"/>
      <c r="AW43" s="41"/>
      <c r="AX43" s="41"/>
      <c r="AY43" s="41"/>
      <c r="AZ43" s="41"/>
      <c r="BA43" s="41"/>
      <c r="BB43" s="41"/>
      <c r="BC43" s="41"/>
      <c r="BD43" s="41"/>
      <c r="BE43" s="41"/>
      <c r="BF43" s="41"/>
      <c r="BG43" s="41"/>
      <c r="BH43" s="41"/>
      <c r="BI43" s="41"/>
    </row>
    <row r="44" spans="1:61" ht="43.5" customHeight="1">
      <c r="A44" s="9"/>
      <c r="B44" s="361" t="s">
        <v>185</v>
      </c>
      <c r="C44" s="361"/>
      <c r="D44" s="361"/>
      <c r="E44" s="361"/>
      <c r="F44" s="361"/>
      <c r="G44" s="361"/>
      <c r="H44" s="361"/>
      <c r="I44" s="361"/>
      <c r="J44" s="361"/>
      <c r="K44" s="361"/>
      <c r="L44" s="361"/>
      <c r="M44" s="361"/>
      <c r="N44" s="361"/>
      <c r="O44" s="361"/>
      <c r="P44" s="361"/>
      <c r="Q44" s="361"/>
      <c r="R44" s="361"/>
      <c r="S44" s="361"/>
      <c r="T44" s="361"/>
      <c r="U44" s="361"/>
      <c r="V44" s="361"/>
      <c r="W44" s="361"/>
      <c r="X44" s="361"/>
      <c r="Y44" s="361"/>
      <c r="Z44" s="361"/>
      <c r="AA44" s="286"/>
      <c r="AB44" s="20"/>
      <c r="AC44" s="20"/>
      <c r="AD44" s="20"/>
      <c r="AE44" s="20"/>
      <c r="AF44" s="20"/>
      <c r="AG44" s="20"/>
      <c r="AH44" s="20"/>
      <c r="AI44" s="20"/>
      <c r="AJ44" s="20"/>
      <c r="AK44" s="20"/>
      <c r="AL44" s="20"/>
      <c r="AM44" s="20"/>
      <c r="AN44" s="41"/>
      <c r="AO44" s="41"/>
      <c r="AP44" s="41"/>
      <c r="AQ44" s="41"/>
      <c r="AR44" s="41"/>
      <c r="AS44" s="41"/>
      <c r="AT44" s="41"/>
      <c r="AU44" s="41"/>
      <c r="AV44" s="41"/>
      <c r="AW44" s="41"/>
      <c r="AX44" s="41"/>
      <c r="AY44" s="41"/>
      <c r="AZ44" s="41"/>
      <c r="BA44" s="41"/>
      <c r="BB44" s="41"/>
      <c r="BC44" s="41"/>
      <c r="BD44" s="41"/>
      <c r="BE44" s="41"/>
      <c r="BF44" s="41"/>
      <c r="BG44" s="41"/>
      <c r="BH44" s="41"/>
      <c r="BI44" s="41"/>
    </row>
    <row r="45" spans="1:61" ht="33.75" customHeight="1">
      <c r="A45" s="9"/>
      <c r="B45" s="286"/>
      <c r="C45" s="286"/>
      <c r="D45" s="286"/>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0"/>
      <c r="AC45" s="20"/>
      <c r="AD45" s="20"/>
      <c r="AE45" s="20"/>
      <c r="AF45" s="20"/>
      <c r="AG45" s="20"/>
      <c r="AH45" s="20"/>
      <c r="AI45" s="20"/>
      <c r="AJ45" s="20"/>
      <c r="AK45" s="20"/>
      <c r="AL45" s="20"/>
      <c r="AM45" s="20"/>
      <c r="AN45" s="41"/>
      <c r="AO45" s="41"/>
      <c r="AP45" s="41"/>
      <c r="AQ45" s="41"/>
      <c r="AR45" s="41"/>
      <c r="AS45" s="41"/>
      <c r="AT45" s="41"/>
      <c r="AU45" s="41"/>
      <c r="AV45" s="41"/>
      <c r="AW45" s="41"/>
      <c r="AX45" s="41"/>
      <c r="AY45" s="41"/>
      <c r="AZ45" s="41"/>
      <c r="BA45" s="41"/>
      <c r="BB45" s="41"/>
      <c r="BC45" s="41"/>
      <c r="BD45" s="41"/>
      <c r="BE45" s="41"/>
      <c r="BF45" s="41"/>
      <c r="BG45" s="41"/>
      <c r="BH45" s="41"/>
      <c r="BI45" s="41"/>
    </row>
    <row r="46" spans="1:61" ht="12.75" customHeight="1">
      <c r="A46" s="9"/>
      <c r="B46" s="56" t="s">
        <v>186</v>
      </c>
      <c r="C46" s="57"/>
      <c r="D46" s="57"/>
      <c r="E46" s="57"/>
      <c r="F46" s="359"/>
      <c r="G46" s="360"/>
      <c r="H46" s="360"/>
      <c r="I46" s="360"/>
      <c r="J46" s="360"/>
      <c r="K46" s="360"/>
      <c r="L46" s="53" t="s">
        <v>187</v>
      </c>
      <c r="M46" s="54"/>
      <c r="N46" s="284"/>
      <c r="O46" s="284"/>
      <c r="P46" s="55"/>
      <c r="Q46" s="55"/>
      <c r="R46" s="55"/>
      <c r="S46" s="55"/>
      <c r="T46" s="55"/>
      <c r="U46" s="55"/>
      <c r="V46" s="55"/>
      <c r="W46" s="55"/>
      <c r="X46" s="55"/>
      <c r="Y46" s="55"/>
      <c r="Z46" s="55"/>
      <c r="AA46" s="55"/>
      <c r="AB46" s="20"/>
      <c r="AC46" s="20"/>
      <c r="AD46" s="20"/>
      <c r="AE46" s="20"/>
      <c r="AF46" s="20"/>
      <c r="AG46" s="20"/>
      <c r="AH46" s="20"/>
      <c r="AI46" s="20"/>
      <c r="AJ46" s="20"/>
      <c r="AK46" s="20"/>
      <c r="AL46" s="20"/>
      <c r="AM46" s="20"/>
      <c r="AN46" s="41"/>
      <c r="AO46" s="41"/>
      <c r="AP46" s="41"/>
      <c r="AQ46" s="41"/>
      <c r="AR46" s="41"/>
      <c r="AS46" s="41"/>
      <c r="AT46" s="41"/>
      <c r="AU46" s="41"/>
      <c r="AV46" s="41"/>
      <c r="AW46" s="41"/>
      <c r="AX46" s="41"/>
      <c r="AY46" s="41"/>
      <c r="AZ46" s="41"/>
      <c r="BA46" s="41"/>
      <c r="BB46" s="41"/>
      <c r="BC46" s="41"/>
      <c r="BD46" s="41"/>
      <c r="BE46" s="41"/>
      <c r="BF46" s="41"/>
      <c r="BG46" s="41"/>
      <c r="BH46" s="41"/>
      <c r="BI46" s="41"/>
    </row>
    <row r="47" spans="1:61" ht="21" customHeight="1">
      <c r="A47" s="9"/>
      <c r="B47" s="5"/>
      <c r="C47" s="5"/>
      <c r="D47" s="5"/>
      <c r="E47" s="5"/>
      <c r="F47" s="5"/>
      <c r="G47" s="5"/>
      <c r="H47" s="5"/>
      <c r="I47" s="5"/>
      <c r="J47" s="5"/>
      <c r="K47" s="5"/>
      <c r="L47" s="5"/>
      <c r="M47" s="5"/>
      <c r="N47" s="5"/>
      <c r="O47" s="5"/>
      <c r="P47" s="5"/>
      <c r="Q47" s="5"/>
      <c r="R47" s="5"/>
      <c r="S47" s="5"/>
      <c r="T47" s="5"/>
      <c r="U47" s="5"/>
      <c r="V47" s="5"/>
      <c r="W47" s="5"/>
      <c r="X47" s="5"/>
      <c r="Y47" s="5"/>
      <c r="Z47" s="5"/>
      <c r="AA47" s="5"/>
      <c r="AB47" s="20"/>
      <c r="AC47" s="20"/>
      <c r="AD47" s="20"/>
      <c r="AE47" s="20"/>
      <c r="AF47" s="20"/>
      <c r="AG47" s="20"/>
      <c r="AH47" s="20"/>
      <c r="AI47" s="20"/>
      <c r="AJ47" s="20"/>
      <c r="AK47" s="20"/>
      <c r="AL47" s="20"/>
      <c r="AM47" s="20"/>
      <c r="AN47" s="41"/>
      <c r="AO47" s="41"/>
      <c r="AP47" s="41"/>
      <c r="AQ47" s="41"/>
      <c r="AR47" s="41"/>
      <c r="AS47" s="41"/>
      <c r="AT47" s="41"/>
      <c r="AU47" s="41"/>
      <c r="AV47" s="41"/>
      <c r="AW47" s="41"/>
      <c r="AX47" s="41"/>
      <c r="AY47" s="41"/>
      <c r="AZ47" s="41"/>
      <c r="BA47" s="41"/>
      <c r="BB47" s="41"/>
      <c r="BC47" s="41"/>
      <c r="BD47" s="41"/>
      <c r="BE47" s="41"/>
      <c r="BF47" s="41"/>
      <c r="BG47" s="41"/>
      <c r="BH47" s="41"/>
      <c r="BI47" s="41"/>
    </row>
    <row r="48" spans="1:61" ht="13.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20"/>
      <c r="AC48" s="20"/>
      <c r="AD48" s="20"/>
      <c r="AE48" s="20"/>
      <c r="AF48" s="20"/>
      <c r="AG48" s="20"/>
      <c r="AH48" s="20"/>
      <c r="AI48" s="20"/>
      <c r="AJ48" s="20"/>
      <c r="AK48" s="20"/>
      <c r="AL48" s="20"/>
      <c r="AM48" s="20"/>
      <c r="AN48" s="41"/>
      <c r="AO48" s="41"/>
      <c r="AP48" s="41"/>
      <c r="AQ48" s="41"/>
      <c r="AR48" s="41"/>
      <c r="AS48" s="41"/>
      <c r="AT48" s="41"/>
      <c r="AU48" s="41"/>
      <c r="AV48" s="41"/>
      <c r="AW48" s="41"/>
      <c r="AX48" s="41"/>
      <c r="AY48" s="41"/>
      <c r="AZ48" s="41"/>
      <c r="BA48" s="41"/>
      <c r="BB48" s="41"/>
      <c r="BC48" s="41"/>
      <c r="BD48" s="41"/>
      <c r="BE48" s="41"/>
      <c r="BF48" s="41"/>
      <c r="BG48" s="41"/>
      <c r="BH48" s="41"/>
      <c r="BI48" s="41"/>
    </row>
    <row r="49" spans="1:61" ht="13.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20"/>
      <c r="AC49" s="20"/>
      <c r="AD49" s="20"/>
      <c r="AE49" s="20"/>
      <c r="AF49" s="20"/>
      <c r="AG49" s="20"/>
      <c r="AH49" s="20"/>
      <c r="AI49" s="20"/>
      <c r="AJ49" s="20"/>
      <c r="AK49" s="20"/>
      <c r="AL49" s="20"/>
      <c r="AM49" s="20"/>
      <c r="AN49" s="41"/>
      <c r="AO49" s="41"/>
      <c r="AP49" s="41"/>
      <c r="AQ49" s="41"/>
      <c r="AR49" s="41"/>
      <c r="AS49" s="41"/>
      <c r="AT49" s="41"/>
      <c r="AU49" s="41"/>
      <c r="AV49" s="41"/>
      <c r="AW49" s="41"/>
      <c r="AX49" s="41"/>
      <c r="AY49" s="41"/>
      <c r="AZ49" s="41"/>
      <c r="BA49" s="41"/>
      <c r="BB49" s="41"/>
      <c r="BC49" s="41"/>
      <c r="BD49" s="41"/>
      <c r="BE49" s="41"/>
      <c r="BF49" s="41"/>
      <c r="BG49" s="41"/>
      <c r="BH49" s="41"/>
      <c r="BI49" s="41"/>
    </row>
    <row r="50" spans="1:61" ht="13.5" customHeight="1">
      <c r="A50" s="5"/>
      <c r="B50" s="5"/>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41"/>
      <c r="AO50" s="41"/>
      <c r="AP50" s="41"/>
      <c r="AQ50" s="41"/>
      <c r="AR50" s="41"/>
      <c r="AS50" s="41"/>
      <c r="AT50" s="41"/>
      <c r="AU50" s="41"/>
      <c r="AV50" s="41"/>
      <c r="AW50" s="41"/>
      <c r="AX50" s="41"/>
      <c r="AY50" s="41"/>
      <c r="AZ50" s="41"/>
      <c r="BA50" s="41"/>
      <c r="BB50" s="41"/>
      <c r="BC50" s="41"/>
      <c r="BD50" s="41"/>
      <c r="BE50" s="41"/>
      <c r="BF50" s="41"/>
      <c r="BG50" s="41"/>
      <c r="BH50" s="41"/>
      <c r="BI50" s="41"/>
    </row>
    <row r="51" spans="1:61" ht="13.5" customHeight="1">
      <c r="A51" s="5"/>
      <c r="B51" s="5"/>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41"/>
      <c r="AO51" s="41"/>
      <c r="AP51" s="41"/>
      <c r="AQ51" s="41"/>
      <c r="AR51" s="41"/>
      <c r="AS51" s="41"/>
      <c r="AT51" s="41"/>
      <c r="AU51" s="41"/>
      <c r="AV51" s="41"/>
      <c r="AW51" s="41"/>
      <c r="AX51" s="41"/>
      <c r="AY51" s="41"/>
      <c r="AZ51" s="41"/>
      <c r="BA51" s="41"/>
      <c r="BB51" s="41"/>
      <c r="BC51" s="41"/>
      <c r="BD51" s="41"/>
      <c r="BE51" s="41"/>
      <c r="BF51" s="41"/>
      <c r="BG51" s="41"/>
      <c r="BH51" s="41"/>
      <c r="BI51" s="41"/>
    </row>
    <row r="52" spans="1:61" ht="13.5" customHeight="1">
      <c r="A52" s="5"/>
      <c r="B52" s="5"/>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41"/>
      <c r="AO52" s="41"/>
      <c r="AP52" s="41"/>
      <c r="AQ52" s="41"/>
      <c r="AR52" s="41"/>
      <c r="AS52" s="41"/>
      <c r="AT52" s="41"/>
      <c r="AU52" s="41"/>
      <c r="AV52" s="41"/>
      <c r="AW52" s="41"/>
      <c r="AX52" s="41"/>
      <c r="AY52" s="41"/>
      <c r="AZ52" s="41"/>
      <c r="BA52" s="41"/>
      <c r="BB52" s="41"/>
      <c r="BC52" s="41"/>
      <c r="BD52" s="41"/>
      <c r="BE52" s="41"/>
      <c r="BF52" s="41"/>
      <c r="BG52" s="41"/>
      <c r="BH52" s="41"/>
      <c r="BI52" s="41"/>
    </row>
    <row r="53" spans="1:61" ht="13.5" customHeight="1">
      <c r="A53" s="5"/>
      <c r="B53" s="5"/>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41"/>
      <c r="AO53" s="41"/>
      <c r="AP53" s="41"/>
      <c r="AQ53" s="41"/>
      <c r="AR53" s="41"/>
      <c r="AS53" s="41"/>
      <c r="AT53" s="41"/>
      <c r="AU53" s="41"/>
      <c r="AV53" s="41"/>
      <c r="AW53" s="41"/>
      <c r="AX53" s="41"/>
      <c r="AY53" s="41"/>
      <c r="AZ53" s="41"/>
      <c r="BA53" s="41"/>
      <c r="BB53" s="41"/>
      <c r="BC53" s="41"/>
      <c r="BD53" s="41"/>
      <c r="BE53" s="41"/>
      <c r="BF53" s="41"/>
      <c r="BG53" s="41"/>
      <c r="BH53" s="41"/>
      <c r="BI53" s="41"/>
    </row>
    <row r="54" spans="1:61" ht="13.5" customHeight="1">
      <c r="A54" s="5"/>
      <c r="B54" s="5"/>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41"/>
      <c r="AO54" s="41"/>
      <c r="AP54" s="41"/>
      <c r="AQ54" s="41"/>
      <c r="AR54" s="41"/>
      <c r="AS54" s="41"/>
      <c r="AT54" s="41"/>
      <c r="AU54" s="41"/>
      <c r="AV54" s="41"/>
      <c r="AW54" s="41"/>
      <c r="AX54" s="41"/>
      <c r="AY54" s="41"/>
      <c r="AZ54" s="41"/>
      <c r="BA54" s="41"/>
      <c r="BB54" s="41"/>
      <c r="BC54" s="41"/>
      <c r="BD54" s="41"/>
      <c r="BE54" s="41"/>
      <c r="BF54" s="41"/>
      <c r="BG54" s="41"/>
      <c r="BH54" s="41"/>
      <c r="BI54" s="41"/>
    </row>
    <row r="55" spans="1:61" ht="13.5" customHeight="1">
      <c r="A55" s="5"/>
      <c r="B55" s="5"/>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41"/>
      <c r="AO55" s="41"/>
      <c r="AP55" s="41"/>
      <c r="AQ55" s="41"/>
      <c r="AR55" s="41"/>
      <c r="AS55" s="41"/>
      <c r="AT55" s="41"/>
      <c r="AU55" s="41"/>
      <c r="AV55" s="41"/>
      <c r="AW55" s="41"/>
      <c r="AX55" s="41"/>
      <c r="AY55" s="41"/>
      <c r="AZ55" s="41"/>
      <c r="BA55" s="41"/>
      <c r="BB55" s="41"/>
      <c r="BC55" s="41"/>
      <c r="BD55" s="41"/>
      <c r="BE55" s="41"/>
      <c r="BF55" s="41"/>
      <c r="BG55" s="41"/>
      <c r="BH55" s="41"/>
      <c r="BI55" s="41"/>
    </row>
    <row r="56" spans="1:61" ht="13.5" customHeight="1">
      <c r="A56" s="5"/>
      <c r="B56" s="5"/>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41"/>
      <c r="AO56" s="41"/>
      <c r="AP56" s="41"/>
      <c r="AQ56" s="41"/>
      <c r="AR56" s="41"/>
      <c r="AS56" s="41"/>
      <c r="AT56" s="41"/>
      <c r="AU56" s="41"/>
      <c r="AV56" s="41"/>
      <c r="AW56" s="41"/>
      <c r="AX56" s="41"/>
      <c r="AY56" s="41"/>
      <c r="AZ56" s="41"/>
      <c r="BA56" s="41"/>
      <c r="BB56" s="41"/>
      <c r="BC56" s="41"/>
      <c r="BD56" s="41"/>
      <c r="BE56" s="41"/>
      <c r="BF56" s="41"/>
      <c r="BG56" s="41"/>
      <c r="BH56" s="41"/>
      <c r="BI56" s="41"/>
    </row>
    <row r="57" spans="1:61" ht="27" customHeight="1">
      <c r="A57" s="5"/>
      <c r="B57" s="5"/>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41"/>
      <c r="AO57" s="41"/>
      <c r="AP57" s="41"/>
      <c r="AQ57" s="41"/>
      <c r="AR57" s="41"/>
      <c r="AS57" s="41"/>
      <c r="AT57" s="41"/>
      <c r="AU57" s="41"/>
      <c r="AV57" s="41"/>
      <c r="AW57" s="41"/>
      <c r="AX57" s="41"/>
      <c r="AY57" s="41"/>
      <c r="AZ57" s="41"/>
      <c r="BA57" s="41"/>
      <c r="BB57" s="41"/>
      <c r="BC57" s="41"/>
      <c r="BD57" s="41"/>
      <c r="BE57" s="41"/>
      <c r="BF57" s="41"/>
      <c r="BG57" s="41"/>
      <c r="BH57" s="41"/>
      <c r="BI57" s="41"/>
    </row>
    <row r="58" spans="1:61" ht="13.5" customHeight="1">
      <c r="A58" s="5"/>
      <c r="B58" s="5"/>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41"/>
      <c r="AO58" s="41"/>
      <c r="AP58" s="41"/>
      <c r="AQ58" s="41"/>
      <c r="AR58" s="41"/>
      <c r="AS58" s="41"/>
      <c r="AT58" s="41"/>
      <c r="AU58" s="41"/>
      <c r="AV58" s="41"/>
      <c r="AW58" s="41"/>
      <c r="AX58" s="41"/>
      <c r="AY58" s="41"/>
      <c r="AZ58" s="41"/>
      <c r="BA58" s="41"/>
      <c r="BB58" s="41"/>
      <c r="BC58" s="41"/>
      <c r="BD58" s="41"/>
      <c r="BE58" s="41"/>
      <c r="BF58" s="41"/>
      <c r="BG58" s="41"/>
      <c r="BH58" s="41"/>
      <c r="BI58" s="41"/>
    </row>
    <row r="59" spans="1:61" ht="13.5" customHeight="1">
      <c r="A59" s="5"/>
      <c r="B59" s="5"/>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41"/>
      <c r="AO59" s="41"/>
      <c r="AP59" s="41"/>
      <c r="AQ59" s="41"/>
      <c r="AR59" s="41"/>
      <c r="AS59" s="41"/>
      <c r="AT59" s="41"/>
      <c r="AU59" s="41"/>
      <c r="AV59" s="41"/>
      <c r="AW59" s="41"/>
      <c r="AX59" s="41"/>
      <c r="AY59" s="41"/>
      <c r="AZ59" s="41"/>
      <c r="BA59" s="41"/>
      <c r="BB59" s="41"/>
      <c r="BC59" s="41"/>
      <c r="BD59" s="41"/>
      <c r="BE59" s="41"/>
      <c r="BF59" s="41"/>
      <c r="BG59" s="41"/>
      <c r="BH59" s="41"/>
      <c r="BI59" s="41"/>
    </row>
    <row r="60" spans="1:61" ht="13.5" customHeight="1">
      <c r="A60" s="5"/>
      <c r="B60" s="5"/>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41"/>
      <c r="AO60" s="41"/>
      <c r="AP60" s="41"/>
      <c r="AQ60" s="41"/>
      <c r="AR60" s="41"/>
      <c r="AS60" s="41"/>
      <c r="AT60" s="41"/>
      <c r="AU60" s="41"/>
      <c r="AV60" s="41"/>
      <c r="AW60" s="41"/>
      <c r="AX60" s="41"/>
      <c r="AY60" s="41"/>
      <c r="AZ60" s="41"/>
      <c r="BA60" s="41"/>
      <c r="BB60" s="41"/>
      <c r="BC60" s="41"/>
      <c r="BD60" s="41"/>
      <c r="BE60" s="41"/>
      <c r="BF60" s="41"/>
      <c r="BG60" s="41"/>
      <c r="BH60" s="41"/>
      <c r="BI60" s="41"/>
    </row>
    <row r="61" spans="1:61" ht="27" customHeight="1">
      <c r="A61" s="5"/>
      <c r="B61" s="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41"/>
      <c r="AO61" s="41"/>
      <c r="AP61" s="41"/>
      <c r="AQ61" s="41"/>
      <c r="AR61" s="41"/>
      <c r="AS61" s="41"/>
      <c r="AT61" s="41"/>
      <c r="AU61" s="41"/>
      <c r="AV61" s="41"/>
      <c r="AW61" s="41"/>
      <c r="AX61" s="41"/>
      <c r="AY61" s="41"/>
      <c r="AZ61" s="41"/>
      <c r="BA61" s="41"/>
      <c r="BB61" s="41"/>
      <c r="BC61" s="41"/>
      <c r="BD61" s="41"/>
      <c r="BE61" s="41"/>
      <c r="BF61" s="41"/>
      <c r="BG61" s="41"/>
      <c r="BH61" s="41"/>
      <c r="BI61" s="41"/>
    </row>
    <row r="62" spans="1:61" ht="13.5" customHeight="1">
      <c r="A62" s="5"/>
      <c r="B62" s="5"/>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41"/>
      <c r="AO62" s="41"/>
      <c r="AP62" s="41"/>
      <c r="AQ62" s="41"/>
      <c r="AR62" s="41"/>
      <c r="AS62" s="41"/>
      <c r="AT62" s="41"/>
      <c r="AU62" s="41"/>
      <c r="AV62" s="41"/>
      <c r="AW62" s="41"/>
      <c r="AX62" s="41"/>
      <c r="AY62" s="41"/>
      <c r="AZ62" s="41"/>
      <c r="BA62" s="41"/>
      <c r="BB62" s="41"/>
      <c r="BC62" s="41"/>
      <c r="BD62" s="41"/>
      <c r="BE62" s="41"/>
      <c r="BF62" s="41"/>
      <c r="BG62" s="41"/>
      <c r="BH62" s="41"/>
      <c r="BI62" s="41"/>
    </row>
    <row r="63" spans="1:61" ht="13.5" customHeight="1">
      <c r="A63" s="5"/>
      <c r="B63" s="5"/>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41"/>
      <c r="AO63" s="41"/>
      <c r="AP63" s="41"/>
      <c r="AQ63" s="41"/>
      <c r="AR63" s="41"/>
      <c r="AS63" s="41"/>
      <c r="AT63" s="41"/>
      <c r="AU63" s="41"/>
      <c r="AV63" s="41"/>
      <c r="AW63" s="41"/>
      <c r="AX63" s="41"/>
      <c r="AY63" s="41"/>
      <c r="AZ63" s="41"/>
      <c r="BA63" s="41"/>
      <c r="BB63" s="41"/>
      <c r="BC63" s="41"/>
      <c r="BD63" s="41"/>
      <c r="BE63" s="41"/>
      <c r="BF63" s="41"/>
      <c r="BG63" s="41"/>
      <c r="BH63" s="41"/>
      <c r="BI63" s="41"/>
    </row>
    <row r="64" spans="1:61" ht="13.5" customHeight="1">
      <c r="A64" s="5"/>
      <c r="B64" s="5"/>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41"/>
      <c r="AO64" s="41"/>
      <c r="AP64" s="41"/>
      <c r="AQ64" s="41"/>
      <c r="AR64" s="41"/>
      <c r="AS64" s="41"/>
      <c r="AT64" s="41"/>
      <c r="AU64" s="41"/>
      <c r="AV64" s="41"/>
      <c r="AW64" s="41"/>
      <c r="AX64" s="41"/>
      <c r="AY64" s="41"/>
      <c r="AZ64" s="41"/>
      <c r="BA64" s="41"/>
      <c r="BB64" s="41"/>
      <c r="BC64" s="41"/>
      <c r="BD64" s="41"/>
      <c r="BE64" s="41"/>
      <c r="BF64" s="41"/>
      <c r="BG64" s="41"/>
      <c r="BH64" s="41"/>
      <c r="BI64" s="41"/>
    </row>
    <row r="65" spans="1:61" ht="27" customHeight="1">
      <c r="A65" s="5"/>
      <c r="B65" s="5"/>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41"/>
      <c r="AO65" s="41"/>
      <c r="AP65" s="41"/>
      <c r="AQ65" s="41"/>
      <c r="AR65" s="41"/>
      <c r="AS65" s="41"/>
      <c r="AT65" s="41"/>
      <c r="AU65" s="41"/>
      <c r="AV65" s="41"/>
      <c r="AW65" s="41"/>
      <c r="AX65" s="41"/>
      <c r="AY65" s="41"/>
      <c r="AZ65" s="41"/>
      <c r="BA65" s="41"/>
      <c r="BB65" s="41"/>
      <c r="BC65" s="41"/>
      <c r="BD65" s="41"/>
      <c r="BE65" s="41"/>
      <c r="BF65" s="41"/>
      <c r="BG65" s="41"/>
      <c r="BH65" s="41"/>
      <c r="BI65" s="41"/>
    </row>
    <row r="66" spans="1:61" ht="13.5" customHeight="1">
      <c r="A66" s="5"/>
      <c r="B66" s="5"/>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41"/>
      <c r="AO66" s="41"/>
      <c r="AP66" s="41"/>
      <c r="AQ66" s="41"/>
      <c r="AR66" s="41"/>
      <c r="AS66" s="41"/>
      <c r="AT66" s="41"/>
      <c r="AU66" s="41"/>
      <c r="AV66" s="41"/>
      <c r="AW66" s="41"/>
      <c r="AX66" s="41"/>
      <c r="AY66" s="41"/>
      <c r="AZ66" s="41"/>
      <c r="BA66" s="41"/>
      <c r="BB66" s="41"/>
      <c r="BC66" s="41"/>
      <c r="BD66" s="41"/>
      <c r="BE66" s="41"/>
      <c r="BF66" s="41"/>
      <c r="BG66" s="41"/>
      <c r="BH66" s="41"/>
      <c r="BI66" s="41"/>
    </row>
    <row r="67" spans="1:61" ht="13.5" customHeight="1">
      <c r="A67" s="5"/>
      <c r="B67" s="5"/>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41"/>
      <c r="AO67" s="41"/>
      <c r="AP67" s="41"/>
      <c r="AQ67" s="41"/>
      <c r="AR67" s="41"/>
      <c r="AS67" s="41"/>
      <c r="AT67" s="41"/>
      <c r="AU67" s="41"/>
      <c r="AV67" s="41"/>
      <c r="AW67" s="41"/>
      <c r="AX67" s="41"/>
      <c r="AY67" s="41"/>
      <c r="AZ67" s="41"/>
      <c r="BA67" s="41"/>
      <c r="BB67" s="41"/>
      <c r="BC67" s="41"/>
      <c r="BD67" s="41"/>
      <c r="BE67" s="41"/>
      <c r="BF67" s="41"/>
      <c r="BG67" s="41"/>
      <c r="BH67" s="41"/>
      <c r="BI67" s="41"/>
    </row>
    <row r="68" spans="1:61" ht="13.5" customHeight="1">
      <c r="A68" s="5"/>
      <c r="B68" s="5"/>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41"/>
      <c r="AO68" s="41"/>
      <c r="AP68" s="41"/>
      <c r="AQ68" s="41"/>
      <c r="AR68" s="41"/>
      <c r="AS68" s="41"/>
      <c r="AT68" s="41"/>
      <c r="AU68" s="41"/>
      <c r="AV68" s="41"/>
      <c r="AW68" s="41"/>
      <c r="AX68" s="41"/>
      <c r="AY68" s="41"/>
      <c r="AZ68" s="41"/>
      <c r="BA68" s="41"/>
      <c r="BB68" s="41"/>
      <c r="BC68" s="41"/>
      <c r="BD68" s="41"/>
      <c r="BE68" s="41"/>
      <c r="BF68" s="41"/>
      <c r="BG68" s="41"/>
      <c r="BH68" s="41"/>
      <c r="BI68" s="41"/>
    </row>
    <row r="69" spans="1:61" ht="27" customHeight="1">
      <c r="A69" s="5"/>
      <c r="B69" s="5"/>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41"/>
      <c r="AO69" s="41"/>
      <c r="AP69" s="41"/>
      <c r="AQ69" s="41"/>
      <c r="AR69" s="41"/>
      <c r="AS69" s="41"/>
      <c r="AT69" s="41"/>
      <c r="AU69" s="41"/>
      <c r="AV69" s="41"/>
      <c r="AW69" s="41"/>
      <c r="AX69" s="41"/>
      <c r="AY69" s="41"/>
      <c r="AZ69" s="41"/>
      <c r="BA69" s="41"/>
      <c r="BB69" s="41"/>
      <c r="BC69" s="41"/>
      <c r="BD69" s="41"/>
      <c r="BE69" s="41"/>
      <c r="BF69" s="41"/>
      <c r="BG69" s="41"/>
      <c r="BH69" s="41"/>
      <c r="BI69" s="41"/>
    </row>
    <row r="70" spans="1:61" ht="13.5" customHeight="1">
      <c r="A70" s="5"/>
      <c r="B70" s="5"/>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41"/>
      <c r="AO70" s="41"/>
      <c r="AP70" s="41"/>
      <c r="AQ70" s="41"/>
      <c r="AR70" s="41"/>
      <c r="AS70" s="41"/>
      <c r="AT70" s="41"/>
      <c r="AU70" s="41"/>
      <c r="AV70" s="41"/>
      <c r="AW70" s="41"/>
      <c r="AX70" s="41"/>
      <c r="AY70" s="41"/>
      <c r="AZ70" s="41"/>
      <c r="BA70" s="41"/>
      <c r="BB70" s="41"/>
      <c r="BC70" s="41"/>
      <c r="BD70" s="41"/>
      <c r="BE70" s="41"/>
      <c r="BF70" s="41"/>
      <c r="BG70" s="41"/>
      <c r="BH70" s="41"/>
      <c r="BI70" s="41"/>
    </row>
    <row r="71" spans="1:61" ht="13.5" customHeight="1">
      <c r="A71" s="5"/>
      <c r="B71" s="5"/>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41"/>
      <c r="AO71" s="41"/>
      <c r="AP71" s="41"/>
      <c r="AQ71" s="41"/>
      <c r="AR71" s="41"/>
      <c r="AS71" s="41"/>
      <c r="AT71" s="41"/>
      <c r="AU71" s="41"/>
      <c r="AV71" s="41"/>
      <c r="AW71" s="41"/>
      <c r="AX71" s="41"/>
      <c r="AY71" s="41"/>
      <c r="AZ71" s="41"/>
      <c r="BA71" s="41"/>
      <c r="BB71" s="41"/>
      <c r="BC71" s="41"/>
      <c r="BD71" s="41"/>
      <c r="BE71" s="41"/>
      <c r="BF71" s="41"/>
      <c r="BG71" s="41"/>
      <c r="BH71" s="41"/>
      <c r="BI71" s="41"/>
    </row>
    <row r="72" spans="1:61" ht="13.5" customHeight="1">
      <c r="A72" s="5"/>
      <c r="B72" s="5"/>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41"/>
      <c r="AO72" s="41"/>
      <c r="AP72" s="41"/>
      <c r="AQ72" s="41"/>
      <c r="AR72" s="41"/>
      <c r="AS72" s="41"/>
      <c r="AT72" s="41"/>
      <c r="AU72" s="41"/>
      <c r="AV72" s="41"/>
      <c r="AW72" s="41"/>
      <c r="AX72" s="41"/>
      <c r="AY72" s="41"/>
      <c r="AZ72" s="41"/>
      <c r="BA72" s="41"/>
      <c r="BB72" s="41"/>
      <c r="BC72" s="41"/>
      <c r="BD72" s="41"/>
      <c r="BE72" s="41"/>
      <c r="BF72" s="41"/>
      <c r="BG72" s="41"/>
      <c r="BH72" s="41"/>
      <c r="BI72" s="41"/>
    </row>
    <row r="73" spans="1:61" ht="13.5" customHeight="1">
      <c r="A73" s="5"/>
      <c r="B73" s="5"/>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41"/>
      <c r="AO73" s="41"/>
      <c r="AP73" s="41"/>
      <c r="AQ73" s="41"/>
      <c r="AR73" s="41"/>
      <c r="AS73" s="41"/>
      <c r="AT73" s="41"/>
      <c r="AU73" s="41"/>
      <c r="AV73" s="41"/>
      <c r="AW73" s="41"/>
      <c r="AX73" s="41"/>
      <c r="AY73" s="41"/>
      <c r="AZ73" s="41"/>
      <c r="BA73" s="41"/>
      <c r="BB73" s="41"/>
      <c r="BC73" s="41"/>
      <c r="BD73" s="41"/>
      <c r="BE73" s="41"/>
      <c r="BF73" s="41"/>
      <c r="BG73" s="41"/>
      <c r="BH73" s="41"/>
      <c r="BI73" s="41"/>
    </row>
    <row r="74" spans="1:61" ht="13.5" customHeight="1">
      <c r="A74" s="5"/>
      <c r="B74" s="5"/>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41"/>
      <c r="AO74" s="41"/>
      <c r="AP74" s="41"/>
      <c r="AQ74" s="41"/>
      <c r="AR74" s="41"/>
      <c r="AS74" s="41"/>
      <c r="AT74" s="41"/>
      <c r="AU74" s="41"/>
      <c r="AV74" s="41"/>
      <c r="AW74" s="41"/>
      <c r="AX74" s="41"/>
      <c r="AY74" s="41"/>
      <c r="AZ74" s="41"/>
      <c r="BA74" s="41"/>
      <c r="BB74" s="41"/>
      <c r="BC74" s="41"/>
      <c r="BD74" s="41"/>
      <c r="BE74" s="41"/>
      <c r="BF74" s="41"/>
      <c r="BG74" s="41"/>
      <c r="BH74" s="41"/>
      <c r="BI74" s="41"/>
    </row>
    <row r="75" spans="1:61" ht="13.5" customHeight="1">
      <c r="A75" s="5"/>
      <c r="B75" s="5"/>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41"/>
      <c r="AO75" s="41"/>
      <c r="AP75" s="41"/>
      <c r="AQ75" s="41"/>
      <c r="AR75" s="41"/>
      <c r="AS75" s="41"/>
      <c r="AT75" s="41"/>
      <c r="AU75" s="41"/>
      <c r="AV75" s="41"/>
      <c r="AW75" s="41"/>
      <c r="AX75" s="41"/>
      <c r="AY75" s="41"/>
      <c r="AZ75" s="41"/>
      <c r="BA75" s="41"/>
      <c r="BB75" s="41"/>
      <c r="BC75" s="41"/>
      <c r="BD75" s="41"/>
      <c r="BE75" s="41"/>
      <c r="BF75" s="41"/>
      <c r="BG75" s="41"/>
      <c r="BH75" s="41"/>
      <c r="BI75" s="41"/>
    </row>
    <row r="76" spans="1:61" ht="13.5" customHeight="1">
      <c r="A76" s="5"/>
      <c r="B76" s="5"/>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41"/>
      <c r="AO76" s="41"/>
      <c r="AP76" s="41"/>
      <c r="AQ76" s="41"/>
      <c r="AR76" s="41"/>
      <c r="AS76" s="41"/>
      <c r="AT76" s="41"/>
      <c r="AU76" s="41"/>
      <c r="AV76" s="41"/>
      <c r="AW76" s="41"/>
      <c r="AX76" s="41"/>
      <c r="AY76" s="41"/>
      <c r="AZ76" s="41"/>
      <c r="BA76" s="41"/>
      <c r="BB76" s="41"/>
      <c r="BC76" s="41"/>
      <c r="BD76" s="41"/>
      <c r="BE76" s="41"/>
      <c r="BF76" s="41"/>
      <c r="BG76" s="41"/>
      <c r="BH76" s="41"/>
      <c r="BI76" s="41"/>
    </row>
    <row r="77" spans="1:61" ht="13.5" customHeight="1">
      <c r="A77" s="5"/>
      <c r="B77" s="5"/>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41"/>
      <c r="AO77" s="41"/>
      <c r="AP77" s="41"/>
      <c r="AQ77" s="41"/>
      <c r="AR77" s="41"/>
      <c r="AS77" s="41"/>
      <c r="AT77" s="41"/>
      <c r="AU77" s="41"/>
      <c r="AV77" s="41"/>
      <c r="AW77" s="41"/>
      <c r="AX77" s="41"/>
      <c r="AY77" s="41"/>
      <c r="AZ77" s="41"/>
      <c r="BA77" s="41"/>
      <c r="BB77" s="41"/>
      <c r="BC77" s="41"/>
      <c r="BD77" s="41"/>
      <c r="BE77" s="41"/>
      <c r="BF77" s="41"/>
      <c r="BG77" s="41"/>
      <c r="BH77" s="41"/>
      <c r="BI77" s="41"/>
    </row>
    <row r="78" spans="1:61" ht="13.5" customHeight="1">
      <c r="A78" s="5"/>
      <c r="B78" s="5"/>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41"/>
      <c r="AO78" s="41"/>
      <c r="AP78" s="41"/>
      <c r="AQ78" s="41"/>
      <c r="AR78" s="41"/>
      <c r="AS78" s="41"/>
      <c r="AT78" s="41"/>
      <c r="AU78" s="41"/>
      <c r="AV78" s="41"/>
      <c r="AW78" s="41"/>
      <c r="AX78" s="41"/>
      <c r="AY78" s="41"/>
      <c r="AZ78" s="41"/>
      <c r="BA78" s="41"/>
      <c r="BB78" s="41"/>
      <c r="BC78" s="41"/>
      <c r="BD78" s="41"/>
      <c r="BE78" s="41"/>
      <c r="BF78" s="41"/>
      <c r="BG78" s="41"/>
      <c r="BH78" s="41"/>
      <c r="BI78" s="41"/>
    </row>
    <row r="79" spans="1:61" ht="13.5" customHeight="1">
      <c r="A79" s="5"/>
      <c r="B79" s="5"/>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41"/>
      <c r="AO79" s="41"/>
      <c r="AP79" s="41"/>
      <c r="AQ79" s="41"/>
      <c r="AR79" s="41"/>
      <c r="AS79" s="41"/>
      <c r="AT79" s="41"/>
      <c r="AU79" s="41"/>
      <c r="AV79" s="41"/>
      <c r="AW79" s="41"/>
      <c r="AX79" s="41"/>
      <c r="AY79" s="41"/>
      <c r="AZ79" s="41"/>
      <c r="BA79" s="41"/>
      <c r="BB79" s="41"/>
      <c r="BC79" s="41"/>
      <c r="BD79" s="41"/>
      <c r="BE79" s="41"/>
      <c r="BF79" s="41"/>
      <c r="BG79" s="41"/>
      <c r="BH79" s="41"/>
      <c r="BI79" s="41"/>
    </row>
    <row r="80" spans="1:61" ht="13.5" customHeight="1">
      <c r="A80" s="5"/>
      <c r="B80" s="5"/>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41"/>
      <c r="AO80" s="41"/>
      <c r="AP80" s="41"/>
      <c r="AQ80" s="41"/>
      <c r="AR80" s="41"/>
      <c r="AS80" s="41"/>
      <c r="AT80" s="41"/>
      <c r="AU80" s="41"/>
      <c r="AV80" s="41"/>
      <c r="AW80" s="41"/>
      <c r="AX80" s="41"/>
      <c r="AY80" s="41"/>
      <c r="AZ80" s="41"/>
      <c r="BA80" s="41"/>
      <c r="BB80" s="41"/>
      <c r="BC80" s="41"/>
      <c r="BD80" s="41"/>
      <c r="BE80" s="41"/>
      <c r="BF80" s="41"/>
      <c r="BG80" s="41"/>
      <c r="BH80" s="41"/>
      <c r="BI80" s="41"/>
    </row>
    <row r="81" spans="1:61" ht="13.5" customHeight="1">
      <c r="A81" s="5"/>
      <c r="B81" s="5"/>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41"/>
      <c r="AO81" s="41"/>
      <c r="AP81" s="41"/>
      <c r="AQ81" s="41"/>
      <c r="AR81" s="41"/>
      <c r="AS81" s="41"/>
      <c r="AT81" s="41"/>
      <c r="AU81" s="41"/>
      <c r="AV81" s="41"/>
      <c r="AW81" s="41"/>
      <c r="AX81" s="41"/>
      <c r="AY81" s="41"/>
      <c r="AZ81" s="41"/>
      <c r="BA81" s="41"/>
      <c r="BB81" s="41"/>
      <c r="BC81" s="41"/>
      <c r="BD81" s="41"/>
      <c r="BE81" s="41"/>
      <c r="BF81" s="41"/>
      <c r="BG81" s="41"/>
      <c r="BH81" s="41"/>
      <c r="BI81" s="41"/>
    </row>
    <row r="82" spans="1:61" ht="13.5" customHeight="1">
      <c r="A82" s="5"/>
      <c r="B82" s="5"/>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41"/>
      <c r="AO82" s="41"/>
      <c r="AP82" s="41"/>
      <c r="AQ82" s="41"/>
      <c r="AR82" s="41"/>
      <c r="AS82" s="41"/>
      <c r="AT82" s="41"/>
      <c r="AU82" s="41"/>
      <c r="AV82" s="41"/>
      <c r="AW82" s="41"/>
      <c r="AX82" s="41"/>
      <c r="AY82" s="41"/>
      <c r="AZ82" s="41"/>
      <c r="BA82" s="41"/>
      <c r="BB82" s="41"/>
      <c r="BC82" s="41"/>
      <c r="BD82" s="41"/>
      <c r="BE82" s="41"/>
      <c r="BF82" s="41"/>
      <c r="BG82" s="41"/>
      <c r="BH82" s="41"/>
      <c r="BI82" s="41"/>
    </row>
    <row r="83" spans="1:61" ht="13.5" customHeight="1">
      <c r="A83" s="5"/>
      <c r="B83" s="5"/>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41"/>
      <c r="AO83" s="41"/>
      <c r="AP83" s="41"/>
      <c r="AQ83" s="41"/>
      <c r="AR83" s="41"/>
      <c r="AS83" s="41"/>
      <c r="AT83" s="41"/>
      <c r="AU83" s="41"/>
      <c r="AV83" s="41"/>
      <c r="AW83" s="41"/>
      <c r="AX83" s="41"/>
      <c r="AY83" s="41"/>
      <c r="AZ83" s="41"/>
      <c r="BA83" s="41"/>
      <c r="BB83" s="41"/>
      <c r="BC83" s="41"/>
      <c r="BD83" s="41"/>
      <c r="BE83" s="41"/>
      <c r="BF83" s="41"/>
      <c r="BG83" s="41"/>
      <c r="BH83" s="41"/>
      <c r="BI83" s="41"/>
    </row>
    <row r="84" spans="1:61" ht="13.5" customHeight="1">
      <c r="A84" s="5"/>
      <c r="B84" s="5"/>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41"/>
      <c r="AO84" s="41"/>
      <c r="AP84" s="41"/>
      <c r="AQ84" s="41"/>
      <c r="AR84" s="41"/>
      <c r="AS84" s="41"/>
      <c r="AT84" s="41"/>
      <c r="AU84" s="41"/>
      <c r="AV84" s="41"/>
      <c r="AW84" s="41"/>
      <c r="AX84" s="41"/>
      <c r="AY84" s="41"/>
      <c r="AZ84" s="41"/>
      <c r="BA84" s="41"/>
      <c r="BB84" s="41"/>
      <c r="BC84" s="41"/>
      <c r="BD84" s="41"/>
      <c r="BE84" s="41"/>
      <c r="BF84" s="41"/>
      <c r="BG84" s="41"/>
      <c r="BH84" s="41"/>
      <c r="BI84" s="41"/>
    </row>
    <row r="85" spans="1:61" ht="13.5" customHeight="1">
      <c r="A85" s="5"/>
      <c r="B85" s="5"/>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41"/>
      <c r="AO85" s="41"/>
      <c r="AP85" s="41"/>
      <c r="AQ85" s="41"/>
      <c r="AR85" s="41"/>
      <c r="AS85" s="41"/>
      <c r="AT85" s="41"/>
      <c r="AU85" s="41"/>
      <c r="AV85" s="41"/>
      <c r="AW85" s="41"/>
      <c r="AX85" s="41"/>
      <c r="AY85" s="41"/>
      <c r="AZ85" s="41"/>
      <c r="BA85" s="41"/>
      <c r="BB85" s="41"/>
      <c r="BC85" s="41"/>
      <c r="BD85" s="41"/>
      <c r="BE85" s="41"/>
      <c r="BF85" s="41"/>
      <c r="BG85" s="41"/>
      <c r="BH85" s="41"/>
      <c r="BI85" s="41"/>
    </row>
    <row r="86" spans="1:61" ht="13.5" customHeight="1">
      <c r="A86" s="5"/>
      <c r="B86" s="5"/>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41"/>
      <c r="AO86" s="41"/>
      <c r="AP86" s="41"/>
      <c r="AQ86" s="41"/>
      <c r="AR86" s="41"/>
      <c r="AS86" s="41"/>
      <c r="AT86" s="41"/>
      <c r="AU86" s="41"/>
      <c r="AV86" s="41"/>
      <c r="AW86" s="41"/>
      <c r="AX86" s="41"/>
      <c r="AY86" s="41"/>
      <c r="AZ86" s="41"/>
      <c r="BA86" s="41"/>
      <c r="BB86" s="41"/>
      <c r="BC86" s="41"/>
      <c r="BD86" s="41"/>
      <c r="BE86" s="41"/>
      <c r="BF86" s="41"/>
      <c r="BG86" s="41"/>
      <c r="BH86" s="41"/>
      <c r="BI86" s="41"/>
    </row>
    <row r="87" spans="1:61" ht="13.5" customHeight="1">
      <c r="A87" s="5"/>
      <c r="B87" s="5"/>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41"/>
      <c r="AO87" s="41"/>
      <c r="AP87" s="41"/>
      <c r="AQ87" s="41"/>
      <c r="AR87" s="41"/>
      <c r="AS87" s="41"/>
      <c r="AT87" s="41"/>
      <c r="AU87" s="41"/>
      <c r="AV87" s="41"/>
      <c r="AW87" s="41"/>
      <c r="AX87" s="41"/>
      <c r="AY87" s="41"/>
      <c r="AZ87" s="41"/>
      <c r="BA87" s="41"/>
      <c r="BB87" s="41"/>
      <c r="BC87" s="41"/>
      <c r="BD87" s="41"/>
      <c r="BE87" s="41"/>
      <c r="BF87" s="41"/>
      <c r="BG87" s="41"/>
      <c r="BH87" s="41"/>
      <c r="BI87" s="41"/>
    </row>
    <row r="88" spans="1:61" ht="13.5" customHeight="1">
      <c r="A88" s="5"/>
      <c r="B88" s="5"/>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41"/>
      <c r="AO88" s="41"/>
      <c r="AP88" s="41"/>
      <c r="AQ88" s="41"/>
      <c r="AR88" s="41"/>
      <c r="AS88" s="41"/>
      <c r="AT88" s="41"/>
      <c r="AU88" s="41"/>
      <c r="AV88" s="41"/>
      <c r="AW88" s="41"/>
      <c r="AX88" s="41"/>
      <c r="AY88" s="41"/>
      <c r="AZ88" s="41"/>
      <c r="BA88" s="41"/>
      <c r="BB88" s="41"/>
      <c r="BC88" s="41"/>
      <c r="BD88" s="41"/>
      <c r="BE88" s="41"/>
      <c r="BF88" s="41"/>
      <c r="BG88" s="41"/>
      <c r="BH88" s="41"/>
      <c r="BI88" s="41"/>
    </row>
    <row r="89" spans="1:61" ht="13.5" customHeight="1">
      <c r="A89" s="5"/>
      <c r="B89" s="5"/>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41"/>
      <c r="AO89" s="41"/>
      <c r="AP89" s="41"/>
      <c r="AQ89" s="41"/>
      <c r="AR89" s="41"/>
      <c r="AS89" s="41"/>
      <c r="AT89" s="41"/>
      <c r="AU89" s="41"/>
      <c r="AV89" s="41"/>
      <c r="AW89" s="41"/>
      <c r="AX89" s="41"/>
      <c r="AY89" s="41"/>
      <c r="AZ89" s="41"/>
      <c r="BA89" s="41"/>
      <c r="BB89" s="41"/>
      <c r="BC89" s="41"/>
      <c r="BD89" s="41"/>
      <c r="BE89" s="41"/>
      <c r="BF89" s="41"/>
      <c r="BG89" s="41"/>
      <c r="BH89" s="41"/>
      <c r="BI89" s="41"/>
    </row>
    <row r="90" spans="1:61" ht="13.5" customHeight="1">
      <c r="A90" s="5"/>
      <c r="B90" s="5"/>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41"/>
      <c r="AO90" s="41"/>
      <c r="AP90" s="41"/>
      <c r="AQ90" s="41"/>
      <c r="AR90" s="41"/>
      <c r="AS90" s="41"/>
      <c r="AT90" s="41"/>
      <c r="AU90" s="41"/>
      <c r="AV90" s="41"/>
      <c r="AW90" s="41"/>
      <c r="AX90" s="41"/>
      <c r="AY90" s="41"/>
      <c r="AZ90" s="41"/>
      <c r="BA90" s="41"/>
      <c r="BB90" s="41"/>
      <c r="BC90" s="41"/>
      <c r="BD90" s="41"/>
      <c r="BE90" s="41"/>
      <c r="BF90" s="41"/>
      <c r="BG90" s="41"/>
      <c r="BH90" s="41"/>
      <c r="BI90" s="41"/>
    </row>
    <row r="91" spans="1:61" ht="13.5" customHeight="1">
      <c r="A91" s="5"/>
      <c r="B91" s="5"/>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41"/>
      <c r="AO91" s="41"/>
      <c r="AP91" s="41"/>
      <c r="AQ91" s="41"/>
      <c r="AR91" s="41"/>
      <c r="AS91" s="41"/>
      <c r="AT91" s="41"/>
      <c r="AU91" s="41"/>
      <c r="AV91" s="41"/>
      <c r="AW91" s="41"/>
      <c r="AX91" s="41"/>
      <c r="AY91" s="41"/>
      <c r="AZ91" s="41"/>
      <c r="BA91" s="41"/>
      <c r="BB91" s="41"/>
      <c r="BC91" s="41"/>
      <c r="BD91" s="41"/>
      <c r="BE91" s="41"/>
      <c r="BF91" s="41"/>
      <c r="BG91" s="41"/>
      <c r="BH91" s="41"/>
      <c r="BI91" s="41"/>
    </row>
    <row r="92" spans="1:61" ht="13.5" customHeight="1">
      <c r="A92" s="5"/>
      <c r="B92" s="5"/>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41"/>
      <c r="AO92" s="41"/>
      <c r="AP92" s="41"/>
      <c r="AQ92" s="41"/>
      <c r="AR92" s="41"/>
      <c r="AS92" s="41"/>
      <c r="AT92" s="41"/>
      <c r="AU92" s="41"/>
      <c r="AV92" s="41"/>
      <c r="AW92" s="41"/>
      <c r="AX92" s="41"/>
      <c r="AY92" s="41"/>
      <c r="AZ92" s="41"/>
      <c r="BA92" s="41"/>
      <c r="BB92" s="41"/>
      <c r="BC92" s="41"/>
      <c r="BD92" s="41"/>
      <c r="BE92" s="41"/>
      <c r="BF92" s="41"/>
      <c r="BG92" s="41"/>
      <c r="BH92" s="41"/>
      <c r="BI92" s="41"/>
    </row>
    <row r="93" spans="1:61" ht="13.5" customHeight="1">
      <c r="A93" s="5"/>
      <c r="B93" s="5"/>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41"/>
      <c r="AO93" s="41"/>
      <c r="AP93" s="41"/>
      <c r="AQ93" s="41"/>
      <c r="AR93" s="41"/>
      <c r="AS93" s="41"/>
      <c r="AT93" s="41"/>
      <c r="AU93" s="41"/>
      <c r="AV93" s="41"/>
      <c r="AW93" s="41"/>
      <c r="AX93" s="41"/>
      <c r="AY93" s="41"/>
      <c r="AZ93" s="41"/>
      <c r="BA93" s="41"/>
      <c r="BB93" s="41"/>
      <c r="BC93" s="41"/>
      <c r="BD93" s="41"/>
      <c r="BE93" s="41"/>
      <c r="BF93" s="41"/>
      <c r="BG93" s="41"/>
      <c r="BH93" s="41"/>
      <c r="BI93" s="41"/>
    </row>
    <row r="94" spans="1:61" ht="13.5" customHeight="1">
      <c r="A94" s="5"/>
      <c r="B94" s="5"/>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41"/>
      <c r="AO94" s="41"/>
      <c r="AP94" s="41"/>
      <c r="AQ94" s="41"/>
      <c r="AR94" s="41"/>
      <c r="AS94" s="41"/>
      <c r="AT94" s="41"/>
      <c r="AU94" s="41"/>
      <c r="AV94" s="41"/>
      <c r="AW94" s="41"/>
      <c r="AX94" s="41"/>
      <c r="AY94" s="41"/>
      <c r="AZ94" s="41"/>
      <c r="BA94" s="41"/>
      <c r="BB94" s="41"/>
      <c r="BC94" s="41"/>
      <c r="BD94" s="41"/>
      <c r="BE94" s="41"/>
      <c r="BF94" s="41"/>
      <c r="BG94" s="41"/>
      <c r="BH94" s="41"/>
      <c r="BI94" s="41"/>
    </row>
    <row r="95" spans="1:61" ht="13.5" customHeight="1">
      <c r="A95" s="5"/>
      <c r="B95" s="5"/>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41"/>
      <c r="AO95" s="41"/>
      <c r="AP95" s="41"/>
      <c r="AQ95" s="41"/>
      <c r="AR95" s="41"/>
      <c r="AS95" s="41"/>
      <c r="AT95" s="41"/>
      <c r="AU95" s="41"/>
      <c r="AV95" s="41"/>
      <c r="AW95" s="41"/>
      <c r="AX95" s="41"/>
      <c r="AY95" s="41"/>
      <c r="AZ95" s="41"/>
      <c r="BA95" s="41"/>
      <c r="BB95" s="41"/>
      <c r="BC95" s="41"/>
      <c r="BD95" s="41"/>
      <c r="BE95" s="41"/>
      <c r="BF95" s="41"/>
      <c r="BG95" s="41"/>
      <c r="BH95" s="41"/>
      <c r="BI95" s="41"/>
    </row>
    <row r="96" spans="1:61" ht="13.5" customHeight="1">
      <c r="A96" s="5"/>
      <c r="B96" s="5"/>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41"/>
      <c r="AO96" s="41"/>
      <c r="AP96" s="41"/>
      <c r="AQ96" s="41"/>
      <c r="AR96" s="41"/>
      <c r="AS96" s="41"/>
      <c r="AT96" s="41"/>
      <c r="AU96" s="41"/>
      <c r="AV96" s="41"/>
      <c r="AW96" s="41"/>
      <c r="AX96" s="41"/>
      <c r="AY96" s="41"/>
      <c r="AZ96" s="41"/>
      <c r="BA96" s="41"/>
      <c r="BB96" s="41"/>
      <c r="BC96" s="41"/>
      <c r="BD96" s="41"/>
      <c r="BE96" s="41"/>
      <c r="BF96" s="41"/>
      <c r="BG96" s="41"/>
      <c r="BH96" s="41"/>
      <c r="BI96" s="41"/>
    </row>
    <row r="97" spans="1:61" ht="13.5" customHeight="1">
      <c r="A97" s="5"/>
      <c r="B97" s="5"/>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41"/>
      <c r="AO97" s="41"/>
      <c r="AP97" s="41"/>
      <c r="AQ97" s="41"/>
      <c r="AR97" s="41"/>
      <c r="AS97" s="41"/>
      <c r="AT97" s="41"/>
      <c r="AU97" s="41"/>
      <c r="AV97" s="41"/>
      <c r="AW97" s="41"/>
      <c r="AX97" s="41"/>
      <c r="AY97" s="41"/>
      <c r="AZ97" s="41"/>
      <c r="BA97" s="41"/>
      <c r="BB97" s="41"/>
      <c r="BC97" s="41"/>
      <c r="BD97" s="41"/>
      <c r="BE97" s="41"/>
      <c r="BF97" s="41"/>
      <c r="BG97" s="41"/>
      <c r="BH97" s="41"/>
      <c r="BI97" s="41"/>
    </row>
    <row r="98" spans="1:61" ht="13.5" customHeight="1">
      <c r="A98" s="5"/>
      <c r="B98" s="5"/>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41"/>
      <c r="AO98" s="41"/>
      <c r="AP98" s="41"/>
      <c r="AQ98" s="41"/>
      <c r="AR98" s="41"/>
      <c r="AS98" s="41"/>
      <c r="AT98" s="41"/>
      <c r="AU98" s="41"/>
      <c r="AV98" s="41"/>
      <c r="AW98" s="41"/>
      <c r="AX98" s="41"/>
      <c r="AY98" s="41"/>
      <c r="AZ98" s="41"/>
      <c r="BA98" s="41"/>
      <c r="BB98" s="41"/>
      <c r="BC98" s="41"/>
      <c r="BD98" s="41"/>
      <c r="BE98" s="41"/>
      <c r="BF98" s="41"/>
      <c r="BG98" s="41"/>
      <c r="BH98" s="41"/>
      <c r="BI98" s="41"/>
    </row>
    <row r="99" spans="1:61" ht="13.5" customHeight="1">
      <c r="A99" s="5"/>
      <c r="B99" s="5"/>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41"/>
      <c r="AO99" s="41"/>
      <c r="AP99" s="41"/>
      <c r="AQ99" s="41"/>
      <c r="AR99" s="41"/>
      <c r="AS99" s="41"/>
      <c r="AT99" s="41"/>
      <c r="AU99" s="41"/>
      <c r="AV99" s="41"/>
      <c r="AW99" s="41"/>
      <c r="AX99" s="41"/>
      <c r="AY99" s="41"/>
      <c r="AZ99" s="41"/>
      <c r="BA99" s="41"/>
      <c r="BB99" s="41"/>
      <c r="BC99" s="41"/>
      <c r="BD99" s="41"/>
      <c r="BE99" s="41"/>
      <c r="BF99" s="41"/>
      <c r="BG99" s="41"/>
      <c r="BH99" s="41"/>
      <c r="BI99" s="41"/>
    </row>
    <row r="100" spans="1:61" ht="13.5" customHeight="1">
      <c r="A100" s="5"/>
      <c r="B100" s="5"/>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41"/>
      <c r="AO100" s="41"/>
      <c r="AP100" s="41"/>
      <c r="AQ100" s="41"/>
      <c r="AR100" s="41"/>
      <c r="AS100" s="41"/>
      <c r="AT100" s="41"/>
      <c r="AU100" s="41"/>
      <c r="AV100" s="41"/>
      <c r="AW100" s="41"/>
      <c r="AX100" s="41"/>
      <c r="AY100" s="41"/>
      <c r="AZ100" s="41"/>
      <c r="BA100" s="41"/>
      <c r="BB100" s="41"/>
      <c r="BC100" s="41"/>
      <c r="BD100" s="41"/>
      <c r="BE100" s="41"/>
      <c r="BF100" s="41"/>
      <c r="BG100" s="41"/>
      <c r="BH100" s="41"/>
      <c r="BI100" s="41"/>
    </row>
    <row r="101" spans="1:61" ht="13.5" customHeight="1">
      <c r="A101" s="5"/>
      <c r="B101" s="5"/>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41"/>
      <c r="AO101" s="41"/>
      <c r="AP101" s="41"/>
      <c r="AQ101" s="41"/>
      <c r="AR101" s="41"/>
      <c r="AS101" s="41"/>
      <c r="AT101" s="41"/>
      <c r="AU101" s="41"/>
      <c r="AV101" s="41"/>
      <c r="AW101" s="41"/>
      <c r="AX101" s="41"/>
      <c r="AY101" s="41"/>
      <c r="AZ101" s="41"/>
      <c r="BA101" s="41"/>
      <c r="BB101" s="41"/>
      <c r="BC101" s="41"/>
      <c r="BD101" s="41"/>
      <c r="BE101" s="41"/>
      <c r="BF101" s="41"/>
      <c r="BG101" s="41"/>
      <c r="BH101" s="41"/>
      <c r="BI101" s="41"/>
    </row>
    <row r="102" spans="1:61" ht="13.5" customHeight="1">
      <c r="A102" s="5"/>
      <c r="B102" s="5"/>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41"/>
      <c r="AO102" s="41"/>
      <c r="AP102" s="41"/>
      <c r="AQ102" s="41"/>
      <c r="AR102" s="41"/>
      <c r="AS102" s="41"/>
      <c r="AT102" s="41"/>
      <c r="AU102" s="41"/>
      <c r="AV102" s="41"/>
      <c r="AW102" s="41"/>
      <c r="AX102" s="41"/>
      <c r="AY102" s="41"/>
      <c r="AZ102" s="41"/>
      <c r="BA102" s="41"/>
      <c r="BB102" s="41"/>
      <c r="BC102" s="41"/>
      <c r="BD102" s="41"/>
      <c r="BE102" s="41"/>
      <c r="BF102" s="41"/>
      <c r="BG102" s="41"/>
      <c r="BH102" s="41"/>
      <c r="BI102" s="41"/>
    </row>
    <row r="103" spans="1:61" ht="13.5" customHeight="1">
      <c r="A103" s="5"/>
      <c r="B103" s="5"/>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41"/>
      <c r="AO103" s="41"/>
      <c r="AP103" s="41"/>
      <c r="AQ103" s="41"/>
      <c r="AR103" s="41"/>
      <c r="AS103" s="41"/>
      <c r="AT103" s="41"/>
      <c r="AU103" s="41"/>
      <c r="AV103" s="41"/>
      <c r="AW103" s="41"/>
      <c r="AX103" s="41"/>
      <c r="AY103" s="41"/>
      <c r="AZ103" s="41"/>
      <c r="BA103" s="41"/>
      <c r="BB103" s="41"/>
      <c r="BC103" s="41"/>
      <c r="BD103" s="41"/>
      <c r="BE103" s="41"/>
      <c r="BF103" s="41"/>
      <c r="BG103" s="41"/>
      <c r="BH103" s="41"/>
      <c r="BI103" s="41"/>
    </row>
    <row r="104" spans="1:61" ht="13.5" customHeight="1">
      <c r="A104" s="5"/>
      <c r="B104" s="5"/>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41"/>
      <c r="AO104" s="41"/>
      <c r="AP104" s="41"/>
      <c r="AQ104" s="41"/>
      <c r="AR104" s="41"/>
      <c r="AS104" s="41"/>
      <c r="AT104" s="41"/>
      <c r="AU104" s="41"/>
      <c r="AV104" s="41"/>
      <c r="AW104" s="41"/>
      <c r="AX104" s="41"/>
      <c r="AY104" s="41"/>
      <c r="AZ104" s="41"/>
      <c r="BA104" s="41"/>
      <c r="BB104" s="41"/>
      <c r="BC104" s="41"/>
      <c r="BD104" s="41"/>
      <c r="BE104" s="41"/>
      <c r="BF104" s="41"/>
      <c r="BG104" s="41"/>
      <c r="BH104" s="41"/>
      <c r="BI104" s="41"/>
    </row>
    <row r="105" spans="1:61" ht="13.5" customHeight="1">
      <c r="A105" s="5"/>
      <c r="B105" s="5"/>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41"/>
      <c r="AO105" s="41"/>
      <c r="AP105" s="41"/>
      <c r="AQ105" s="41"/>
      <c r="AR105" s="41"/>
      <c r="AS105" s="41"/>
      <c r="AT105" s="41"/>
      <c r="AU105" s="41"/>
      <c r="AV105" s="41"/>
      <c r="AW105" s="41"/>
      <c r="AX105" s="41"/>
      <c r="AY105" s="41"/>
      <c r="AZ105" s="41"/>
      <c r="BA105" s="41"/>
      <c r="BB105" s="41"/>
      <c r="BC105" s="41"/>
      <c r="BD105" s="41"/>
      <c r="BE105" s="41"/>
      <c r="BF105" s="41"/>
      <c r="BG105" s="41"/>
      <c r="BH105" s="41"/>
      <c r="BI105" s="41"/>
    </row>
    <row r="106" spans="1:61" ht="13.5" customHeight="1">
      <c r="A106" s="5"/>
      <c r="B106" s="5"/>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41"/>
      <c r="AO106" s="41"/>
      <c r="AP106" s="41"/>
      <c r="AQ106" s="41"/>
      <c r="AR106" s="41"/>
      <c r="AS106" s="41"/>
      <c r="AT106" s="41"/>
      <c r="AU106" s="41"/>
      <c r="AV106" s="41"/>
      <c r="AW106" s="41"/>
      <c r="AX106" s="41"/>
      <c r="AY106" s="41"/>
      <c r="AZ106" s="41"/>
      <c r="BA106" s="41"/>
      <c r="BB106" s="41"/>
      <c r="BC106" s="41"/>
      <c r="BD106" s="41"/>
      <c r="BE106" s="41"/>
      <c r="BF106" s="41"/>
      <c r="BG106" s="41"/>
      <c r="BH106" s="41"/>
      <c r="BI106" s="41"/>
    </row>
    <row r="107" spans="1:61" ht="13.5" customHeight="1">
      <c r="A107" s="5"/>
      <c r="B107" s="5"/>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41"/>
      <c r="AO107" s="41"/>
      <c r="AP107" s="41"/>
      <c r="AQ107" s="41"/>
      <c r="AR107" s="41"/>
      <c r="AS107" s="41"/>
      <c r="AT107" s="41"/>
      <c r="AU107" s="41"/>
      <c r="AV107" s="41"/>
      <c r="AW107" s="41"/>
      <c r="AX107" s="41"/>
      <c r="AY107" s="41"/>
      <c r="AZ107" s="41"/>
      <c r="BA107" s="41"/>
      <c r="BB107" s="41"/>
      <c r="BC107" s="41"/>
      <c r="BD107" s="41"/>
      <c r="BE107" s="41"/>
      <c r="BF107" s="41"/>
      <c r="BG107" s="41"/>
      <c r="BH107" s="41"/>
      <c r="BI107" s="41"/>
    </row>
    <row r="108" spans="1:61" ht="13.5" customHeight="1">
      <c r="A108" s="5"/>
      <c r="B108" s="5"/>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41"/>
      <c r="AO108" s="41"/>
      <c r="AP108" s="41"/>
      <c r="AQ108" s="41"/>
      <c r="AR108" s="41"/>
      <c r="AS108" s="41"/>
      <c r="AT108" s="41"/>
      <c r="AU108" s="41"/>
      <c r="AV108" s="41"/>
      <c r="AW108" s="41"/>
      <c r="AX108" s="41"/>
      <c r="AY108" s="41"/>
      <c r="AZ108" s="41"/>
      <c r="BA108" s="41"/>
      <c r="BB108" s="41"/>
      <c r="BC108" s="41"/>
      <c r="BD108" s="41"/>
      <c r="BE108" s="41"/>
      <c r="BF108" s="41"/>
      <c r="BG108" s="41"/>
      <c r="BH108" s="41"/>
      <c r="BI108" s="41"/>
    </row>
    <row r="109" spans="1:61" ht="13.5" customHeight="1">
      <c r="A109" s="5"/>
      <c r="B109" s="5"/>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41"/>
      <c r="AO109" s="41"/>
      <c r="AP109" s="41"/>
      <c r="AQ109" s="41"/>
      <c r="AR109" s="41"/>
      <c r="AS109" s="41"/>
      <c r="AT109" s="41"/>
      <c r="AU109" s="41"/>
      <c r="AV109" s="41"/>
      <c r="AW109" s="41"/>
      <c r="AX109" s="41"/>
      <c r="AY109" s="41"/>
      <c r="AZ109" s="41"/>
      <c r="BA109" s="41"/>
      <c r="BB109" s="41"/>
      <c r="BC109" s="41"/>
      <c r="BD109" s="41"/>
      <c r="BE109" s="41"/>
      <c r="BF109" s="41"/>
      <c r="BG109" s="41"/>
      <c r="BH109" s="41"/>
      <c r="BI109" s="41"/>
    </row>
    <row r="110" spans="1:61" ht="13.5" customHeight="1">
      <c r="A110" s="5"/>
      <c r="B110" s="5"/>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41"/>
      <c r="AO110" s="41"/>
      <c r="AP110" s="41"/>
      <c r="AQ110" s="41"/>
      <c r="AR110" s="41"/>
      <c r="AS110" s="41"/>
      <c r="AT110" s="41"/>
      <c r="AU110" s="41"/>
      <c r="AV110" s="41"/>
      <c r="AW110" s="41"/>
      <c r="AX110" s="41"/>
      <c r="AY110" s="41"/>
      <c r="AZ110" s="41"/>
      <c r="BA110" s="41"/>
      <c r="BB110" s="41"/>
      <c r="BC110" s="41"/>
      <c r="BD110" s="41"/>
      <c r="BE110" s="41"/>
      <c r="BF110" s="41"/>
      <c r="BG110" s="41"/>
      <c r="BH110" s="41"/>
      <c r="BI110" s="41"/>
    </row>
    <row r="111" spans="1:61" ht="13.5" customHeight="1">
      <c r="A111" s="5"/>
      <c r="B111" s="5"/>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41"/>
      <c r="AO111" s="41"/>
      <c r="AP111" s="41"/>
      <c r="AQ111" s="41"/>
      <c r="AR111" s="41"/>
      <c r="AS111" s="41"/>
      <c r="AT111" s="41"/>
      <c r="AU111" s="41"/>
      <c r="AV111" s="41"/>
      <c r="AW111" s="41"/>
      <c r="AX111" s="41"/>
      <c r="AY111" s="41"/>
      <c r="AZ111" s="41"/>
      <c r="BA111" s="41"/>
      <c r="BB111" s="41"/>
      <c r="BC111" s="41"/>
      <c r="BD111" s="41"/>
      <c r="BE111" s="41"/>
      <c r="BF111" s="41"/>
      <c r="BG111" s="41"/>
      <c r="BH111" s="41"/>
      <c r="BI111" s="41"/>
    </row>
    <row r="112" spans="1:61" ht="13.5" customHeight="1">
      <c r="A112" s="5"/>
      <c r="B112" s="5"/>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41"/>
      <c r="AO112" s="41"/>
      <c r="AP112" s="41"/>
      <c r="AQ112" s="41"/>
      <c r="AR112" s="41"/>
      <c r="AS112" s="41"/>
      <c r="AT112" s="41"/>
      <c r="AU112" s="41"/>
      <c r="AV112" s="41"/>
      <c r="AW112" s="41"/>
      <c r="AX112" s="41"/>
      <c r="AY112" s="41"/>
      <c r="AZ112" s="41"/>
      <c r="BA112" s="41"/>
      <c r="BB112" s="41"/>
      <c r="BC112" s="41"/>
      <c r="BD112" s="41"/>
      <c r="BE112" s="41"/>
      <c r="BF112" s="41"/>
      <c r="BG112" s="41"/>
      <c r="BH112" s="41"/>
      <c r="BI112" s="41"/>
    </row>
    <row r="113" spans="1:61" ht="13.5" customHeight="1">
      <c r="A113" s="5"/>
      <c r="B113" s="5"/>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41"/>
      <c r="AO113" s="41"/>
      <c r="AP113" s="41"/>
      <c r="AQ113" s="41"/>
      <c r="AR113" s="41"/>
      <c r="AS113" s="41"/>
      <c r="AT113" s="41"/>
      <c r="AU113" s="41"/>
      <c r="AV113" s="41"/>
      <c r="AW113" s="41"/>
      <c r="AX113" s="41"/>
      <c r="AY113" s="41"/>
      <c r="AZ113" s="41"/>
      <c r="BA113" s="41"/>
      <c r="BB113" s="41"/>
      <c r="BC113" s="41"/>
      <c r="BD113" s="41"/>
      <c r="BE113" s="41"/>
      <c r="BF113" s="41"/>
      <c r="BG113" s="41"/>
      <c r="BH113" s="41"/>
      <c r="BI113" s="41"/>
    </row>
    <row r="114" spans="1:61" ht="13.5" customHeight="1">
      <c r="A114" s="5"/>
      <c r="B114" s="5"/>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41"/>
      <c r="AO114" s="41"/>
      <c r="AP114" s="41"/>
      <c r="AQ114" s="41"/>
      <c r="AR114" s="41"/>
      <c r="AS114" s="41"/>
      <c r="AT114" s="41"/>
      <c r="AU114" s="41"/>
      <c r="AV114" s="41"/>
      <c r="AW114" s="41"/>
      <c r="AX114" s="41"/>
      <c r="AY114" s="41"/>
      <c r="AZ114" s="41"/>
      <c r="BA114" s="41"/>
      <c r="BB114" s="41"/>
      <c r="BC114" s="41"/>
      <c r="BD114" s="41"/>
      <c r="BE114" s="41"/>
      <c r="BF114" s="41"/>
      <c r="BG114" s="41"/>
      <c r="BH114" s="41"/>
      <c r="BI114" s="41"/>
    </row>
    <row r="115" spans="1:61" ht="13.5" customHeight="1">
      <c r="A115" s="5"/>
      <c r="B115" s="5"/>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41"/>
      <c r="AO115" s="41"/>
      <c r="AP115" s="41"/>
      <c r="AQ115" s="41"/>
      <c r="AR115" s="41"/>
      <c r="AS115" s="41"/>
      <c r="AT115" s="41"/>
      <c r="AU115" s="41"/>
      <c r="AV115" s="41"/>
      <c r="AW115" s="41"/>
      <c r="AX115" s="41"/>
      <c r="AY115" s="41"/>
      <c r="AZ115" s="41"/>
      <c r="BA115" s="41"/>
      <c r="BB115" s="41"/>
      <c r="BC115" s="41"/>
      <c r="BD115" s="41"/>
      <c r="BE115" s="41"/>
      <c r="BF115" s="41"/>
      <c r="BG115" s="41"/>
      <c r="BH115" s="41"/>
      <c r="BI115" s="41"/>
    </row>
    <row r="116" spans="1:61" ht="13.5" customHeight="1">
      <c r="A116" s="5"/>
      <c r="B116" s="5"/>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41"/>
      <c r="AO116" s="41"/>
      <c r="AP116" s="41"/>
      <c r="AQ116" s="41"/>
      <c r="AR116" s="41"/>
      <c r="AS116" s="41"/>
      <c r="AT116" s="41"/>
      <c r="AU116" s="41"/>
      <c r="AV116" s="41"/>
      <c r="AW116" s="41"/>
      <c r="AX116" s="41"/>
      <c r="AY116" s="41"/>
      <c r="AZ116" s="41"/>
      <c r="BA116" s="41"/>
      <c r="BB116" s="41"/>
      <c r="BC116" s="41"/>
      <c r="BD116" s="41"/>
      <c r="BE116" s="41"/>
      <c r="BF116" s="41"/>
      <c r="BG116" s="41"/>
      <c r="BH116" s="41"/>
      <c r="BI116" s="41"/>
    </row>
    <row r="117" spans="1:61" ht="13.5" customHeight="1">
      <c r="A117" s="5"/>
      <c r="B117" s="5"/>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41"/>
      <c r="AO117" s="41"/>
      <c r="AP117" s="41"/>
      <c r="AQ117" s="41"/>
      <c r="AR117" s="41"/>
      <c r="AS117" s="41"/>
      <c r="AT117" s="41"/>
      <c r="AU117" s="41"/>
      <c r="AV117" s="41"/>
      <c r="AW117" s="41"/>
      <c r="AX117" s="41"/>
      <c r="AY117" s="41"/>
      <c r="AZ117" s="41"/>
      <c r="BA117" s="41"/>
      <c r="BB117" s="41"/>
      <c r="BC117" s="41"/>
      <c r="BD117" s="41"/>
      <c r="BE117" s="41"/>
      <c r="BF117" s="41"/>
      <c r="BG117" s="41"/>
      <c r="BH117" s="41"/>
      <c r="BI117" s="41"/>
    </row>
    <row r="118" spans="1:61" ht="13.5" customHeight="1">
      <c r="A118" s="5"/>
      <c r="B118" s="5"/>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41"/>
      <c r="AO118" s="41"/>
      <c r="AP118" s="41"/>
      <c r="AQ118" s="41"/>
      <c r="AR118" s="41"/>
      <c r="AS118" s="41"/>
      <c r="AT118" s="41"/>
      <c r="AU118" s="41"/>
      <c r="AV118" s="41"/>
      <c r="AW118" s="41"/>
      <c r="AX118" s="41"/>
      <c r="AY118" s="41"/>
      <c r="AZ118" s="41"/>
      <c r="BA118" s="41"/>
      <c r="BB118" s="41"/>
      <c r="BC118" s="41"/>
      <c r="BD118" s="41"/>
      <c r="BE118" s="41"/>
      <c r="BF118" s="41"/>
      <c r="BG118" s="41"/>
      <c r="BH118" s="41"/>
      <c r="BI118" s="41"/>
    </row>
    <row r="119" spans="1:61" ht="13.5" customHeight="1">
      <c r="A119" s="5"/>
      <c r="B119" s="5"/>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41"/>
      <c r="AO119" s="41"/>
      <c r="AP119" s="41"/>
      <c r="AQ119" s="41"/>
      <c r="AR119" s="41"/>
      <c r="AS119" s="41"/>
      <c r="AT119" s="41"/>
      <c r="AU119" s="41"/>
      <c r="AV119" s="41"/>
      <c r="AW119" s="41"/>
      <c r="AX119" s="41"/>
      <c r="AY119" s="41"/>
      <c r="AZ119" s="41"/>
      <c r="BA119" s="41"/>
      <c r="BB119" s="41"/>
      <c r="BC119" s="41"/>
      <c r="BD119" s="41"/>
      <c r="BE119" s="41"/>
      <c r="BF119" s="41"/>
      <c r="BG119" s="41"/>
      <c r="BH119" s="41"/>
      <c r="BI119" s="41"/>
    </row>
    <row r="120" spans="1:61" ht="13.5" customHeight="1">
      <c r="A120" s="5"/>
      <c r="B120" s="5"/>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41"/>
      <c r="AO120" s="41"/>
      <c r="AP120" s="41"/>
      <c r="AQ120" s="41"/>
      <c r="AR120" s="41"/>
      <c r="AS120" s="41"/>
      <c r="AT120" s="41"/>
      <c r="AU120" s="41"/>
      <c r="AV120" s="41"/>
      <c r="AW120" s="41"/>
      <c r="AX120" s="41"/>
      <c r="AY120" s="41"/>
      <c r="AZ120" s="41"/>
      <c r="BA120" s="41"/>
      <c r="BB120" s="41"/>
      <c r="BC120" s="41"/>
      <c r="BD120" s="41"/>
      <c r="BE120" s="41"/>
      <c r="BF120" s="41"/>
      <c r="BG120" s="41"/>
      <c r="BH120" s="41"/>
      <c r="BI120" s="41"/>
    </row>
    <row r="121" spans="1:61" ht="13.5" customHeight="1">
      <c r="A121" s="5"/>
      <c r="B121" s="5"/>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41"/>
      <c r="AO121" s="41"/>
      <c r="AP121" s="41"/>
      <c r="AQ121" s="41"/>
      <c r="AR121" s="41"/>
      <c r="AS121" s="41"/>
      <c r="AT121" s="41"/>
      <c r="AU121" s="41"/>
      <c r="AV121" s="41"/>
      <c r="AW121" s="41"/>
      <c r="AX121" s="41"/>
      <c r="AY121" s="41"/>
      <c r="AZ121" s="41"/>
      <c r="BA121" s="41"/>
      <c r="BB121" s="41"/>
      <c r="BC121" s="41"/>
      <c r="BD121" s="41"/>
      <c r="BE121" s="41"/>
      <c r="BF121" s="41"/>
      <c r="BG121" s="41"/>
      <c r="BH121" s="41"/>
      <c r="BI121" s="41"/>
    </row>
    <row r="122" spans="1:61" ht="13.5" customHeight="1">
      <c r="A122" s="5"/>
      <c r="B122" s="5"/>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41"/>
      <c r="AO122" s="41"/>
      <c r="AP122" s="41"/>
      <c r="AQ122" s="41"/>
      <c r="AR122" s="41"/>
      <c r="AS122" s="41"/>
      <c r="AT122" s="41"/>
      <c r="AU122" s="41"/>
      <c r="AV122" s="41"/>
      <c r="AW122" s="41"/>
      <c r="AX122" s="41"/>
      <c r="AY122" s="41"/>
      <c r="AZ122" s="41"/>
      <c r="BA122" s="41"/>
      <c r="BB122" s="41"/>
      <c r="BC122" s="41"/>
      <c r="BD122" s="41"/>
      <c r="BE122" s="41"/>
      <c r="BF122" s="41"/>
      <c r="BG122" s="41"/>
      <c r="BH122" s="41"/>
      <c r="BI122" s="41"/>
    </row>
    <row r="123" spans="1:61" ht="13.5" customHeight="1">
      <c r="A123" s="5"/>
      <c r="B123" s="5"/>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41"/>
      <c r="AO123" s="41"/>
      <c r="AP123" s="41"/>
      <c r="AQ123" s="41"/>
      <c r="AR123" s="41"/>
      <c r="AS123" s="41"/>
      <c r="AT123" s="41"/>
      <c r="AU123" s="41"/>
      <c r="AV123" s="41"/>
      <c r="AW123" s="41"/>
      <c r="AX123" s="41"/>
      <c r="AY123" s="41"/>
      <c r="AZ123" s="41"/>
      <c r="BA123" s="41"/>
      <c r="BB123" s="41"/>
      <c r="BC123" s="41"/>
      <c r="BD123" s="41"/>
      <c r="BE123" s="41"/>
      <c r="BF123" s="41"/>
      <c r="BG123" s="41"/>
      <c r="BH123" s="41"/>
      <c r="BI123" s="41"/>
    </row>
    <row r="124" spans="1:61" ht="13.5" customHeight="1">
      <c r="A124" s="5"/>
      <c r="B124" s="5"/>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41"/>
      <c r="AO124" s="41"/>
      <c r="AP124" s="41"/>
      <c r="AQ124" s="41"/>
      <c r="AR124" s="41"/>
      <c r="AS124" s="41"/>
      <c r="AT124" s="41"/>
      <c r="AU124" s="41"/>
      <c r="AV124" s="41"/>
      <c r="AW124" s="41"/>
      <c r="AX124" s="41"/>
      <c r="AY124" s="41"/>
      <c r="AZ124" s="41"/>
      <c r="BA124" s="41"/>
      <c r="BB124" s="41"/>
      <c r="BC124" s="41"/>
      <c r="BD124" s="41"/>
      <c r="BE124" s="41"/>
      <c r="BF124" s="41"/>
      <c r="BG124" s="41"/>
      <c r="BH124" s="41"/>
      <c r="BI124" s="41"/>
    </row>
    <row r="125" spans="1:61" ht="13.5" customHeight="1">
      <c r="A125" s="5"/>
      <c r="B125" s="5"/>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41"/>
      <c r="AO125" s="41"/>
      <c r="AP125" s="41"/>
      <c r="AQ125" s="41"/>
      <c r="AR125" s="41"/>
      <c r="AS125" s="41"/>
      <c r="AT125" s="41"/>
      <c r="AU125" s="41"/>
      <c r="AV125" s="41"/>
      <c r="AW125" s="41"/>
      <c r="AX125" s="41"/>
      <c r="AY125" s="41"/>
      <c r="AZ125" s="41"/>
      <c r="BA125" s="41"/>
      <c r="BB125" s="41"/>
      <c r="BC125" s="41"/>
      <c r="BD125" s="41"/>
      <c r="BE125" s="41"/>
      <c r="BF125" s="41"/>
      <c r="BG125" s="41"/>
      <c r="BH125" s="41"/>
      <c r="BI125" s="41"/>
    </row>
    <row r="126" spans="1:61" ht="13.5" customHeight="1">
      <c r="A126" s="5"/>
      <c r="B126" s="5"/>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41"/>
      <c r="AO126" s="41"/>
      <c r="AP126" s="41"/>
      <c r="AQ126" s="41"/>
      <c r="AR126" s="41"/>
      <c r="AS126" s="41"/>
      <c r="AT126" s="41"/>
      <c r="AU126" s="41"/>
      <c r="AV126" s="41"/>
      <c r="AW126" s="41"/>
      <c r="AX126" s="41"/>
      <c r="AY126" s="41"/>
      <c r="AZ126" s="41"/>
      <c r="BA126" s="41"/>
      <c r="BB126" s="41"/>
      <c r="BC126" s="41"/>
      <c r="BD126" s="41"/>
      <c r="BE126" s="41"/>
      <c r="BF126" s="41"/>
      <c r="BG126" s="41"/>
      <c r="BH126" s="41"/>
      <c r="BI126" s="41"/>
    </row>
    <row r="127" spans="1:61" ht="13.5" customHeight="1">
      <c r="A127" s="5"/>
      <c r="B127" s="5"/>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41"/>
      <c r="AO127" s="41"/>
      <c r="AP127" s="41"/>
      <c r="AQ127" s="41"/>
      <c r="AR127" s="41"/>
      <c r="AS127" s="41"/>
      <c r="AT127" s="41"/>
      <c r="AU127" s="41"/>
      <c r="AV127" s="41"/>
      <c r="AW127" s="41"/>
      <c r="AX127" s="41"/>
      <c r="AY127" s="41"/>
      <c r="AZ127" s="41"/>
      <c r="BA127" s="41"/>
      <c r="BB127" s="41"/>
      <c r="BC127" s="41"/>
      <c r="BD127" s="41"/>
      <c r="BE127" s="41"/>
      <c r="BF127" s="41"/>
      <c r="BG127" s="41"/>
      <c r="BH127" s="41"/>
      <c r="BI127" s="41"/>
    </row>
    <row r="128" spans="1:61" ht="13.5" customHeight="1">
      <c r="A128" s="5"/>
      <c r="B128" s="5"/>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41"/>
      <c r="AO128" s="41"/>
      <c r="AP128" s="41"/>
      <c r="AQ128" s="41"/>
      <c r="AR128" s="41"/>
      <c r="AS128" s="41"/>
      <c r="AT128" s="41"/>
      <c r="AU128" s="41"/>
      <c r="AV128" s="41"/>
      <c r="AW128" s="41"/>
      <c r="AX128" s="41"/>
      <c r="AY128" s="41"/>
      <c r="AZ128" s="41"/>
      <c r="BA128" s="41"/>
      <c r="BB128" s="41"/>
      <c r="BC128" s="41"/>
      <c r="BD128" s="41"/>
      <c r="BE128" s="41"/>
      <c r="BF128" s="41"/>
      <c r="BG128" s="41"/>
      <c r="BH128" s="41"/>
      <c r="BI128" s="41"/>
    </row>
    <row r="129" spans="1:61" ht="13.5" customHeight="1">
      <c r="A129" s="5"/>
      <c r="B129" s="5"/>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41"/>
      <c r="AO129" s="41"/>
      <c r="AP129" s="41"/>
      <c r="AQ129" s="41"/>
      <c r="AR129" s="41"/>
      <c r="AS129" s="41"/>
      <c r="AT129" s="41"/>
      <c r="AU129" s="41"/>
      <c r="AV129" s="41"/>
      <c r="AW129" s="41"/>
      <c r="AX129" s="41"/>
      <c r="AY129" s="41"/>
      <c r="AZ129" s="41"/>
      <c r="BA129" s="41"/>
      <c r="BB129" s="41"/>
      <c r="BC129" s="41"/>
      <c r="BD129" s="41"/>
      <c r="BE129" s="41"/>
      <c r="BF129" s="41"/>
      <c r="BG129" s="41"/>
      <c r="BH129" s="41"/>
      <c r="BI129" s="41"/>
    </row>
    <row r="130" spans="1:61" ht="13.5" customHeight="1">
      <c r="A130" s="5"/>
      <c r="B130" s="5"/>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41"/>
      <c r="AO130" s="41"/>
      <c r="AP130" s="41"/>
      <c r="AQ130" s="41"/>
      <c r="AR130" s="41"/>
      <c r="AS130" s="41"/>
      <c r="AT130" s="41"/>
      <c r="AU130" s="41"/>
      <c r="AV130" s="41"/>
      <c r="AW130" s="41"/>
      <c r="AX130" s="41"/>
      <c r="AY130" s="41"/>
      <c r="AZ130" s="41"/>
      <c r="BA130" s="41"/>
      <c r="BB130" s="41"/>
      <c r="BC130" s="41"/>
      <c r="BD130" s="41"/>
      <c r="BE130" s="41"/>
      <c r="BF130" s="41"/>
      <c r="BG130" s="41"/>
      <c r="BH130" s="41"/>
      <c r="BI130" s="41"/>
    </row>
    <row r="131" spans="1:61" ht="13.5" customHeight="1">
      <c r="A131" s="5"/>
      <c r="B131" s="5"/>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41"/>
      <c r="AO131" s="41"/>
      <c r="AP131" s="41"/>
      <c r="AQ131" s="41"/>
      <c r="AR131" s="41"/>
      <c r="AS131" s="41"/>
      <c r="AT131" s="41"/>
      <c r="AU131" s="41"/>
      <c r="AV131" s="41"/>
      <c r="AW131" s="41"/>
      <c r="AX131" s="41"/>
      <c r="AY131" s="41"/>
      <c r="AZ131" s="41"/>
      <c r="BA131" s="41"/>
      <c r="BB131" s="41"/>
      <c r="BC131" s="41"/>
      <c r="BD131" s="41"/>
      <c r="BE131" s="41"/>
      <c r="BF131" s="41"/>
      <c r="BG131" s="41"/>
      <c r="BH131" s="41"/>
      <c r="BI131" s="41"/>
    </row>
    <row r="132" spans="1:61" ht="13.5" customHeight="1">
      <c r="A132" s="5"/>
      <c r="B132" s="5"/>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41"/>
      <c r="AO132" s="41"/>
      <c r="AP132" s="41"/>
      <c r="AQ132" s="41"/>
      <c r="AR132" s="41"/>
      <c r="AS132" s="41"/>
      <c r="AT132" s="41"/>
      <c r="AU132" s="41"/>
      <c r="AV132" s="41"/>
      <c r="AW132" s="41"/>
      <c r="AX132" s="41"/>
      <c r="AY132" s="41"/>
      <c r="AZ132" s="41"/>
      <c r="BA132" s="41"/>
      <c r="BB132" s="41"/>
      <c r="BC132" s="41"/>
      <c r="BD132" s="41"/>
      <c r="BE132" s="41"/>
      <c r="BF132" s="41"/>
      <c r="BG132" s="41"/>
      <c r="BH132" s="41"/>
      <c r="BI132" s="41"/>
    </row>
    <row r="133" spans="1:61" ht="13.5" customHeight="1">
      <c r="A133" s="5"/>
      <c r="B133" s="5"/>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41"/>
      <c r="AO133" s="41"/>
      <c r="AP133" s="41"/>
      <c r="AQ133" s="41"/>
      <c r="AR133" s="41"/>
      <c r="AS133" s="41"/>
      <c r="AT133" s="41"/>
      <c r="AU133" s="41"/>
      <c r="AV133" s="41"/>
      <c r="AW133" s="41"/>
      <c r="AX133" s="41"/>
      <c r="AY133" s="41"/>
      <c r="AZ133" s="41"/>
      <c r="BA133" s="41"/>
      <c r="BB133" s="41"/>
      <c r="BC133" s="41"/>
      <c r="BD133" s="41"/>
      <c r="BE133" s="41"/>
      <c r="BF133" s="41"/>
      <c r="BG133" s="41"/>
      <c r="BH133" s="41"/>
      <c r="BI133" s="41"/>
    </row>
    <row r="134" spans="1:61" ht="13.5" customHeight="1">
      <c r="A134" s="5"/>
      <c r="B134" s="5"/>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41"/>
      <c r="AO134" s="41"/>
      <c r="AP134" s="41"/>
      <c r="AQ134" s="41"/>
      <c r="AR134" s="41"/>
      <c r="AS134" s="41"/>
      <c r="AT134" s="41"/>
      <c r="AU134" s="41"/>
      <c r="AV134" s="41"/>
      <c r="AW134" s="41"/>
      <c r="AX134" s="41"/>
      <c r="AY134" s="41"/>
      <c r="AZ134" s="41"/>
      <c r="BA134" s="41"/>
      <c r="BB134" s="41"/>
      <c r="BC134" s="41"/>
      <c r="BD134" s="41"/>
      <c r="BE134" s="41"/>
      <c r="BF134" s="41"/>
      <c r="BG134" s="41"/>
      <c r="BH134" s="41"/>
      <c r="BI134" s="41"/>
    </row>
    <row r="135" spans="1:61" ht="13.5" customHeight="1">
      <c r="A135" s="9"/>
      <c r="B135" s="5"/>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41"/>
      <c r="AO135" s="41"/>
      <c r="AP135" s="41"/>
      <c r="AQ135" s="41"/>
      <c r="AR135" s="41"/>
      <c r="AS135" s="41"/>
      <c r="AT135" s="41"/>
      <c r="AU135" s="41"/>
      <c r="AV135" s="41"/>
      <c r="AW135" s="41"/>
      <c r="AX135" s="41"/>
      <c r="AY135" s="41"/>
      <c r="AZ135" s="41"/>
      <c r="BA135" s="41"/>
      <c r="BB135" s="41"/>
      <c r="BC135" s="41"/>
      <c r="BD135" s="41"/>
      <c r="BE135" s="41"/>
      <c r="BF135" s="41"/>
      <c r="BG135" s="41"/>
      <c r="BH135" s="41"/>
      <c r="BI135" s="41"/>
    </row>
    <row r="136" spans="1:61" ht="13.5" customHeight="1">
      <c r="A136" s="9"/>
      <c r="B136" s="5"/>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41"/>
      <c r="AO136" s="41"/>
      <c r="AP136" s="41"/>
      <c r="AQ136" s="41"/>
      <c r="AR136" s="41"/>
      <c r="AS136" s="41"/>
      <c r="AT136" s="41"/>
      <c r="AU136" s="41"/>
      <c r="AV136" s="41"/>
      <c r="AW136" s="41"/>
      <c r="AX136" s="41"/>
      <c r="AY136" s="41"/>
      <c r="AZ136" s="41"/>
      <c r="BA136" s="41"/>
      <c r="BB136" s="41"/>
      <c r="BC136" s="41"/>
      <c r="BD136" s="41"/>
      <c r="BE136" s="41"/>
      <c r="BF136" s="41"/>
      <c r="BG136" s="41"/>
      <c r="BH136" s="41"/>
      <c r="BI136" s="41"/>
    </row>
    <row r="137" spans="1:61" ht="13.5" customHeight="1">
      <c r="A137" s="9"/>
      <c r="B137" s="5"/>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41"/>
      <c r="AO137" s="41"/>
      <c r="AP137" s="41"/>
      <c r="AQ137" s="41"/>
      <c r="AR137" s="41"/>
      <c r="AS137" s="41"/>
      <c r="AT137" s="41"/>
      <c r="AU137" s="41"/>
      <c r="AV137" s="41"/>
      <c r="AW137" s="41"/>
      <c r="AX137" s="41"/>
      <c r="AY137" s="41"/>
      <c r="AZ137" s="41"/>
      <c r="BA137" s="41"/>
      <c r="BB137" s="41"/>
      <c r="BC137" s="41"/>
      <c r="BD137" s="41"/>
      <c r="BE137" s="41"/>
      <c r="BF137" s="41"/>
      <c r="BG137" s="41"/>
      <c r="BH137" s="41"/>
      <c r="BI137" s="41"/>
    </row>
    <row r="138" spans="1:61" ht="13.5" customHeight="1">
      <c r="A138" s="9"/>
      <c r="B138" s="5"/>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41"/>
      <c r="AO138" s="41"/>
      <c r="AP138" s="41"/>
      <c r="AQ138" s="41"/>
      <c r="AR138" s="41"/>
      <c r="AS138" s="41"/>
      <c r="AT138" s="41"/>
      <c r="AU138" s="41"/>
      <c r="AV138" s="41"/>
      <c r="AW138" s="41"/>
      <c r="AX138" s="41"/>
      <c r="AY138" s="41"/>
      <c r="AZ138" s="41"/>
      <c r="BA138" s="41"/>
      <c r="BB138" s="41"/>
      <c r="BC138" s="41"/>
      <c r="BD138" s="41"/>
      <c r="BE138" s="41"/>
      <c r="BF138" s="41"/>
      <c r="BG138" s="41"/>
      <c r="BH138" s="41"/>
      <c r="BI138" s="41"/>
    </row>
    <row r="139" spans="1:61" ht="13.5" customHeight="1">
      <c r="A139" s="9"/>
      <c r="B139" s="5"/>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41"/>
      <c r="AO139" s="41"/>
      <c r="AP139" s="41"/>
      <c r="AQ139" s="41"/>
      <c r="AR139" s="41"/>
      <c r="AS139" s="41"/>
      <c r="AT139" s="41"/>
      <c r="AU139" s="41"/>
      <c r="AV139" s="41"/>
      <c r="AW139" s="41"/>
      <c r="AX139" s="41"/>
      <c r="AY139" s="41"/>
      <c r="AZ139" s="41"/>
      <c r="BA139" s="41"/>
      <c r="BB139" s="41"/>
      <c r="BC139" s="41"/>
      <c r="BD139" s="41"/>
      <c r="BE139" s="41"/>
      <c r="BF139" s="41"/>
      <c r="BG139" s="41"/>
      <c r="BH139" s="41"/>
      <c r="BI139" s="41"/>
    </row>
    <row r="140" spans="1:61" ht="13.5" customHeight="1">
      <c r="A140" s="9"/>
      <c r="B140" s="5"/>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41"/>
      <c r="AO140" s="41"/>
      <c r="AP140" s="41"/>
      <c r="AQ140" s="41"/>
      <c r="AR140" s="41"/>
      <c r="AS140" s="41"/>
      <c r="AT140" s="41"/>
      <c r="AU140" s="41"/>
      <c r="AV140" s="41"/>
      <c r="AW140" s="41"/>
      <c r="AX140" s="41"/>
      <c r="AY140" s="41"/>
      <c r="AZ140" s="41"/>
      <c r="BA140" s="41"/>
      <c r="BB140" s="41"/>
      <c r="BC140" s="41"/>
      <c r="BD140" s="41"/>
      <c r="BE140" s="41"/>
      <c r="BF140" s="41"/>
      <c r="BG140" s="41"/>
      <c r="BH140" s="41"/>
      <c r="BI140" s="41"/>
    </row>
    <row r="141" spans="1:61" ht="13.5" customHeight="1">
      <c r="A141" s="9"/>
      <c r="B141" s="5"/>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row>
    <row r="142" spans="1:61" ht="13.5" customHeight="1">
      <c r="A142" s="9"/>
      <c r="B142" s="5"/>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row>
    <row r="143" spans="1:61" ht="13.5" customHeight="1">
      <c r="A143" s="9"/>
      <c r="B143" s="5"/>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row>
    <row r="144" spans="1:61" ht="13.5" customHeight="1">
      <c r="A144" s="9"/>
      <c r="B144" s="5"/>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row>
    <row r="145" spans="1:61" ht="13.5" customHeight="1">
      <c r="A145" s="9"/>
      <c r="B145" s="5"/>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row>
    <row r="146" spans="1:61" ht="13.5" customHeight="1">
      <c r="A146" s="9"/>
      <c r="B146" s="5"/>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41"/>
      <c r="AO146" s="41"/>
      <c r="AP146" s="41"/>
      <c r="AQ146" s="41"/>
      <c r="AR146" s="41"/>
      <c r="AS146" s="41"/>
      <c r="AT146" s="41"/>
      <c r="AU146" s="41"/>
      <c r="AV146" s="41"/>
      <c r="AW146" s="41"/>
      <c r="AX146" s="41"/>
      <c r="AY146" s="41"/>
      <c r="AZ146" s="41"/>
      <c r="BA146" s="41"/>
      <c r="BB146" s="41"/>
      <c r="BC146" s="41"/>
      <c r="BD146" s="41"/>
      <c r="BE146" s="41"/>
      <c r="BF146" s="41"/>
      <c r="BG146" s="41"/>
      <c r="BH146" s="41"/>
      <c r="BI146" s="41"/>
    </row>
    <row r="147" spans="1:61" ht="13.5" customHeight="1">
      <c r="A147" s="9"/>
      <c r="B147" s="5"/>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41"/>
      <c r="AO147" s="41"/>
      <c r="AP147" s="41"/>
      <c r="AQ147" s="41"/>
      <c r="AR147" s="41"/>
      <c r="AS147" s="41"/>
      <c r="AT147" s="41"/>
      <c r="AU147" s="41"/>
      <c r="AV147" s="41"/>
      <c r="AW147" s="41"/>
      <c r="AX147" s="41"/>
      <c r="AY147" s="41"/>
      <c r="AZ147" s="41"/>
      <c r="BA147" s="41"/>
      <c r="BB147" s="41"/>
      <c r="BC147" s="41"/>
      <c r="BD147" s="41"/>
      <c r="BE147" s="41"/>
      <c r="BF147" s="41"/>
      <c r="BG147" s="41"/>
      <c r="BH147" s="41"/>
      <c r="BI147" s="41"/>
    </row>
    <row r="148" spans="1:61" ht="13.5" customHeight="1">
      <c r="A148" s="9"/>
      <c r="B148" s="5"/>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41"/>
      <c r="AO148" s="41"/>
      <c r="AP148" s="41"/>
      <c r="AQ148" s="41"/>
      <c r="AR148" s="41"/>
      <c r="AS148" s="41"/>
      <c r="AT148" s="41"/>
      <c r="AU148" s="41"/>
      <c r="AV148" s="41"/>
      <c r="AW148" s="41"/>
      <c r="AX148" s="41"/>
      <c r="AY148" s="41"/>
      <c r="AZ148" s="41"/>
      <c r="BA148" s="41"/>
      <c r="BB148" s="41"/>
      <c r="BC148" s="41"/>
      <c r="BD148" s="41"/>
      <c r="BE148" s="41"/>
      <c r="BF148" s="41"/>
      <c r="BG148" s="41"/>
      <c r="BH148" s="41"/>
      <c r="BI148" s="41"/>
    </row>
    <row r="149" spans="1:61" ht="13.5" customHeight="1">
      <c r="A149" s="9"/>
      <c r="B149" s="5"/>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41"/>
      <c r="AO149" s="41"/>
      <c r="AP149" s="41"/>
      <c r="AQ149" s="41"/>
      <c r="AR149" s="41"/>
      <c r="AS149" s="41"/>
      <c r="AT149" s="41"/>
      <c r="AU149" s="41"/>
      <c r="AV149" s="41"/>
      <c r="AW149" s="41"/>
      <c r="AX149" s="41"/>
      <c r="AY149" s="41"/>
      <c r="AZ149" s="41"/>
      <c r="BA149" s="41"/>
      <c r="BB149" s="41"/>
      <c r="BC149" s="41"/>
      <c r="BD149" s="41"/>
      <c r="BE149" s="41"/>
      <c r="BF149" s="41"/>
      <c r="BG149" s="41"/>
      <c r="BH149" s="41"/>
      <c r="BI149" s="41"/>
    </row>
    <row r="150" spans="1:61" ht="13.5" customHeight="1">
      <c r="A150" s="9"/>
      <c r="B150" s="5"/>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41"/>
      <c r="AO150" s="41"/>
      <c r="AP150" s="41"/>
      <c r="AQ150" s="41"/>
      <c r="AR150" s="41"/>
      <c r="AS150" s="41"/>
      <c r="AT150" s="41"/>
      <c r="AU150" s="41"/>
      <c r="AV150" s="41"/>
      <c r="AW150" s="41"/>
      <c r="AX150" s="41"/>
      <c r="AY150" s="41"/>
      <c r="AZ150" s="41"/>
      <c r="BA150" s="41"/>
      <c r="BB150" s="41"/>
      <c r="BC150" s="41"/>
      <c r="BD150" s="41"/>
      <c r="BE150" s="41"/>
      <c r="BF150" s="41"/>
      <c r="BG150" s="41"/>
      <c r="BH150" s="41"/>
      <c r="BI150" s="41"/>
    </row>
    <row r="151" spans="1:61" ht="13.5" customHeight="1">
      <c r="A151" s="9"/>
      <c r="B151" s="5"/>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41"/>
      <c r="AO151" s="41"/>
      <c r="AP151" s="41"/>
      <c r="AQ151" s="41"/>
      <c r="AR151" s="41"/>
      <c r="AS151" s="41"/>
      <c r="AT151" s="41"/>
      <c r="AU151" s="41"/>
      <c r="AV151" s="41"/>
      <c r="AW151" s="41"/>
      <c r="AX151" s="41"/>
      <c r="AY151" s="41"/>
      <c r="AZ151" s="41"/>
      <c r="BA151" s="41"/>
      <c r="BB151" s="41"/>
      <c r="BC151" s="41"/>
      <c r="BD151" s="41"/>
      <c r="BE151" s="41"/>
      <c r="BF151" s="41"/>
      <c r="BG151" s="41"/>
      <c r="BH151" s="41"/>
      <c r="BI151" s="41"/>
    </row>
    <row r="152" spans="1:61" ht="13.5" customHeight="1">
      <c r="A152" s="9"/>
      <c r="B152" s="5"/>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41"/>
      <c r="AO152" s="41"/>
      <c r="AP152" s="41"/>
      <c r="AQ152" s="41"/>
      <c r="AR152" s="41"/>
      <c r="AS152" s="41"/>
      <c r="AT152" s="41"/>
      <c r="AU152" s="41"/>
      <c r="AV152" s="41"/>
      <c r="AW152" s="41"/>
      <c r="AX152" s="41"/>
      <c r="AY152" s="41"/>
      <c r="AZ152" s="41"/>
      <c r="BA152" s="41"/>
      <c r="BB152" s="41"/>
      <c r="BC152" s="41"/>
      <c r="BD152" s="41"/>
      <c r="BE152" s="41"/>
      <c r="BF152" s="41"/>
      <c r="BG152" s="41"/>
      <c r="BH152" s="41"/>
      <c r="BI152" s="41"/>
    </row>
    <row r="153" spans="1:61" ht="13.5" customHeight="1">
      <c r="A153" s="9"/>
      <c r="B153" s="5"/>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41"/>
      <c r="AO153" s="41"/>
      <c r="AP153" s="41"/>
      <c r="AQ153" s="41"/>
      <c r="AR153" s="41"/>
      <c r="AS153" s="41"/>
      <c r="AT153" s="41"/>
      <c r="AU153" s="41"/>
      <c r="AV153" s="41"/>
      <c r="AW153" s="41"/>
      <c r="AX153" s="41"/>
      <c r="AY153" s="41"/>
      <c r="AZ153" s="41"/>
      <c r="BA153" s="41"/>
      <c r="BB153" s="41"/>
      <c r="BC153" s="41"/>
      <c r="BD153" s="41"/>
      <c r="BE153" s="41"/>
      <c r="BF153" s="41"/>
      <c r="BG153" s="41"/>
      <c r="BH153" s="41"/>
      <c r="BI153" s="41"/>
    </row>
    <row r="154" spans="1:61" ht="13.5" customHeight="1">
      <c r="A154" s="9"/>
      <c r="B154" s="5"/>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41"/>
      <c r="AO154" s="41"/>
      <c r="AP154" s="41"/>
      <c r="AQ154" s="41"/>
      <c r="AR154" s="41"/>
      <c r="AS154" s="41"/>
      <c r="AT154" s="41"/>
      <c r="AU154" s="41"/>
      <c r="AV154" s="41"/>
      <c r="AW154" s="41"/>
      <c r="AX154" s="41"/>
      <c r="AY154" s="41"/>
      <c r="AZ154" s="41"/>
      <c r="BA154" s="41"/>
      <c r="BB154" s="41"/>
      <c r="BC154" s="41"/>
      <c r="BD154" s="41"/>
      <c r="BE154" s="41"/>
      <c r="BF154" s="41"/>
      <c r="BG154" s="41"/>
      <c r="BH154" s="41"/>
      <c r="BI154" s="41"/>
    </row>
    <row r="155" spans="1:61" ht="13.5" customHeight="1">
      <c r="A155" s="9"/>
      <c r="B155" s="5"/>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41"/>
      <c r="AO155" s="41"/>
      <c r="AP155" s="41"/>
      <c r="AQ155" s="41"/>
      <c r="AR155" s="41"/>
      <c r="AS155" s="41"/>
      <c r="AT155" s="41"/>
      <c r="AU155" s="41"/>
      <c r="AV155" s="41"/>
      <c r="AW155" s="41"/>
      <c r="AX155" s="41"/>
      <c r="AY155" s="41"/>
      <c r="AZ155" s="41"/>
      <c r="BA155" s="41"/>
      <c r="BB155" s="41"/>
      <c r="BC155" s="41"/>
      <c r="BD155" s="41"/>
      <c r="BE155" s="41"/>
      <c r="BF155" s="41"/>
      <c r="BG155" s="41"/>
      <c r="BH155" s="41"/>
      <c r="BI155" s="41"/>
    </row>
    <row r="156" spans="1:61" ht="13.5" customHeight="1">
      <c r="A156" s="9"/>
      <c r="B156" s="5"/>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41"/>
      <c r="AO156" s="41"/>
      <c r="AP156" s="41"/>
      <c r="AQ156" s="41"/>
      <c r="AR156" s="41"/>
      <c r="AS156" s="41"/>
      <c r="AT156" s="41"/>
      <c r="AU156" s="41"/>
      <c r="AV156" s="41"/>
      <c r="AW156" s="41"/>
      <c r="AX156" s="41"/>
      <c r="AY156" s="41"/>
      <c r="AZ156" s="41"/>
      <c r="BA156" s="41"/>
      <c r="BB156" s="41"/>
      <c r="BC156" s="41"/>
      <c r="BD156" s="41"/>
      <c r="BE156" s="41"/>
      <c r="BF156" s="41"/>
      <c r="BG156" s="41"/>
      <c r="BH156" s="41"/>
      <c r="BI156" s="41"/>
    </row>
    <row r="157" spans="1:61" ht="13.5" customHeight="1">
      <c r="A157" s="9"/>
      <c r="B157" s="5"/>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41"/>
      <c r="AO157" s="41"/>
      <c r="AP157" s="41"/>
      <c r="AQ157" s="41"/>
      <c r="AR157" s="41"/>
      <c r="AS157" s="41"/>
      <c r="AT157" s="41"/>
      <c r="AU157" s="41"/>
      <c r="AV157" s="41"/>
      <c r="AW157" s="41"/>
      <c r="AX157" s="41"/>
      <c r="AY157" s="41"/>
      <c r="AZ157" s="41"/>
      <c r="BA157" s="41"/>
      <c r="BB157" s="41"/>
      <c r="BC157" s="41"/>
      <c r="BD157" s="41"/>
      <c r="BE157" s="41"/>
      <c r="BF157" s="41"/>
      <c r="BG157" s="41"/>
      <c r="BH157" s="41"/>
      <c r="BI157" s="41"/>
    </row>
    <row r="158" spans="1:61" ht="13.5" customHeight="1">
      <c r="A158" s="9"/>
      <c r="B158" s="5"/>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41"/>
      <c r="AO158" s="41"/>
      <c r="AP158" s="41"/>
      <c r="AQ158" s="41"/>
      <c r="AR158" s="41"/>
      <c r="AS158" s="41"/>
      <c r="AT158" s="41"/>
      <c r="AU158" s="41"/>
      <c r="AV158" s="41"/>
      <c r="AW158" s="41"/>
      <c r="AX158" s="41"/>
      <c r="AY158" s="41"/>
      <c r="AZ158" s="41"/>
      <c r="BA158" s="41"/>
      <c r="BB158" s="41"/>
      <c r="BC158" s="41"/>
      <c r="BD158" s="41"/>
      <c r="BE158" s="41"/>
      <c r="BF158" s="41"/>
      <c r="BG158" s="41"/>
      <c r="BH158" s="41"/>
      <c r="BI158" s="41"/>
    </row>
    <row r="159" spans="1:61" ht="13.5" customHeight="1">
      <c r="A159" s="9"/>
      <c r="B159" s="5"/>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41"/>
      <c r="AO159" s="41"/>
      <c r="AP159" s="41"/>
      <c r="AQ159" s="41"/>
      <c r="AR159" s="41"/>
      <c r="AS159" s="41"/>
      <c r="AT159" s="41"/>
      <c r="AU159" s="41"/>
      <c r="AV159" s="41"/>
      <c r="AW159" s="41"/>
      <c r="AX159" s="41"/>
      <c r="AY159" s="41"/>
      <c r="AZ159" s="41"/>
      <c r="BA159" s="41"/>
      <c r="BB159" s="41"/>
      <c r="BC159" s="41"/>
      <c r="BD159" s="41"/>
      <c r="BE159" s="41"/>
      <c r="BF159" s="41"/>
      <c r="BG159" s="41"/>
      <c r="BH159" s="41"/>
      <c r="BI159" s="41"/>
    </row>
    <row r="160" spans="1:61" ht="13.5" customHeight="1">
      <c r="A160" s="9"/>
      <c r="B160" s="5"/>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41"/>
      <c r="AO160" s="41"/>
      <c r="AP160" s="41"/>
      <c r="AQ160" s="41"/>
      <c r="AR160" s="41"/>
      <c r="AS160" s="41"/>
      <c r="AT160" s="41"/>
      <c r="AU160" s="41"/>
      <c r="AV160" s="41"/>
      <c r="AW160" s="41"/>
      <c r="AX160" s="41"/>
      <c r="AY160" s="41"/>
      <c r="AZ160" s="41"/>
      <c r="BA160" s="41"/>
      <c r="BB160" s="41"/>
      <c r="BC160" s="41"/>
      <c r="BD160" s="41"/>
      <c r="BE160" s="41"/>
      <c r="BF160" s="41"/>
      <c r="BG160" s="41"/>
      <c r="BH160" s="41"/>
      <c r="BI160" s="41"/>
    </row>
    <row r="161" spans="1:61" ht="13.5" customHeight="1">
      <c r="A161" s="9"/>
      <c r="B161" s="5"/>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41"/>
      <c r="AO161" s="41"/>
      <c r="AP161" s="41"/>
      <c r="AQ161" s="41"/>
      <c r="AR161" s="41"/>
      <c r="AS161" s="41"/>
      <c r="AT161" s="41"/>
      <c r="AU161" s="41"/>
      <c r="AV161" s="41"/>
      <c r="AW161" s="41"/>
      <c r="AX161" s="41"/>
      <c r="AY161" s="41"/>
      <c r="AZ161" s="41"/>
      <c r="BA161" s="41"/>
      <c r="BB161" s="41"/>
      <c r="BC161" s="41"/>
      <c r="BD161" s="41"/>
      <c r="BE161" s="41"/>
      <c r="BF161" s="41"/>
      <c r="BG161" s="41"/>
      <c r="BH161" s="41"/>
      <c r="BI161" s="41"/>
    </row>
    <row r="162" spans="1:61" ht="13.5" customHeight="1">
      <c r="A162" s="9"/>
      <c r="B162" s="5"/>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41"/>
      <c r="AO162" s="41"/>
      <c r="AP162" s="41"/>
      <c r="AQ162" s="41"/>
      <c r="AR162" s="41"/>
      <c r="AS162" s="41"/>
      <c r="AT162" s="41"/>
      <c r="AU162" s="41"/>
      <c r="AV162" s="41"/>
      <c r="AW162" s="41"/>
      <c r="AX162" s="41"/>
      <c r="AY162" s="41"/>
      <c r="AZ162" s="41"/>
      <c r="BA162" s="41"/>
      <c r="BB162" s="41"/>
      <c r="BC162" s="41"/>
      <c r="BD162" s="41"/>
      <c r="BE162" s="41"/>
      <c r="BF162" s="41"/>
      <c r="BG162" s="41"/>
      <c r="BH162" s="41"/>
      <c r="BI162" s="41"/>
    </row>
    <row r="163" spans="1:61" ht="13.5" customHeight="1">
      <c r="A163" s="9"/>
      <c r="B163" s="5"/>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41"/>
      <c r="AO163" s="41"/>
      <c r="AP163" s="41"/>
      <c r="AQ163" s="41"/>
      <c r="AR163" s="41"/>
      <c r="AS163" s="41"/>
      <c r="AT163" s="41"/>
      <c r="AU163" s="41"/>
      <c r="AV163" s="41"/>
      <c r="AW163" s="41"/>
      <c r="AX163" s="41"/>
      <c r="AY163" s="41"/>
      <c r="AZ163" s="41"/>
      <c r="BA163" s="41"/>
      <c r="BB163" s="41"/>
      <c r="BC163" s="41"/>
      <c r="BD163" s="41"/>
      <c r="BE163" s="41"/>
      <c r="BF163" s="41"/>
      <c r="BG163" s="41"/>
      <c r="BH163" s="41"/>
      <c r="BI163" s="41"/>
    </row>
    <row r="164" spans="1:61" ht="13.5" customHeight="1">
      <c r="A164" s="9"/>
      <c r="B164" s="5"/>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41"/>
      <c r="AO164" s="41"/>
      <c r="AP164" s="41"/>
      <c r="AQ164" s="41"/>
      <c r="AR164" s="41"/>
      <c r="AS164" s="41"/>
      <c r="AT164" s="41"/>
      <c r="AU164" s="41"/>
      <c r="AV164" s="41"/>
      <c r="AW164" s="41"/>
      <c r="AX164" s="41"/>
      <c r="AY164" s="41"/>
      <c r="AZ164" s="41"/>
      <c r="BA164" s="41"/>
      <c r="BB164" s="41"/>
      <c r="BC164" s="41"/>
      <c r="BD164" s="41"/>
      <c r="BE164" s="41"/>
      <c r="BF164" s="41"/>
      <c r="BG164" s="41"/>
      <c r="BH164" s="41"/>
      <c r="BI164" s="41"/>
    </row>
    <row r="165" spans="1:61" ht="13.5" customHeight="1">
      <c r="A165" s="9"/>
      <c r="B165" s="5"/>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41"/>
      <c r="AO165" s="41"/>
      <c r="AP165" s="41"/>
      <c r="AQ165" s="41"/>
      <c r="AR165" s="41"/>
      <c r="AS165" s="41"/>
      <c r="AT165" s="41"/>
      <c r="AU165" s="41"/>
      <c r="AV165" s="41"/>
      <c r="AW165" s="41"/>
      <c r="AX165" s="41"/>
      <c r="AY165" s="41"/>
      <c r="AZ165" s="41"/>
      <c r="BA165" s="41"/>
      <c r="BB165" s="41"/>
      <c r="BC165" s="41"/>
      <c r="BD165" s="41"/>
      <c r="BE165" s="41"/>
      <c r="BF165" s="41"/>
      <c r="BG165" s="41"/>
      <c r="BH165" s="41"/>
      <c r="BI165" s="41"/>
    </row>
    <row r="166" spans="1:61" ht="13.5" customHeight="1">
      <c r="A166" s="9"/>
      <c r="B166" s="5"/>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row>
    <row r="167" spans="1:61" ht="13.5" customHeight="1">
      <c r="A167" s="9"/>
      <c r="B167" s="5"/>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row>
    <row r="168" spans="1:61" ht="13.5" customHeight="1">
      <c r="A168" s="9"/>
      <c r="B168" s="5"/>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row>
    <row r="169" spans="1:61" ht="13.5" customHeight="1">
      <c r="A169" s="9"/>
      <c r="B169" s="5"/>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row>
    <row r="170" spans="1:61" ht="13.5" customHeight="1">
      <c r="A170" s="9"/>
      <c r="B170" s="5"/>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row>
    <row r="171" spans="1:61" ht="13.5" customHeight="1">
      <c r="A171" s="9"/>
      <c r="B171" s="5"/>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41"/>
      <c r="AO171" s="41"/>
      <c r="AP171" s="41"/>
      <c r="AQ171" s="41"/>
      <c r="AR171" s="41"/>
      <c r="AS171" s="41"/>
      <c r="AT171" s="41"/>
      <c r="AU171" s="41"/>
      <c r="AV171" s="41"/>
      <c r="AW171" s="41"/>
      <c r="AX171" s="41"/>
      <c r="AY171" s="41"/>
      <c r="AZ171" s="41"/>
      <c r="BA171" s="41"/>
      <c r="BB171" s="41"/>
      <c r="BC171" s="41"/>
      <c r="BD171" s="41"/>
      <c r="BE171" s="41"/>
      <c r="BF171" s="41"/>
      <c r="BG171" s="41"/>
      <c r="BH171" s="41"/>
      <c r="BI171" s="41"/>
    </row>
    <row r="172" spans="1:61" ht="13.5" customHeight="1">
      <c r="A172" s="9"/>
      <c r="B172" s="5"/>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41"/>
      <c r="AO172" s="41"/>
      <c r="AP172" s="41"/>
      <c r="AQ172" s="41"/>
      <c r="AR172" s="41"/>
      <c r="AS172" s="41"/>
      <c r="AT172" s="41"/>
      <c r="AU172" s="41"/>
      <c r="AV172" s="41"/>
      <c r="AW172" s="41"/>
      <c r="AX172" s="41"/>
      <c r="AY172" s="41"/>
      <c r="AZ172" s="41"/>
      <c r="BA172" s="41"/>
      <c r="BB172" s="41"/>
      <c r="BC172" s="41"/>
      <c r="BD172" s="41"/>
      <c r="BE172" s="41"/>
      <c r="BF172" s="41"/>
      <c r="BG172" s="41"/>
      <c r="BH172" s="41"/>
      <c r="BI172" s="41"/>
    </row>
    <row r="173" spans="1:61" ht="13.5" customHeight="1">
      <c r="A173" s="9"/>
      <c r="B173" s="5"/>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41"/>
      <c r="AO173" s="41"/>
      <c r="AP173" s="41"/>
      <c r="AQ173" s="41"/>
      <c r="AR173" s="41"/>
      <c r="AS173" s="41"/>
      <c r="AT173" s="41"/>
      <c r="AU173" s="41"/>
      <c r="AV173" s="41"/>
      <c r="AW173" s="41"/>
      <c r="AX173" s="41"/>
      <c r="AY173" s="41"/>
      <c r="AZ173" s="41"/>
      <c r="BA173" s="41"/>
      <c r="BB173" s="41"/>
      <c r="BC173" s="41"/>
      <c r="BD173" s="41"/>
      <c r="BE173" s="41"/>
      <c r="BF173" s="41"/>
      <c r="BG173" s="41"/>
      <c r="BH173" s="41"/>
      <c r="BI173" s="41"/>
    </row>
    <row r="174" spans="1:61" ht="13.5" customHeight="1">
      <c r="A174" s="9"/>
      <c r="B174" s="5"/>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41"/>
      <c r="AO174" s="41"/>
      <c r="AP174" s="41"/>
      <c r="AQ174" s="41"/>
      <c r="AR174" s="41"/>
      <c r="AS174" s="41"/>
      <c r="AT174" s="41"/>
      <c r="AU174" s="41"/>
      <c r="AV174" s="41"/>
      <c r="AW174" s="41"/>
      <c r="AX174" s="41"/>
      <c r="AY174" s="41"/>
      <c r="AZ174" s="41"/>
      <c r="BA174" s="41"/>
      <c r="BB174" s="41"/>
      <c r="BC174" s="41"/>
      <c r="BD174" s="41"/>
      <c r="BE174" s="41"/>
      <c r="BF174" s="41"/>
      <c r="BG174" s="41"/>
      <c r="BH174" s="41"/>
      <c r="BI174" s="41"/>
    </row>
    <row r="175" spans="1:61" ht="13.5" customHeight="1">
      <c r="A175" s="9"/>
      <c r="B175" s="5"/>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41"/>
      <c r="AO175" s="41"/>
      <c r="AP175" s="41"/>
      <c r="AQ175" s="41"/>
      <c r="AR175" s="41"/>
      <c r="AS175" s="41"/>
      <c r="AT175" s="41"/>
      <c r="AU175" s="41"/>
      <c r="AV175" s="41"/>
      <c r="AW175" s="41"/>
      <c r="AX175" s="41"/>
      <c r="AY175" s="41"/>
      <c r="AZ175" s="41"/>
      <c r="BA175" s="41"/>
      <c r="BB175" s="41"/>
      <c r="BC175" s="41"/>
      <c r="BD175" s="41"/>
      <c r="BE175" s="41"/>
      <c r="BF175" s="41"/>
      <c r="BG175" s="41"/>
      <c r="BH175" s="41"/>
      <c r="BI175" s="41"/>
    </row>
    <row r="176" spans="1:61" ht="13.5" customHeight="1">
      <c r="A176" s="9"/>
      <c r="B176" s="5"/>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41"/>
      <c r="AO176" s="41"/>
      <c r="AP176" s="41"/>
      <c r="AQ176" s="41"/>
      <c r="AR176" s="41"/>
      <c r="AS176" s="41"/>
      <c r="AT176" s="41"/>
      <c r="AU176" s="41"/>
      <c r="AV176" s="41"/>
      <c r="AW176" s="41"/>
      <c r="AX176" s="41"/>
      <c r="AY176" s="41"/>
      <c r="AZ176" s="41"/>
      <c r="BA176" s="41"/>
      <c r="BB176" s="41"/>
      <c r="BC176" s="41"/>
      <c r="BD176" s="41"/>
      <c r="BE176" s="41"/>
      <c r="BF176" s="41"/>
      <c r="BG176" s="41"/>
      <c r="BH176" s="41"/>
      <c r="BI176" s="41"/>
    </row>
    <row r="177" spans="1:61" ht="13.5" customHeight="1">
      <c r="A177" s="9"/>
      <c r="B177" s="5"/>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41"/>
      <c r="AO177" s="41"/>
      <c r="AP177" s="41"/>
      <c r="AQ177" s="41"/>
      <c r="AR177" s="41"/>
      <c r="AS177" s="41"/>
      <c r="AT177" s="41"/>
      <c r="AU177" s="41"/>
      <c r="AV177" s="41"/>
      <c r="AW177" s="41"/>
      <c r="AX177" s="41"/>
      <c r="AY177" s="41"/>
      <c r="AZ177" s="41"/>
      <c r="BA177" s="41"/>
      <c r="BB177" s="41"/>
      <c r="BC177" s="41"/>
      <c r="BD177" s="41"/>
      <c r="BE177" s="41"/>
      <c r="BF177" s="41"/>
      <c r="BG177" s="41"/>
      <c r="BH177" s="41"/>
      <c r="BI177" s="41"/>
    </row>
    <row r="178" spans="1:61" ht="13.5" customHeight="1">
      <c r="A178" s="9"/>
      <c r="B178" s="5"/>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41"/>
      <c r="AO178" s="41"/>
      <c r="AP178" s="41"/>
      <c r="AQ178" s="41"/>
      <c r="AR178" s="41"/>
      <c r="AS178" s="41"/>
      <c r="AT178" s="41"/>
      <c r="AU178" s="41"/>
      <c r="AV178" s="41"/>
      <c r="AW178" s="41"/>
      <c r="AX178" s="41"/>
      <c r="AY178" s="41"/>
      <c r="AZ178" s="41"/>
      <c r="BA178" s="41"/>
      <c r="BB178" s="41"/>
      <c r="BC178" s="41"/>
      <c r="BD178" s="41"/>
      <c r="BE178" s="41"/>
      <c r="BF178" s="41"/>
      <c r="BG178" s="41"/>
      <c r="BH178" s="41"/>
      <c r="BI178" s="41"/>
    </row>
    <row r="179" spans="1:61" ht="13.5" customHeight="1">
      <c r="A179" s="9"/>
      <c r="B179" s="5"/>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41"/>
      <c r="AO179" s="41"/>
      <c r="AP179" s="41"/>
      <c r="AQ179" s="41"/>
      <c r="AR179" s="41"/>
      <c r="AS179" s="41"/>
      <c r="AT179" s="41"/>
      <c r="AU179" s="41"/>
      <c r="AV179" s="41"/>
      <c r="AW179" s="41"/>
      <c r="AX179" s="41"/>
      <c r="AY179" s="41"/>
      <c r="AZ179" s="41"/>
      <c r="BA179" s="41"/>
      <c r="BB179" s="41"/>
      <c r="BC179" s="41"/>
      <c r="BD179" s="41"/>
      <c r="BE179" s="41"/>
      <c r="BF179" s="41"/>
      <c r="BG179" s="41"/>
      <c r="BH179" s="41"/>
      <c r="BI179" s="41"/>
    </row>
    <row r="180" spans="1:61" ht="13.5" customHeight="1">
      <c r="A180" s="9"/>
      <c r="B180" s="5"/>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41"/>
      <c r="AO180" s="41"/>
      <c r="AP180" s="41"/>
      <c r="AQ180" s="41"/>
      <c r="AR180" s="41"/>
      <c r="AS180" s="41"/>
      <c r="AT180" s="41"/>
      <c r="AU180" s="41"/>
      <c r="AV180" s="41"/>
      <c r="AW180" s="41"/>
      <c r="AX180" s="41"/>
      <c r="AY180" s="41"/>
      <c r="AZ180" s="41"/>
      <c r="BA180" s="41"/>
      <c r="BB180" s="41"/>
      <c r="BC180" s="41"/>
      <c r="BD180" s="41"/>
      <c r="BE180" s="41"/>
      <c r="BF180" s="41"/>
      <c r="BG180" s="41"/>
      <c r="BH180" s="41"/>
      <c r="BI180" s="41"/>
    </row>
    <row r="181" spans="1:61" ht="13.5" customHeight="1">
      <c r="A181" s="9"/>
      <c r="B181" s="5"/>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41"/>
      <c r="AO181" s="41"/>
      <c r="AP181" s="41"/>
      <c r="AQ181" s="41"/>
      <c r="AR181" s="41"/>
      <c r="AS181" s="41"/>
      <c r="AT181" s="41"/>
      <c r="AU181" s="41"/>
      <c r="AV181" s="41"/>
      <c r="AW181" s="41"/>
      <c r="AX181" s="41"/>
      <c r="AY181" s="41"/>
      <c r="AZ181" s="41"/>
      <c r="BA181" s="41"/>
      <c r="BB181" s="41"/>
      <c r="BC181" s="41"/>
      <c r="BD181" s="41"/>
      <c r="BE181" s="41"/>
      <c r="BF181" s="41"/>
      <c r="BG181" s="41"/>
      <c r="BH181" s="41"/>
      <c r="BI181" s="41"/>
    </row>
    <row r="182" spans="1:61" ht="13.5" customHeight="1">
      <c r="A182" s="9"/>
      <c r="B182" s="5"/>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41"/>
      <c r="AO182" s="41"/>
      <c r="AP182" s="41"/>
      <c r="AQ182" s="41"/>
      <c r="AR182" s="41"/>
      <c r="AS182" s="41"/>
      <c r="AT182" s="41"/>
      <c r="AU182" s="41"/>
      <c r="AV182" s="41"/>
      <c r="AW182" s="41"/>
      <c r="AX182" s="41"/>
      <c r="AY182" s="41"/>
      <c r="AZ182" s="41"/>
      <c r="BA182" s="41"/>
      <c r="BB182" s="41"/>
      <c r="BC182" s="41"/>
      <c r="BD182" s="41"/>
      <c r="BE182" s="41"/>
      <c r="BF182" s="41"/>
      <c r="BG182" s="41"/>
      <c r="BH182" s="41"/>
      <c r="BI182" s="41"/>
    </row>
    <row r="183" spans="1:61" ht="13.5" customHeight="1">
      <c r="A183" s="9"/>
      <c r="B183" s="5"/>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41"/>
      <c r="AO183" s="41"/>
      <c r="AP183" s="41"/>
      <c r="AQ183" s="41"/>
      <c r="AR183" s="41"/>
      <c r="AS183" s="41"/>
      <c r="AT183" s="41"/>
      <c r="AU183" s="41"/>
      <c r="AV183" s="41"/>
      <c r="AW183" s="41"/>
      <c r="AX183" s="41"/>
      <c r="AY183" s="41"/>
      <c r="AZ183" s="41"/>
      <c r="BA183" s="41"/>
      <c r="BB183" s="41"/>
      <c r="BC183" s="41"/>
      <c r="BD183" s="41"/>
      <c r="BE183" s="41"/>
      <c r="BF183" s="41"/>
      <c r="BG183" s="41"/>
      <c r="BH183" s="41"/>
      <c r="BI183" s="41"/>
    </row>
    <row r="184" spans="1:61" ht="13.5" customHeight="1">
      <c r="A184" s="9"/>
      <c r="B184" s="5"/>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41"/>
      <c r="AO184" s="41"/>
      <c r="AP184" s="41"/>
      <c r="AQ184" s="41"/>
      <c r="AR184" s="41"/>
      <c r="AS184" s="41"/>
      <c r="AT184" s="41"/>
      <c r="AU184" s="41"/>
      <c r="AV184" s="41"/>
      <c r="AW184" s="41"/>
      <c r="AX184" s="41"/>
      <c r="AY184" s="41"/>
      <c r="AZ184" s="41"/>
      <c r="BA184" s="41"/>
      <c r="BB184" s="41"/>
      <c r="BC184" s="41"/>
      <c r="BD184" s="41"/>
      <c r="BE184" s="41"/>
      <c r="BF184" s="41"/>
      <c r="BG184" s="41"/>
      <c r="BH184" s="41"/>
      <c r="BI184" s="41"/>
    </row>
    <row r="185" spans="1:61" ht="13.5" customHeight="1">
      <c r="A185" s="9"/>
      <c r="B185" s="5"/>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41"/>
      <c r="AO185" s="41"/>
      <c r="AP185" s="41"/>
      <c r="AQ185" s="41"/>
      <c r="AR185" s="41"/>
      <c r="AS185" s="41"/>
      <c r="AT185" s="41"/>
      <c r="AU185" s="41"/>
      <c r="AV185" s="41"/>
      <c r="AW185" s="41"/>
      <c r="AX185" s="41"/>
      <c r="AY185" s="41"/>
      <c r="AZ185" s="41"/>
      <c r="BA185" s="41"/>
      <c r="BB185" s="41"/>
      <c r="BC185" s="41"/>
      <c r="BD185" s="41"/>
      <c r="BE185" s="41"/>
      <c r="BF185" s="41"/>
      <c r="BG185" s="41"/>
      <c r="BH185" s="41"/>
      <c r="BI185" s="41"/>
    </row>
    <row r="186" spans="1:61" ht="13.5" customHeight="1">
      <c r="A186" s="9"/>
      <c r="B186" s="5"/>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41"/>
      <c r="AO186" s="41"/>
      <c r="AP186" s="41"/>
      <c r="AQ186" s="41"/>
      <c r="AR186" s="41"/>
      <c r="AS186" s="41"/>
      <c r="AT186" s="41"/>
      <c r="AU186" s="41"/>
      <c r="AV186" s="41"/>
      <c r="AW186" s="41"/>
      <c r="AX186" s="41"/>
      <c r="AY186" s="41"/>
      <c r="AZ186" s="41"/>
      <c r="BA186" s="41"/>
      <c r="BB186" s="41"/>
      <c r="BC186" s="41"/>
      <c r="BD186" s="41"/>
      <c r="BE186" s="41"/>
      <c r="BF186" s="41"/>
      <c r="BG186" s="41"/>
      <c r="BH186" s="41"/>
      <c r="BI186" s="41"/>
    </row>
    <row r="187" spans="1:61" ht="13.5" customHeight="1">
      <c r="A187" s="9"/>
      <c r="B187" s="5"/>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41"/>
      <c r="AO187" s="41"/>
      <c r="AP187" s="41"/>
      <c r="AQ187" s="41"/>
      <c r="AR187" s="41"/>
      <c r="AS187" s="41"/>
      <c r="AT187" s="41"/>
      <c r="AU187" s="41"/>
      <c r="AV187" s="41"/>
      <c r="AW187" s="41"/>
      <c r="AX187" s="41"/>
      <c r="AY187" s="41"/>
      <c r="AZ187" s="41"/>
      <c r="BA187" s="41"/>
      <c r="BB187" s="41"/>
      <c r="BC187" s="41"/>
      <c r="BD187" s="41"/>
      <c r="BE187" s="41"/>
      <c r="BF187" s="41"/>
      <c r="BG187" s="286"/>
      <c r="BH187" s="286"/>
      <c r="BI187" s="286"/>
    </row>
    <row r="188" spans="1:61" ht="13.5" customHeight="1">
      <c r="A188" s="9"/>
      <c r="B188" s="5"/>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41"/>
      <c r="AO188" s="41"/>
      <c r="AP188" s="41"/>
      <c r="AQ188" s="41"/>
      <c r="AR188" s="41"/>
      <c r="AS188" s="41"/>
      <c r="AT188" s="41"/>
      <c r="AU188" s="41"/>
      <c r="AV188" s="41"/>
      <c r="AW188" s="41"/>
      <c r="AX188" s="41"/>
      <c r="AY188" s="41"/>
      <c r="AZ188" s="41"/>
      <c r="BA188" s="41"/>
      <c r="BB188" s="41"/>
      <c r="BC188" s="41"/>
      <c r="BD188" s="41"/>
      <c r="BE188" s="41"/>
      <c r="BF188" s="41"/>
      <c r="BG188" s="286"/>
      <c r="BH188" s="286"/>
      <c r="BI188" s="286"/>
    </row>
    <row r="189" spans="1:61" ht="13.5" customHeight="1">
      <c r="A189" s="9"/>
      <c r="B189" s="5"/>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41"/>
      <c r="AO189" s="41"/>
      <c r="AP189" s="41"/>
      <c r="AQ189" s="41"/>
      <c r="AR189" s="41"/>
      <c r="AS189" s="41"/>
      <c r="AT189" s="41"/>
      <c r="AU189" s="41"/>
      <c r="AV189" s="41"/>
      <c r="AW189" s="41"/>
      <c r="AX189" s="41"/>
      <c r="AY189" s="41"/>
      <c r="AZ189" s="41"/>
      <c r="BA189" s="41"/>
      <c r="BB189" s="41"/>
      <c r="BC189" s="41"/>
      <c r="BD189" s="41"/>
      <c r="BE189" s="41"/>
      <c r="BF189" s="41"/>
      <c r="BG189" s="286"/>
      <c r="BH189" s="286"/>
      <c r="BI189" s="286"/>
    </row>
    <row r="190" spans="1:61" ht="13.5" customHeight="1">
      <c r="A190" s="9"/>
      <c r="B190" s="5"/>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41"/>
      <c r="AO190" s="41"/>
      <c r="AP190" s="41"/>
      <c r="AQ190" s="41"/>
      <c r="AR190" s="41"/>
      <c r="AS190" s="41"/>
      <c r="AT190" s="41"/>
      <c r="AU190" s="41"/>
      <c r="AV190" s="41"/>
      <c r="AW190" s="41"/>
      <c r="AX190" s="41"/>
      <c r="AY190" s="41"/>
      <c r="AZ190" s="41"/>
      <c r="BA190" s="41"/>
      <c r="BB190" s="41"/>
      <c r="BC190" s="41"/>
      <c r="BD190" s="41"/>
      <c r="BE190" s="41"/>
      <c r="BF190" s="41"/>
      <c r="BG190" s="286"/>
      <c r="BH190" s="286"/>
      <c r="BI190" s="286"/>
    </row>
    <row r="191" spans="1:61" ht="13.5" customHeight="1">
      <c r="A191" s="9"/>
      <c r="B191" s="5"/>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41"/>
      <c r="AO191" s="41"/>
      <c r="AP191" s="41"/>
      <c r="AQ191" s="41"/>
      <c r="AR191" s="41"/>
      <c r="AS191" s="41"/>
      <c r="AT191" s="41"/>
      <c r="AU191" s="41"/>
      <c r="AV191" s="41"/>
      <c r="AW191" s="41"/>
      <c r="AX191" s="41"/>
      <c r="AY191" s="41"/>
      <c r="AZ191" s="41"/>
      <c r="BA191" s="41"/>
      <c r="BB191" s="41"/>
      <c r="BC191" s="41"/>
      <c r="BD191" s="41"/>
      <c r="BE191" s="41"/>
      <c r="BF191" s="41"/>
      <c r="BG191" s="286"/>
      <c r="BH191" s="286"/>
      <c r="BI191" s="286"/>
    </row>
    <row r="192" spans="1:61" ht="13.5" customHeight="1">
      <c r="A192" s="9"/>
      <c r="B192" s="5"/>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41"/>
      <c r="AO192" s="41"/>
      <c r="AP192" s="41"/>
      <c r="AQ192" s="41"/>
      <c r="AR192" s="41"/>
      <c r="AS192" s="41"/>
      <c r="AT192" s="41"/>
      <c r="AU192" s="41"/>
      <c r="AV192" s="41"/>
      <c r="AW192" s="41"/>
      <c r="AX192" s="41"/>
      <c r="AY192" s="41"/>
      <c r="AZ192" s="41"/>
      <c r="BA192" s="41"/>
      <c r="BB192" s="41"/>
      <c r="BC192" s="41"/>
      <c r="BD192" s="41"/>
      <c r="BE192" s="41"/>
      <c r="BF192" s="41"/>
      <c r="BG192" s="286"/>
      <c r="BH192" s="286"/>
      <c r="BI192" s="286"/>
    </row>
    <row r="193" spans="1:58" ht="13.5" customHeight="1">
      <c r="A193" s="9"/>
      <c r="B193" s="5"/>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41"/>
      <c r="AO193" s="41"/>
      <c r="AP193" s="41"/>
      <c r="AQ193" s="41"/>
      <c r="AR193" s="41"/>
      <c r="AS193" s="41"/>
      <c r="AT193" s="41"/>
      <c r="AU193" s="41"/>
      <c r="AV193" s="41"/>
      <c r="AW193" s="41"/>
      <c r="AX193" s="41"/>
      <c r="AY193" s="41"/>
      <c r="AZ193" s="41"/>
      <c r="BA193" s="41"/>
      <c r="BB193" s="41"/>
      <c r="BC193" s="41"/>
      <c r="BD193" s="41"/>
      <c r="BE193" s="41"/>
      <c r="BF193" s="41"/>
    </row>
    <row r="194" spans="1:58" ht="13.5" customHeight="1">
      <c r="A194" s="9"/>
      <c r="B194" s="5"/>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41"/>
      <c r="AO194" s="41"/>
      <c r="AP194" s="41"/>
      <c r="AQ194" s="41"/>
      <c r="AR194" s="41"/>
      <c r="AS194" s="41"/>
      <c r="AT194" s="41"/>
      <c r="AU194" s="41"/>
      <c r="AV194" s="41"/>
      <c r="AW194" s="41"/>
      <c r="AX194" s="41"/>
      <c r="AY194" s="41"/>
      <c r="AZ194" s="41"/>
      <c r="BA194" s="41"/>
      <c r="BB194" s="41"/>
      <c r="BC194" s="41"/>
      <c r="BD194" s="41"/>
      <c r="BE194" s="41"/>
      <c r="BF194" s="41"/>
    </row>
    <row r="195" spans="1:58" ht="13.5" customHeight="1">
      <c r="A195" s="9"/>
      <c r="B195" s="5"/>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41"/>
      <c r="AO195" s="41"/>
      <c r="AP195" s="41"/>
      <c r="AQ195" s="41"/>
      <c r="AR195" s="41"/>
      <c r="AS195" s="41"/>
      <c r="AT195" s="41"/>
      <c r="AU195" s="41"/>
      <c r="AV195" s="41"/>
      <c r="AW195" s="41"/>
      <c r="AX195" s="41"/>
      <c r="AY195" s="41"/>
      <c r="AZ195" s="41"/>
      <c r="BA195" s="41"/>
      <c r="BB195" s="41"/>
      <c r="BC195" s="41"/>
      <c r="BD195" s="41"/>
      <c r="BE195" s="41"/>
      <c r="BF195" s="41"/>
    </row>
    <row r="196" spans="1:58" ht="13.5" customHeight="1">
      <c r="A196" s="9"/>
      <c r="B196" s="5"/>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41"/>
      <c r="AO196" s="41"/>
      <c r="AP196" s="41"/>
      <c r="AQ196" s="41"/>
      <c r="AR196" s="41"/>
      <c r="AS196" s="41"/>
      <c r="AT196" s="41"/>
      <c r="AU196" s="41"/>
      <c r="AV196" s="41"/>
      <c r="AW196" s="41"/>
      <c r="AX196" s="41"/>
      <c r="AY196" s="41"/>
      <c r="AZ196" s="41"/>
      <c r="BA196" s="41"/>
      <c r="BB196" s="41"/>
      <c r="BC196" s="41"/>
      <c r="BD196" s="41"/>
      <c r="BE196" s="41"/>
      <c r="BF196" s="41"/>
    </row>
    <row r="197" spans="1:58" ht="13.5" customHeight="1">
      <c r="A197" s="9"/>
      <c r="B197" s="5"/>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41"/>
      <c r="AO197" s="41"/>
      <c r="AP197" s="41"/>
      <c r="AQ197" s="41"/>
      <c r="AR197" s="41"/>
      <c r="AS197" s="41"/>
      <c r="AT197" s="41"/>
      <c r="AU197" s="41"/>
      <c r="AV197" s="41"/>
      <c r="AW197" s="41"/>
      <c r="AX197" s="41"/>
      <c r="AY197" s="41"/>
      <c r="AZ197" s="41"/>
      <c r="BA197" s="41"/>
      <c r="BB197" s="41"/>
      <c r="BC197" s="41"/>
      <c r="BD197" s="41"/>
      <c r="BE197" s="41"/>
      <c r="BF197" s="41"/>
    </row>
    <row r="198" spans="1:58" ht="13.5" customHeight="1">
      <c r="A198" s="9"/>
      <c r="B198" s="5"/>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41"/>
      <c r="AO198" s="41"/>
      <c r="AP198" s="41"/>
      <c r="AQ198" s="41"/>
      <c r="AR198" s="41"/>
      <c r="AS198" s="41"/>
      <c r="AT198" s="41"/>
      <c r="AU198" s="41"/>
      <c r="AV198" s="41"/>
      <c r="AW198" s="41"/>
      <c r="AX198" s="41"/>
      <c r="AY198" s="41"/>
      <c r="AZ198" s="41"/>
      <c r="BA198" s="41"/>
      <c r="BB198" s="41"/>
      <c r="BC198" s="41"/>
      <c r="BD198" s="41"/>
      <c r="BE198" s="41"/>
      <c r="BF198" s="41"/>
    </row>
    <row r="199" spans="1:58" ht="13.5" customHeight="1">
      <c r="A199" s="9"/>
      <c r="B199" s="5"/>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41"/>
      <c r="AO199" s="41"/>
      <c r="AP199" s="41"/>
      <c r="AQ199" s="41"/>
      <c r="AR199" s="41"/>
      <c r="AS199" s="41"/>
      <c r="AT199" s="41"/>
      <c r="AU199" s="41"/>
      <c r="AV199" s="41"/>
      <c r="AW199" s="41"/>
      <c r="AX199" s="41"/>
      <c r="AY199" s="41"/>
      <c r="AZ199" s="41"/>
      <c r="BA199" s="41"/>
      <c r="BB199" s="41"/>
      <c r="BC199" s="41"/>
      <c r="BD199" s="41"/>
      <c r="BE199" s="41"/>
      <c r="BF199" s="41"/>
    </row>
    <row r="200" spans="1:58" ht="13.5" customHeight="1">
      <c r="A200" s="9"/>
      <c r="B200" s="5"/>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41"/>
      <c r="AO200" s="41"/>
      <c r="AP200" s="41"/>
      <c r="AQ200" s="41"/>
      <c r="AR200" s="41"/>
      <c r="AS200" s="41"/>
      <c r="AT200" s="41"/>
      <c r="AU200" s="41"/>
      <c r="AV200" s="41"/>
      <c r="AW200" s="41"/>
      <c r="AX200" s="41"/>
      <c r="AY200" s="41"/>
      <c r="AZ200" s="41"/>
      <c r="BA200" s="41"/>
      <c r="BB200" s="41"/>
      <c r="BC200" s="41"/>
      <c r="BD200" s="41"/>
      <c r="BE200" s="41"/>
      <c r="BF200" s="41"/>
    </row>
    <row r="201" spans="1:58" ht="13.5" customHeight="1">
      <c r="A201" s="9"/>
      <c r="B201" s="5"/>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41"/>
      <c r="AO201" s="41"/>
      <c r="AP201" s="41"/>
      <c r="AQ201" s="41"/>
      <c r="AR201" s="41"/>
      <c r="AS201" s="41"/>
      <c r="AT201" s="41"/>
      <c r="AU201" s="41"/>
      <c r="AV201" s="41"/>
      <c r="AW201" s="41"/>
      <c r="AX201" s="41"/>
      <c r="AY201" s="41"/>
      <c r="AZ201" s="41"/>
      <c r="BA201" s="41"/>
      <c r="BB201" s="41"/>
      <c r="BC201" s="41"/>
      <c r="BD201" s="41"/>
      <c r="BE201" s="41"/>
      <c r="BF201" s="41"/>
    </row>
    <row r="202" spans="1:58" ht="13.5" customHeight="1">
      <c r="A202" s="9"/>
      <c r="B202" s="5"/>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41"/>
      <c r="AO202" s="41"/>
      <c r="AP202" s="41"/>
      <c r="AQ202" s="41"/>
      <c r="AR202" s="41"/>
      <c r="AS202" s="41"/>
      <c r="AT202" s="41"/>
      <c r="AU202" s="41"/>
      <c r="AV202" s="41"/>
      <c r="AW202" s="41"/>
      <c r="AX202" s="41"/>
      <c r="AY202" s="41"/>
      <c r="AZ202" s="41"/>
      <c r="BA202" s="41"/>
      <c r="BB202" s="41"/>
      <c r="BC202" s="41"/>
      <c r="BD202" s="41"/>
      <c r="BE202" s="41"/>
      <c r="BF202" s="41"/>
    </row>
    <row r="203" spans="1:58" ht="13.5" customHeight="1">
      <c r="A203" s="9"/>
      <c r="B203" s="5"/>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41"/>
      <c r="AO203" s="41"/>
      <c r="AP203" s="41"/>
      <c r="AQ203" s="41"/>
      <c r="AR203" s="41"/>
      <c r="AS203" s="41"/>
      <c r="AT203" s="41"/>
      <c r="AU203" s="41"/>
      <c r="AV203" s="41"/>
      <c r="AW203" s="41"/>
      <c r="AX203" s="41"/>
      <c r="AY203" s="41"/>
      <c r="AZ203" s="41"/>
      <c r="BA203" s="41"/>
      <c r="BB203" s="41"/>
      <c r="BC203" s="41"/>
      <c r="BD203" s="41"/>
      <c r="BE203" s="41"/>
      <c r="BF203" s="41"/>
    </row>
    <row r="204" spans="1:58" ht="13.5" customHeight="1">
      <c r="A204" s="9"/>
      <c r="B204" s="5"/>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41"/>
      <c r="AO204" s="41"/>
      <c r="AP204" s="41"/>
      <c r="AQ204" s="41"/>
      <c r="AR204" s="41"/>
      <c r="AS204" s="41"/>
      <c r="AT204" s="41"/>
      <c r="AU204" s="41"/>
      <c r="AV204" s="41"/>
      <c r="AW204" s="41"/>
      <c r="AX204" s="41"/>
      <c r="AY204" s="41"/>
      <c r="AZ204" s="41"/>
      <c r="BA204" s="41"/>
      <c r="BB204" s="41"/>
      <c r="BC204" s="41"/>
      <c r="BD204" s="41"/>
      <c r="BE204" s="41"/>
      <c r="BF204" s="41"/>
    </row>
    <row r="205" spans="1:58" ht="13.5" customHeight="1">
      <c r="A205" s="9"/>
      <c r="B205" s="5"/>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41"/>
      <c r="AO205" s="41"/>
      <c r="AP205" s="41"/>
      <c r="AQ205" s="41"/>
      <c r="AR205" s="41"/>
      <c r="AS205" s="41"/>
      <c r="AT205" s="41"/>
      <c r="AU205" s="41"/>
      <c r="AV205" s="41"/>
      <c r="AW205" s="41"/>
      <c r="AX205" s="41"/>
      <c r="AY205" s="41"/>
      <c r="AZ205" s="41"/>
      <c r="BA205" s="41"/>
      <c r="BB205" s="41"/>
      <c r="BC205" s="41"/>
      <c r="BD205" s="41"/>
      <c r="BE205" s="41"/>
      <c r="BF205" s="41"/>
    </row>
    <row r="206" spans="1:58" ht="13.5" customHeight="1">
      <c r="A206" s="9"/>
      <c r="B206" s="5"/>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41"/>
      <c r="AO206" s="41"/>
      <c r="AP206" s="41"/>
      <c r="AQ206" s="41"/>
      <c r="AR206" s="41"/>
      <c r="AS206" s="41"/>
      <c r="AT206" s="41"/>
      <c r="AU206" s="41"/>
      <c r="AV206" s="41"/>
      <c r="AW206" s="41"/>
      <c r="AX206" s="41"/>
      <c r="AY206" s="41"/>
      <c r="AZ206" s="41"/>
      <c r="BA206" s="41"/>
      <c r="BB206" s="41"/>
      <c r="BC206" s="41"/>
      <c r="BD206" s="41"/>
      <c r="BE206" s="41"/>
      <c r="BF206" s="41"/>
    </row>
    <row r="207" spans="1:58" ht="13.5" customHeight="1">
      <c r="A207" s="9"/>
      <c r="B207" s="5"/>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41"/>
      <c r="AO207" s="41"/>
      <c r="AP207" s="41"/>
      <c r="AQ207" s="41"/>
      <c r="AR207" s="41"/>
      <c r="AS207" s="41"/>
      <c r="AT207" s="41"/>
      <c r="AU207" s="41"/>
      <c r="AV207" s="41"/>
      <c r="AW207" s="41"/>
      <c r="AX207" s="41"/>
      <c r="AY207" s="41"/>
      <c r="AZ207" s="41"/>
      <c r="BA207" s="41"/>
      <c r="BB207" s="41"/>
      <c r="BC207" s="41"/>
      <c r="BD207" s="41"/>
      <c r="BE207" s="41"/>
      <c r="BF207" s="41"/>
    </row>
    <row r="208" spans="1:58" ht="13.5" customHeight="1">
      <c r="A208" s="9"/>
      <c r="B208" s="5"/>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41"/>
      <c r="AO208" s="41"/>
      <c r="AP208" s="41"/>
      <c r="AQ208" s="41"/>
      <c r="AR208" s="41"/>
      <c r="AS208" s="41"/>
      <c r="AT208" s="41"/>
      <c r="AU208" s="41"/>
      <c r="AV208" s="41"/>
      <c r="AW208" s="41"/>
      <c r="AX208" s="41"/>
      <c r="AY208" s="41"/>
      <c r="AZ208" s="41"/>
      <c r="BA208" s="41"/>
      <c r="BB208" s="41"/>
      <c r="BC208" s="41"/>
      <c r="BD208" s="41"/>
      <c r="BE208" s="41"/>
      <c r="BF208" s="41"/>
    </row>
    <row r="209" spans="1:58" ht="13.5" customHeight="1">
      <c r="A209" s="9"/>
      <c r="B209" s="5"/>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41"/>
      <c r="AO209" s="41"/>
      <c r="AP209" s="41"/>
      <c r="AQ209" s="41"/>
      <c r="AR209" s="41"/>
      <c r="AS209" s="41"/>
      <c r="AT209" s="41"/>
      <c r="AU209" s="41"/>
      <c r="AV209" s="41"/>
      <c r="AW209" s="41"/>
      <c r="AX209" s="41"/>
      <c r="AY209" s="41"/>
      <c r="AZ209" s="41"/>
      <c r="BA209" s="41"/>
      <c r="BB209" s="41"/>
      <c r="BC209" s="41"/>
      <c r="BD209" s="41"/>
      <c r="BE209" s="41"/>
      <c r="BF209" s="41"/>
    </row>
    <row r="210" spans="1:58" ht="13.5" customHeight="1">
      <c r="A210" s="9"/>
      <c r="B210" s="5"/>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41"/>
      <c r="AO210" s="41"/>
      <c r="AP210" s="41"/>
      <c r="AQ210" s="41"/>
      <c r="AR210" s="41"/>
      <c r="AS210" s="41"/>
      <c r="AT210" s="41"/>
      <c r="AU210" s="41"/>
      <c r="AV210" s="41"/>
      <c r="AW210" s="41"/>
      <c r="AX210" s="41"/>
      <c r="AY210" s="41"/>
      <c r="AZ210" s="41"/>
      <c r="BA210" s="41"/>
      <c r="BB210" s="41"/>
      <c r="BC210" s="41"/>
      <c r="BD210" s="41"/>
      <c r="BE210" s="41"/>
      <c r="BF210" s="41"/>
    </row>
    <row r="211" spans="1:58" ht="13.5" customHeight="1">
      <c r="A211" s="9"/>
      <c r="B211" s="5"/>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41"/>
      <c r="AO211" s="41"/>
      <c r="AP211" s="41"/>
      <c r="AQ211" s="41"/>
      <c r="AR211" s="41"/>
      <c r="AS211" s="41"/>
      <c r="AT211" s="41"/>
      <c r="AU211" s="41"/>
      <c r="AV211" s="41"/>
      <c r="AW211" s="41"/>
      <c r="AX211" s="41"/>
      <c r="AY211" s="41"/>
      <c r="AZ211" s="41"/>
      <c r="BA211" s="41"/>
      <c r="BB211" s="41"/>
      <c r="BC211" s="41"/>
      <c r="BD211" s="41"/>
      <c r="BE211" s="41"/>
      <c r="BF211" s="41"/>
    </row>
    <row r="212" spans="1:58" ht="13.5" customHeight="1">
      <c r="A212" s="9"/>
      <c r="B212" s="5"/>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41"/>
      <c r="AO212" s="41"/>
      <c r="AP212" s="41"/>
      <c r="AQ212" s="41"/>
      <c r="AR212" s="41"/>
      <c r="AS212" s="41"/>
      <c r="AT212" s="41"/>
      <c r="AU212" s="41"/>
      <c r="AV212" s="41"/>
      <c r="AW212" s="41"/>
      <c r="AX212" s="41"/>
      <c r="AY212" s="41"/>
      <c r="AZ212" s="41"/>
      <c r="BA212" s="41"/>
      <c r="BB212" s="41"/>
      <c r="BC212" s="41"/>
      <c r="BD212" s="41"/>
      <c r="BE212" s="41"/>
      <c r="BF212" s="41"/>
    </row>
    <row r="213" spans="1:58" ht="13.5" customHeight="1">
      <c r="A213" s="9"/>
      <c r="B213" s="5"/>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41"/>
      <c r="AO213" s="41"/>
      <c r="AP213" s="41"/>
      <c r="AQ213" s="41"/>
      <c r="AR213" s="41"/>
      <c r="AS213" s="41"/>
      <c r="AT213" s="41"/>
      <c r="AU213" s="41"/>
      <c r="AV213" s="41"/>
      <c r="AW213" s="41"/>
      <c r="AX213" s="41"/>
      <c r="AY213" s="41"/>
      <c r="AZ213" s="41"/>
      <c r="BA213" s="41"/>
      <c r="BB213" s="41"/>
      <c r="BC213" s="41"/>
      <c r="BD213" s="41"/>
      <c r="BE213" s="41"/>
      <c r="BF213" s="41"/>
    </row>
    <row r="214" spans="1:58" ht="13.5" customHeight="1">
      <c r="A214" s="9"/>
      <c r="B214" s="5"/>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41"/>
      <c r="AO214" s="41"/>
      <c r="AP214" s="41"/>
      <c r="AQ214" s="41"/>
      <c r="AR214" s="41"/>
      <c r="AS214" s="41"/>
      <c r="AT214" s="41"/>
      <c r="AU214" s="41"/>
      <c r="AV214" s="41"/>
      <c r="AW214" s="41"/>
      <c r="AX214" s="41"/>
      <c r="AY214" s="41"/>
      <c r="AZ214" s="41"/>
      <c r="BA214" s="41"/>
      <c r="BB214" s="41"/>
      <c r="BC214" s="41"/>
      <c r="BD214" s="41"/>
      <c r="BE214" s="41"/>
      <c r="BF214" s="41"/>
    </row>
    <row r="215" spans="1:58" ht="13.5" customHeight="1">
      <c r="A215" s="9"/>
      <c r="B215" s="5"/>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41"/>
      <c r="AO215" s="41"/>
      <c r="AP215" s="41"/>
      <c r="AQ215" s="41"/>
      <c r="AR215" s="41"/>
      <c r="AS215" s="41"/>
      <c r="AT215" s="41"/>
      <c r="AU215" s="41"/>
      <c r="AV215" s="41"/>
      <c r="AW215" s="41"/>
      <c r="AX215" s="41"/>
      <c r="AY215" s="41"/>
      <c r="AZ215" s="41"/>
      <c r="BA215" s="41"/>
      <c r="BB215" s="41"/>
      <c r="BC215" s="41"/>
      <c r="BD215" s="41"/>
      <c r="BE215" s="41"/>
      <c r="BF215" s="41"/>
    </row>
    <row r="216" spans="1:58" ht="13.5" customHeight="1">
      <c r="A216" s="9"/>
      <c r="B216" s="5"/>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41"/>
      <c r="AO216" s="41"/>
      <c r="AP216" s="41"/>
      <c r="AQ216" s="41"/>
      <c r="AR216" s="41"/>
      <c r="AS216" s="41"/>
      <c r="AT216" s="41"/>
      <c r="AU216" s="41"/>
      <c r="AV216" s="41"/>
      <c r="AW216" s="41"/>
      <c r="AX216" s="41"/>
      <c r="AY216" s="41"/>
      <c r="AZ216" s="41"/>
      <c r="BA216" s="41"/>
      <c r="BB216" s="41"/>
      <c r="BC216" s="41"/>
      <c r="BD216" s="41"/>
      <c r="BE216" s="41"/>
      <c r="BF216" s="41"/>
    </row>
    <row r="217" spans="1:58" ht="13.5" customHeight="1">
      <c r="A217" s="9"/>
      <c r="B217" s="5"/>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41"/>
      <c r="AO217" s="41"/>
      <c r="AP217" s="41"/>
      <c r="AQ217" s="41"/>
      <c r="AR217" s="41"/>
      <c r="AS217" s="41"/>
      <c r="AT217" s="41"/>
      <c r="AU217" s="41"/>
      <c r="AV217" s="41"/>
      <c r="AW217" s="41"/>
      <c r="AX217" s="41"/>
      <c r="AY217" s="41"/>
      <c r="AZ217" s="41"/>
      <c r="BA217" s="41"/>
      <c r="BB217" s="41"/>
      <c r="BC217" s="41"/>
      <c r="BD217" s="41"/>
      <c r="BE217" s="41"/>
      <c r="BF217" s="41"/>
    </row>
    <row r="218" spans="1:58" ht="13.5" customHeight="1">
      <c r="A218" s="9"/>
      <c r="B218" s="5"/>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41"/>
      <c r="AO218" s="41"/>
      <c r="AP218" s="41"/>
      <c r="AQ218" s="41"/>
      <c r="AR218" s="41"/>
      <c r="AS218" s="41"/>
      <c r="AT218" s="41"/>
      <c r="AU218" s="41"/>
      <c r="AV218" s="41"/>
      <c r="AW218" s="41"/>
      <c r="AX218" s="41"/>
      <c r="AY218" s="41"/>
      <c r="AZ218" s="41"/>
      <c r="BA218" s="41"/>
      <c r="BB218" s="41"/>
      <c r="BC218" s="41"/>
      <c r="BD218" s="41"/>
      <c r="BE218" s="41"/>
      <c r="BF218" s="41"/>
    </row>
    <row r="219" spans="1:58" ht="13.5" customHeight="1">
      <c r="A219" s="9"/>
      <c r="B219" s="5"/>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41"/>
      <c r="AO219" s="41"/>
      <c r="AP219" s="41"/>
      <c r="AQ219" s="41"/>
      <c r="AR219" s="41"/>
      <c r="AS219" s="41"/>
      <c r="AT219" s="41"/>
      <c r="AU219" s="41"/>
      <c r="AV219" s="41"/>
      <c r="AW219" s="41"/>
      <c r="AX219" s="41"/>
      <c r="AY219" s="41"/>
      <c r="AZ219" s="41"/>
      <c r="BA219" s="41"/>
      <c r="BB219" s="41"/>
      <c r="BC219" s="41"/>
      <c r="BD219" s="41"/>
      <c r="BE219" s="41"/>
      <c r="BF219" s="41"/>
    </row>
    <row r="220" spans="1:58" ht="13.5" customHeight="1">
      <c r="A220" s="9"/>
      <c r="B220" s="5"/>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41"/>
      <c r="AO220" s="41"/>
      <c r="AP220" s="41"/>
      <c r="AQ220" s="41"/>
      <c r="AR220" s="41"/>
      <c r="AS220" s="41"/>
      <c r="AT220" s="41"/>
      <c r="AU220" s="41"/>
      <c r="AV220" s="41"/>
      <c r="AW220" s="41"/>
      <c r="AX220" s="41"/>
      <c r="AY220" s="41"/>
      <c r="AZ220" s="41"/>
      <c r="BA220" s="41"/>
      <c r="BB220" s="41"/>
      <c r="BC220" s="41"/>
      <c r="BD220" s="41"/>
      <c r="BE220" s="41"/>
      <c r="BF220" s="41"/>
    </row>
    <row r="221" spans="1:58" ht="13.5" customHeight="1">
      <c r="A221" s="9"/>
      <c r="B221" s="5"/>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41"/>
      <c r="AO221" s="41"/>
      <c r="AP221" s="41"/>
      <c r="AQ221" s="41"/>
      <c r="AR221" s="41"/>
      <c r="AS221" s="41"/>
      <c r="AT221" s="41"/>
      <c r="AU221" s="41"/>
      <c r="AV221" s="41"/>
      <c r="AW221" s="41"/>
      <c r="AX221" s="41"/>
      <c r="AY221" s="41"/>
      <c r="AZ221" s="41"/>
      <c r="BA221" s="41"/>
      <c r="BB221" s="41"/>
      <c r="BC221" s="41"/>
      <c r="BD221" s="41"/>
      <c r="BE221" s="41"/>
      <c r="BF221" s="41"/>
    </row>
    <row r="222" spans="1:58" ht="13.5" customHeight="1">
      <c r="A222" s="9"/>
      <c r="B222" s="5"/>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41"/>
      <c r="AO222" s="41"/>
      <c r="AP222" s="41"/>
      <c r="AQ222" s="41"/>
      <c r="AR222" s="41"/>
      <c r="AS222" s="41"/>
      <c r="AT222" s="41"/>
      <c r="AU222" s="41"/>
      <c r="AV222" s="41"/>
      <c r="AW222" s="41"/>
      <c r="AX222" s="41"/>
      <c r="AY222" s="41"/>
      <c r="AZ222" s="41"/>
      <c r="BA222" s="41"/>
      <c r="BB222" s="41"/>
      <c r="BC222" s="41"/>
      <c r="BD222" s="41"/>
      <c r="BE222" s="41"/>
      <c r="BF222" s="41"/>
    </row>
    <row r="223" spans="1:58" ht="13.5" customHeight="1">
      <c r="A223" s="9"/>
      <c r="B223" s="5"/>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41"/>
      <c r="AO223" s="41"/>
      <c r="AP223" s="41"/>
      <c r="AQ223" s="41"/>
      <c r="AR223" s="41"/>
      <c r="AS223" s="41"/>
      <c r="AT223" s="41"/>
      <c r="AU223" s="41"/>
      <c r="AV223" s="41"/>
      <c r="AW223" s="41"/>
      <c r="AX223" s="41"/>
      <c r="AY223" s="41"/>
      <c r="AZ223" s="41"/>
      <c r="BA223" s="41"/>
      <c r="BB223" s="41"/>
      <c r="BC223" s="41"/>
      <c r="BD223" s="41"/>
      <c r="BE223" s="41"/>
      <c r="BF223" s="41"/>
    </row>
    <row r="224" spans="1:58" ht="13.5" customHeight="1">
      <c r="A224" s="9"/>
      <c r="B224" s="5"/>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41"/>
      <c r="AO224" s="41"/>
      <c r="AP224" s="41"/>
      <c r="AQ224" s="41"/>
      <c r="AR224" s="41"/>
      <c r="AS224" s="41"/>
      <c r="AT224" s="41"/>
      <c r="AU224" s="41"/>
      <c r="AV224" s="41"/>
      <c r="AW224" s="41"/>
      <c r="AX224" s="41"/>
      <c r="AY224" s="41"/>
      <c r="AZ224" s="41"/>
      <c r="BA224" s="41"/>
      <c r="BB224" s="41"/>
      <c r="BC224" s="41"/>
      <c r="BD224" s="41"/>
      <c r="BE224" s="41"/>
      <c r="BF224" s="41"/>
    </row>
    <row r="225" spans="1:58" ht="13.5" customHeight="1">
      <c r="A225" s="9"/>
      <c r="B225" s="5"/>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41"/>
      <c r="AO225" s="41"/>
      <c r="AP225" s="41"/>
      <c r="AQ225" s="41"/>
      <c r="AR225" s="41"/>
      <c r="AS225" s="41"/>
      <c r="AT225" s="41"/>
      <c r="AU225" s="41"/>
      <c r="AV225" s="41"/>
      <c r="AW225" s="41"/>
      <c r="AX225" s="41"/>
      <c r="AY225" s="41"/>
      <c r="AZ225" s="41"/>
      <c r="BA225" s="41"/>
      <c r="BB225" s="41"/>
      <c r="BC225" s="41"/>
      <c r="BD225" s="41"/>
      <c r="BE225" s="41"/>
      <c r="BF225" s="41"/>
    </row>
    <row r="226" spans="1:58" ht="13.5" customHeight="1">
      <c r="A226" s="9"/>
      <c r="B226" s="5"/>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41"/>
      <c r="AO226" s="41"/>
      <c r="AP226" s="41"/>
      <c r="AQ226" s="41"/>
      <c r="AR226" s="41"/>
      <c r="AS226" s="41"/>
      <c r="AT226" s="41"/>
      <c r="AU226" s="41"/>
      <c r="AV226" s="41"/>
      <c r="AW226" s="41"/>
      <c r="AX226" s="41"/>
      <c r="AY226" s="41"/>
      <c r="AZ226" s="41"/>
      <c r="BA226" s="41"/>
      <c r="BB226" s="41"/>
      <c r="BC226" s="41"/>
      <c r="BD226" s="41"/>
      <c r="BE226" s="41"/>
      <c r="BF226" s="41"/>
    </row>
    <row r="227" spans="1:58" ht="13.5" customHeight="1">
      <c r="A227" s="9"/>
      <c r="B227" s="5"/>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41"/>
      <c r="AO227" s="41"/>
      <c r="AP227" s="41"/>
      <c r="AQ227" s="41"/>
      <c r="AR227" s="41"/>
      <c r="AS227" s="41"/>
      <c r="AT227" s="41"/>
      <c r="AU227" s="41"/>
      <c r="AV227" s="41"/>
      <c r="AW227" s="41"/>
      <c r="AX227" s="41"/>
      <c r="AY227" s="41"/>
      <c r="AZ227" s="41"/>
      <c r="BA227" s="41"/>
      <c r="BB227" s="41"/>
      <c r="BC227" s="41"/>
      <c r="BD227" s="41"/>
      <c r="BE227" s="41"/>
      <c r="BF227" s="41"/>
    </row>
    <row r="228" spans="1:58" ht="13.5" customHeight="1">
      <c r="A228" s="9"/>
      <c r="B228" s="5"/>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41"/>
      <c r="AO228" s="41"/>
      <c r="AP228" s="41"/>
      <c r="AQ228" s="41"/>
      <c r="AR228" s="41"/>
      <c r="AS228" s="41"/>
      <c r="AT228" s="41"/>
      <c r="AU228" s="41"/>
      <c r="AV228" s="41"/>
      <c r="AW228" s="41"/>
      <c r="AX228" s="41"/>
      <c r="AY228" s="41"/>
      <c r="AZ228" s="41"/>
      <c r="BA228" s="41"/>
      <c r="BB228" s="41"/>
      <c r="BC228" s="41"/>
      <c r="BD228" s="41"/>
      <c r="BE228" s="41"/>
      <c r="BF228" s="41"/>
    </row>
    <row r="229" spans="1:58" ht="13.5" customHeight="1">
      <c r="A229" s="9"/>
      <c r="B229" s="5"/>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41"/>
      <c r="AO229" s="41"/>
      <c r="AP229" s="41"/>
      <c r="AQ229" s="41"/>
      <c r="AR229" s="41"/>
      <c r="AS229" s="41"/>
      <c r="AT229" s="41"/>
      <c r="AU229" s="41"/>
      <c r="AV229" s="41"/>
      <c r="AW229" s="41"/>
      <c r="AX229" s="41"/>
      <c r="AY229" s="41"/>
      <c r="AZ229" s="41"/>
      <c r="BA229" s="41"/>
      <c r="BB229" s="41"/>
      <c r="BC229" s="41"/>
      <c r="BD229" s="41"/>
      <c r="BE229" s="41"/>
      <c r="BF229" s="41"/>
    </row>
    <row r="230" spans="1:58" ht="13.5" customHeight="1">
      <c r="A230" s="9"/>
      <c r="B230" s="5"/>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41"/>
      <c r="AO230" s="41"/>
      <c r="AP230" s="41"/>
      <c r="AQ230" s="41"/>
      <c r="AR230" s="41"/>
      <c r="AS230" s="41"/>
      <c r="AT230" s="41"/>
      <c r="AU230" s="41"/>
      <c r="AV230" s="41"/>
      <c r="AW230" s="41"/>
      <c r="AX230" s="41"/>
      <c r="AY230" s="41"/>
      <c r="AZ230" s="41"/>
      <c r="BA230" s="41"/>
      <c r="BB230" s="41"/>
      <c r="BC230" s="41"/>
      <c r="BD230" s="41"/>
      <c r="BE230" s="41"/>
      <c r="BF230" s="41"/>
    </row>
    <row r="231" spans="1:58" ht="13.5" customHeight="1">
      <c r="A231" s="9"/>
      <c r="B231" s="5"/>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41"/>
      <c r="AO231" s="41"/>
      <c r="AP231" s="41"/>
      <c r="AQ231" s="41"/>
      <c r="AR231" s="41"/>
      <c r="AS231" s="41"/>
      <c r="AT231" s="41"/>
      <c r="AU231" s="41"/>
      <c r="AV231" s="41"/>
      <c r="AW231" s="41"/>
      <c r="AX231" s="41"/>
      <c r="AY231" s="41"/>
      <c r="AZ231" s="41"/>
      <c r="BA231" s="41"/>
      <c r="BB231" s="41"/>
      <c r="BC231" s="41"/>
      <c r="BD231" s="41"/>
      <c r="BE231" s="41"/>
      <c r="BF231" s="41"/>
    </row>
    <row r="232" spans="1:58" ht="13.5" customHeight="1">
      <c r="A232" s="9"/>
      <c r="B232" s="5"/>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41"/>
      <c r="AO232" s="41"/>
      <c r="AP232" s="41"/>
      <c r="AQ232" s="41"/>
      <c r="AR232" s="41"/>
      <c r="AS232" s="41"/>
      <c r="AT232" s="41"/>
      <c r="AU232" s="41"/>
      <c r="AV232" s="41"/>
      <c r="AW232" s="41"/>
      <c r="AX232" s="41"/>
      <c r="AY232" s="41"/>
      <c r="AZ232" s="41"/>
      <c r="BA232" s="41"/>
      <c r="BB232" s="41"/>
      <c r="BC232" s="41"/>
      <c r="BD232" s="41"/>
      <c r="BE232" s="41"/>
      <c r="BF232" s="41"/>
    </row>
    <row r="233" spans="1:58" ht="13.5" customHeight="1">
      <c r="A233" s="9"/>
      <c r="B233" s="5"/>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41"/>
      <c r="AO233" s="41"/>
      <c r="AP233" s="41"/>
      <c r="AQ233" s="41"/>
      <c r="AR233" s="41"/>
      <c r="AS233" s="41"/>
      <c r="AT233" s="41"/>
      <c r="AU233" s="41"/>
      <c r="AV233" s="41"/>
      <c r="AW233" s="41"/>
      <c r="AX233" s="41"/>
      <c r="AY233" s="41"/>
      <c r="AZ233" s="41"/>
      <c r="BA233" s="41"/>
      <c r="BB233" s="41"/>
      <c r="BC233" s="41"/>
      <c r="BD233" s="41"/>
      <c r="BE233" s="41"/>
      <c r="BF233" s="41"/>
    </row>
    <row r="234" spans="1:58" ht="13.5" customHeight="1">
      <c r="A234" s="9"/>
      <c r="B234" s="5"/>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41"/>
      <c r="AO234" s="41"/>
      <c r="AP234" s="41"/>
      <c r="AQ234" s="41"/>
      <c r="AR234" s="41"/>
      <c r="AS234" s="41"/>
      <c r="AT234" s="41"/>
      <c r="AU234" s="41"/>
      <c r="AV234" s="41"/>
      <c r="AW234" s="41"/>
      <c r="AX234" s="41"/>
      <c r="AY234" s="41"/>
      <c r="AZ234" s="41"/>
      <c r="BA234" s="41"/>
      <c r="BB234" s="41"/>
      <c r="BC234" s="41"/>
      <c r="BD234" s="41"/>
      <c r="BE234" s="41"/>
      <c r="BF234" s="41"/>
    </row>
    <row r="235" spans="1:58" ht="13.5" customHeight="1">
      <c r="A235" s="9"/>
      <c r="B235" s="5"/>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41"/>
      <c r="AO235" s="41"/>
      <c r="AP235" s="41"/>
      <c r="AQ235" s="41"/>
      <c r="AR235" s="41"/>
      <c r="AS235" s="41"/>
      <c r="AT235" s="41"/>
      <c r="AU235" s="41"/>
      <c r="AV235" s="41"/>
      <c r="AW235" s="41"/>
      <c r="AX235" s="41"/>
      <c r="AY235" s="41"/>
      <c r="AZ235" s="41"/>
      <c r="BA235" s="41"/>
      <c r="BB235" s="41"/>
      <c r="BC235" s="41"/>
      <c r="BD235" s="41"/>
      <c r="BE235" s="41"/>
      <c r="BF235" s="41"/>
    </row>
    <row r="236" spans="1:58" ht="13.5" customHeight="1">
      <c r="A236" s="9"/>
      <c r="B236" s="5"/>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41"/>
      <c r="AO236" s="41"/>
      <c r="AP236" s="41"/>
      <c r="AQ236" s="41"/>
      <c r="AR236" s="41"/>
      <c r="AS236" s="41"/>
      <c r="AT236" s="41"/>
      <c r="AU236" s="41"/>
      <c r="AV236" s="41"/>
      <c r="AW236" s="41"/>
      <c r="AX236" s="41"/>
      <c r="AY236" s="41"/>
      <c r="AZ236" s="41"/>
      <c r="BA236" s="41"/>
      <c r="BB236" s="41"/>
      <c r="BC236" s="41"/>
      <c r="BD236" s="41"/>
      <c r="BE236" s="41"/>
      <c r="BF236" s="41"/>
    </row>
    <row r="237" spans="1:58" ht="13.5" customHeight="1">
      <c r="A237" s="9"/>
      <c r="B237" s="5"/>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41"/>
      <c r="AO237" s="41"/>
      <c r="AP237" s="41"/>
      <c r="AQ237" s="41"/>
      <c r="AR237" s="41"/>
      <c r="AS237" s="41"/>
      <c r="AT237" s="41"/>
      <c r="AU237" s="41"/>
      <c r="AV237" s="41"/>
      <c r="AW237" s="41"/>
      <c r="AX237" s="41"/>
      <c r="AY237" s="41"/>
      <c r="AZ237" s="41"/>
      <c r="BA237" s="41"/>
      <c r="BB237" s="41"/>
      <c r="BC237" s="41"/>
      <c r="BD237" s="41"/>
      <c r="BE237" s="41"/>
      <c r="BF237" s="41"/>
    </row>
    <row r="238" spans="1:58" ht="13.5" customHeight="1">
      <c r="A238" s="9"/>
      <c r="B238" s="5"/>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41"/>
      <c r="AO238" s="41"/>
      <c r="AP238" s="41"/>
      <c r="AQ238" s="41"/>
      <c r="AR238" s="41"/>
      <c r="AS238" s="41"/>
      <c r="AT238" s="41"/>
      <c r="AU238" s="41"/>
      <c r="AV238" s="41"/>
      <c r="AW238" s="41"/>
      <c r="AX238" s="41"/>
      <c r="AY238" s="41"/>
      <c r="AZ238" s="41"/>
      <c r="BA238" s="41"/>
      <c r="BB238" s="41"/>
      <c r="BC238" s="41"/>
      <c r="BD238" s="41"/>
      <c r="BE238" s="41"/>
      <c r="BF238" s="41"/>
    </row>
    <row r="239" spans="1:58" ht="13.5" customHeight="1">
      <c r="A239" s="9"/>
      <c r="B239" s="5"/>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41"/>
      <c r="AO239" s="41"/>
      <c r="AP239" s="41"/>
      <c r="AQ239" s="41"/>
      <c r="AR239" s="41"/>
      <c r="AS239" s="41"/>
      <c r="AT239" s="41"/>
      <c r="AU239" s="41"/>
      <c r="AV239" s="41"/>
      <c r="AW239" s="41"/>
      <c r="AX239" s="41"/>
      <c r="AY239" s="41"/>
      <c r="AZ239" s="41"/>
      <c r="BA239" s="41"/>
      <c r="BB239" s="41"/>
      <c r="BC239" s="41"/>
      <c r="BD239" s="41"/>
      <c r="BE239" s="41"/>
      <c r="BF239" s="41"/>
    </row>
    <row r="240" spans="1:58" ht="13.5" customHeight="1">
      <c r="A240" s="9"/>
      <c r="B240" s="5"/>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41"/>
      <c r="AO240" s="41"/>
      <c r="AP240" s="41"/>
      <c r="AQ240" s="41"/>
      <c r="AR240" s="41"/>
      <c r="AS240" s="41"/>
      <c r="AT240" s="41"/>
      <c r="AU240" s="41"/>
      <c r="AV240" s="41"/>
      <c r="AW240" s="41"/>
      <c r="AX240" s="41"/>
      <c r="AY240" s="41"/>
      <c r="AZ240" s="41"/>
      <c r="BA240" s="41"/>
      <c r="BB240" s="41"/>
      <c r="BC240" s="41"/>
      <c r="BD240" s="41"/>
      <c r="BE240" s="41"/>
      <c r="BF240" s="41"/>
    </row>
    <row r="241" spans="1:58" ht="13.5" customHeight="1">
      <c r="A241" s="9"/>
      <c r="B241" s="5"/>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41"/>
      <c r="AO241" s="41"/>
      <c r="AP241" s="41"/>
      <c r="AQ241" s="41"/>
      <c r="AR241" s="41"/>
      <c r="AS241" s="41"/>
      <c r="AT241" s="41"/>
      <c r="AU241" s="41"/>
      <c r="AV241" s="41"/>
      <c r="AW241" s="41"/>
      <c r="AX241" s="41"/>
      <c r="AY241" s="41"/>
      <c r="AZ241" s="41"/>
      <c r="BA241" s="41"/>
      <c r="BB241" s="41"/>
      <c r="BC241" s="41"/>
      <c r="BD241" s="41"/>
      <c r="BE241" s="41"/>
      <c r="BF241" s="41"/>
    </row>
    <row r="242" spans="1:58" ht="13.5" customHeight="1">
      <c r="A242" s="9"/>
      <c r="B242" s="5"/>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41"/>
      <c r="AO242" s="41"/>
      <c r="AP242" s="41"/>
      <c r="AQ242" s="41"/>
      <c r="AR242" s="41"/>
      <c r="AS242" s="41"/>
      <c r="AT242" s="41"/>
      <c r="AU242" s="41"/>
      <c r="AV242" s="41"/>
      <c r="AW242" s="41"/>
      <c r="AX242" s="41"/>
      <c r="AY242" s="41"/>
      <c r="AZ242" s="41"/>
      <c r="BA242" s="41"/>
      <c r="BB242" s="41"/>
      <c r="BC242" s="41"/>
      <c r="BD242" s="41"/>
      <c r="BE242" s="41"/>
      <c r="BF242" s="41"/>
    </row>
    <row r="243" spans="1:58" ht="13.5" customHeight="1">
      <c r="A243" s="9"/>
      <c r="B243" s="5"/>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41"/>
      <c r="AO243" s="41"/>
      <c r="AP243" s="41"/>
      <c r="AQ243" s="41"/>
      <c r="AR243" s="41"/>
      <c r="AS243" s="41"/>
      <c r="AT243" s="41"/>
      <c r="AU243" s="41"/>
      <c r="AV243" s="41"/>
      <c r="AW243" s="41"/>
      <c r="AX243" s="41"/>
      <c r="AY243" s="41"/>
      <c r="AZ243" s="41"/>
      <c r="BA243" s="41"/>
      <c r="BB243" s="41"/>
      <c r="BC243" s="41"/>
      <c r="BD243" s="41"/>
      <c r="BE243" s="41"/>
      <c r="BF243" s="41"/>
    </row>
    <row r="244" spans="1:58" ht="13.5" customHeight="1">
      <c r="A244" s="9"/>
      <c r="B244" s="5"/>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41"/>
      <c r="AO244" s="41"/>
      <c r="AP244" s="41"/>
      <c r="AQ244" s="41"/>
      <c r="AR244" s="41"/>
      <c r="AS244" s="41"/>
      <c r="AT244" s="41"/>
      <c r="AU244" s="41"/>
      <c r="AV244" s="41"/>
      <c r="AW244" s="41"/>
      <c r="AX244" s="41"/>
      <c r="AY244" s="41"/>
      <c r="AZ244" s="41"/>
      <c r="BA244" s="41"/>
      <c r="BB244" s="41"/>
      <c r="BC244" s="41"/>
      <c r="BD244" s="41"/>
      <c r="BE244" s="41"/>
      <c r="BF244" s="41"/>
    </row>
    <row r="245" spans="1:58" ht="13.5" customHeight="1">
      <c r="A245" s="9"/>
      <c r="B245" s="5"/>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41"/>
      <c r="AO245" s="41"/>
      <c r="AP245" s="41"/>
      <c r="AQ245" s="41"/>
      <c r="AR245" s="41"/>
      <c r="AS245" s="41"/>
      <c r="AT245" s="41"/>
      <c r="AU245" s="41"/>
      <c r="AV245" s="41"/>
      <c r="AW245" s="41"/>
      <c r="AX245" s="41"/>
      <c r="AY245" s="41"/>
      <c r="AZ245" s="41"/>
      <c r="BA245" s="41"/>
      <c r="BB245" s="41"/>
      <c r="BC245" s="41"/>
      <c r="BD245" s="41"/>
      <c r="BE245" s="41"/>
      <c r="BF245" s="41"/>
    </row>
    <row r="246" spans="1:58" ht="13.5" customHeight="1">
      <c r="A246" s="9"/>
      <c r="B246" s="5"/>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41"/>
      <c r="AO246" s="41"/>
      <c r="AP246" s="41"/>
      <c r="AQ246" s="41"/>
      <c r="AR246" s="41"/>
      <c r="AS246" s="41"/>
      <c r="AT246" s="41"/>
      <c r="AU246" s="41"/>
      <c r="AV246" s="41"/>
      <c r="AW246" s="41"/>
      <c r="AX246" s="41"/>
      <c r="AY246" s="41"/>
      <c r="AZ246" s="41"/>
      <c r="BA246" s="41"/>
      <c r="BB246" s="41"/>
      <c r="BC246" s="41"/>
      <c r="BD246" s="41"/>
      <c r="BE246" s="41"/>
      <c r="BF246" s="41"/>
    </row>
    <row r="247" spans="1:58" ht="13.5" customHeight="1">
      <c r="A247" s="9"/>
      <c r="B247" s="5"/>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41"/>
      <c r="AO247" s="41"/>
      <c r="AP247" s="41"/>
      <c r="AQ247" s="41"/>
      <c r="AR247" s="41"/>
      <c r="AS247" s="41"/>
      <c r="AT247" s="41"/>
      <c r="AU247" s="41"/>
      <c r="AV247" s="41"/>
      <c r="AW247" s="41"/>
      <c r="AX247" s="41"/>
      <c r="AY247" s="41"/>
      <c r="AZ247" s="41"/>
      <c r="BA247" s="41"/>
      <c r="BB247" s="41"/>
      <c r="BC247" s="41"/>
      <c r="BD247" s="41"/>
      <c r="BE247" s="41"/>
      <c r="BF247" s="41"/>
    </row>
    <row r="248" spans="1:58" ht="13.5" customHeight="1">
      <c r="A248" s="9"/>
      <c r="B248" s="5"/>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5"/>
      <c r="AM248" s="5"/>
      <c r="AN248" s="286"/>
      <c r="AO248" s="286"/>
      <c r="AP248" s="286"/>
      <c r="AQ248" s="286"/>
      <c r="AR248" s="286"/>
      <c r="AS248" s="286"/>
      <c r="AT248" s="286"/>
      <c r="AU248" s="286"/>
      <c r="AV248" s="286"/>
      <c r="AW248" s="286"/>
      <c r="AX248" s="286"/>
      <c r="AY248" s="286"/>
      <c r="AZ248" s="286"/>
      <c r="BA248" s="286"/>
      <c r="BB248" s="286"/>
      <c r="BC248" s="286"/>
      <c r="BD248" s="286"/>
      <c r="BE248" s="286"/>
      <c r="BF248" s="286"/>
    </row>
    <row r="249" spans="1:58" ht="13.5" customHeight="1">
      <c r="A249" s="9"/>
      <c r="B249" s="5"/>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5"/>
      <c r="AM249" s="5"/>
      <c r="AN249" s="286"/>
      <c r="AO249" s="286"/>
      <c r="AP249" s="286"/>
      <c r="AQ249" s="286"/>
      <c r="AR249" s="286"/>
      <c r="AS249" s="286"/>
      <c r="AT249" s="286"/>
      <c r="AU249" s="286"/>
      <c r="AV249" s="286"/>
      <c r="AW249" s="286"/>
      <c r="AX249" s="286"/>
      <c r="AY249" s="286"/>
      <c r="AZ249" s="286"/>
      <c r="BA249" s="286"/>
      <c r="BB249" s="286"/>
      <c r="BC249" s="286"/>
      <c r="BD249" s="286"/>
      <c r="BE249" s="286"/>
      <c r="BF249" s="286"/>
    </row>
    <row r="250" spans="1:58" ht="13.5" customHeight="1">
      <c r="A250" s="9"/>
      <c r="B250" s="5"/>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5"/>
      <c r="AM250" s="5"/>
      <c r="AN250" s="286"/>
      <c r="AO250" s="286"/>
      <c r="AP250" s="286"/>
      <c r="AQ250" s="286"/>
      <c r="AR250" s="286"/>
      <c r="AS250" s="286"/>
      <c r="AT250" s="286"/>
      <c r="AU250" s="286"/>
      <c r="AV250" s="286"/>
      <c r="AW250" s="286"/>
      <c r="AX250" s="286"/>
      <c r="AY250" s="286"/>
      <c r="AZ250" s="286"/>
      <c r="BA250" s="286"/>
      <c r="BB250" s="286"/>
      <c r="BC250" s="286"/>
      <c r="BD250" s="286"/>
      <c r="BE250" s="286"/>
      <c r="BF250" s="286"/>
    </row>
    <row r="251" spans="1:58" ht="13.5" customHeight="1">
      <c r="A251" s="9"/>
      <c r="B251" s="5"/>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5"/>
      <c r="AM251" s="5"/>
      <c r="AN251" s="286"/>
      <c r="AO251" s="286"/>
      <c r="AP251" s="286"/>
      <c r="AQ251" s="286"/>
      <c r="AR251" s="286"/>
      <c r="AS251" s="286"/>
      <c r="AT251" s="286"/>
      <c r="AU251" s="286"/>
      <c r="AV251" s="286"/>
      <c r="AW251" s="286"/>
      <c r="AX251" s="286"/>
      <c r="AY251" s="286"/>
      <c r="AZ251" s="286"/>
      <c r="BA251" s="286"/>
      <c r="BB251" s="286"/>
      <c r="BC251" s="286"/>
      <c r="BD251" s="286"/>
      <c r="BE251" s="286"/>
      <c r="BF251" s="286"/>
    </row>
    <row r="252" spans="1:58" ht="13.5" customHeight="1">
      <c r="A252" s="9"/>
      <c r="B252" s="5"/>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5"/>
      <c r="AM252" s="5"/>
      <c r="AN252" s="286"/>
      <c r="AO252" s="286"/>
      <c r="AP252" s="286"/>
      <c r="AQ252" s="286"/>
      <c r="AR252" s="286"/>
      <c r="AS252" s="286"/>
      <c r="AT252" s="286"/>
      <c r="AU252" s="286"/>
      <c r="AV252" s="286"/>
      <c r="AW252" s="286"/>
      <c r="AX252" s="286"/>
      <c r="AY252" s="286"/>
      <c r="AZ252" s="286"/>
      <c r="BA252" s="286"/>
      <c r="BB252" s="286"/>
      <c r="BC252" s="286"/>
      <c r="BD252" s="286"/>
      <c r="BE252" s="286"/>
      <c r="BF252" s="286"/>
    </row>
    <row r="253" spans="1:58" ht="13.5" customHeight="1">
      <c r="A253" s="9"/>
      <c r="B253" s="5"/>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5"/>
      <c r="AM253" s="5"/>
      <c r="AN253" s="286"/>
      <c r="AO253" s="286"/>
      <c r="AP253" s="286"/>
      <c r="AQ253" s="286"/>
      <c r="AR253" s="286"/>
      <c r="AS253" s="286"/>
      <c r="AT253" s="286"/>
      <c r="AU253" s="286"/>
      <c r="AV253" s="286"/>
      <c r="AW253" s="286"/>
      <c r="AX253" s="286"/>
      <c r="AY253" s="286"/>
      <c r="AZ253" s="286"/>
      <c r="BA253" s="286"/>
      <c r="BB253" s="286"/>
      <c r="BC253" s="286"/>
      <c r="BD253" s="286"/>
      <c r="BE253" s="286"/>
      <c r="BF253" s="286"/>
    </row>
    <row r="254" spans="1:58" ht="13.5" customHeight="1">
      <c r="A254" s="9"/>
      <c r="B254" s="5"/>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5"/>
      <c r="AM254" s="5"/>
      <c r="AN254" s="286"/>
      <c r="AO254" s="286"/>
      <c r="AP254" s="286"/>
      <c r="AQ254" s="286"/>
      <c r="AR254" s="286"/>
      <c r="AS254" s="286"/>
      <c r="AT254" s="286"/>
      <c r="AU254" s="286"/>
      <c r="AV254" s="286"/>
      <c r="AW254" s="286"/>
      <c r="AX254" s="286"/>
      <c r="AY254" s="286"/>
      <c r="AZ254" s="286"/>
      <c r="BA254" s="286"/>
      <c r="BB254" s="286"/>
      <c r="BC254" s="286"/>
      <c r="BD254" s="286"/>
      <c r="BE254" s="286"/>
      <c r="BF254" s="286"/>
    </row>
    <row r="255" spans="1:58" ht="13.5" customHeight="1">
      <c r="A255" s="9"/>
      <c r="B255" s="5"/>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5"/>
      <c r="AM255" s="5"/>
      <c r="AN255" s="286"/>
      <c r="AO255" s="286"/>
      <c r="AP255" s="286"/>
      <c r="AQ255" s="286"/>
      <c r="AR255" s="286"/>
      <c r="AS255" s="286"/>
      <c r="AT255" s="286"/>
      <c r="AU255" s="286"/>
      <c r="AV255" s="286"/>
      <c r="AW255" s="286"/>
      <c r="AX255" s="286"/>
      <c r="AY255" s="286"/>
      <c r="AZ255" s="286"/>
      <c r="BA255" s="286"/>
      <c r="BB255" s="286"/>
      <c r="BC255" s="286"/>
      <c r="BD255" s="286"/>
      <c r="BE255" s="286"/>
      <c r="BF255" s="286"/>
    </row>
    <row r="256" spans="1:58" ht="13.5" customHeight="1">
      <c r="A256" s="9"/>
      <c r="B256" s="5"/>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5"/>
      <c r="AM256" s="5"/>
      <c r="AN256" s="286"/>
      <c r="AO256" s="286"/>
      <c r="AP256" s="286"/>
      <c r="AQ256" s="286"/>
      <c r="AR256" s="286"/>
      <c r="AS256" s="286"/>
      <c r="AT256" s="286"/>
      <c r="AU256" s="286"/>
      <c r="AV256" s="286"/>
      <c r="AW256" s="286"/>
      <c r="AX256" s="286"/>
      <c r="AY256" s="286"/>
      <c r="AZ256" s="286"/>
      <c r="BA256" s="286"/>
      <c r="BB256" s="286"/>
      <c r="BC256" s="286"/>
      <c r="BD256" s="286"/>
      <c r="BE256" s="286"/>
      <c r="BF256" s="286"/>
    </row>
    <row r="257" spans="1:40" ht="13.5" customHeight="1">
      <c r="A257" s="9"/>
      <c r="B257" s="5"/>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5"/>
      <c r="AM257" s="5"/>
      <c r="AN257" s="286"/>
    </row>
    <row r="258" spans="1:40" ht="13.5" customHeight="1">
      <c r="A258" s="9"/>
      <c r="B258" s="5"/>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5"/>
      <c r="AM258" s="5"/>
      <c r="AN258" s="286"/>
    </row>
    <row r="259" spans="1:40" ht="13.5" customHeight="1">
      <c r="A259" s="9"/>
      <c r="B259" s="5"/>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5"/>
      <c r="AM259" s="5"/>
      <c r="AN259" s="286"/>
    </row>
    <row r="260" spans="1:40" ht="13.5" customHeight="1">
      <c r="A260" s="9"/>
      <c r="B260" s="5"/>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5"/>
      <c r="AM260" s="5"/>
      <c r="AN260" s="286"/>
    </row>
    <row r="261" spans="1:40" ht="13.5" customHeight="1">
      <c r="A261" s="9"/>
      <c r="B261" s="5"/>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5"/>
      <c r="AM261" s="5"/>
      <c r="AN261" s="286"/>
    </row>
    <row r="262" spans="1:40" ht="13.5" customHeight="1">
      <c r="A262" s="9"/>
      <c r="B262" s="5"/>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5"/>
      <c r="AM262" s="5"/>
      <c r="AN262" s="286"/>
    </row>
    <row r="263" spans="1:40" ht="13.5" customHeight="1">
      <c r="A263" s="9"/>
      <c r="B263" s="5"/>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5"/>
      <c r="AM263" s="5"/>
      <c r="AN263" s="286"/>
    </row>
    <row r="264" spans="1:40" ht="13.5" customHeight="1">
      <c r="A264" s="9"/>
      <c r="B264" s="5"/>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5"/>
      <c r="AM264" s="5"/>
      <c r="AN264" s="286"/>
    </row>
    <row r="265" spans="1:40" ht="13.5" customHeight="1">
      <c r="A265" s="9"/>
      <c r="B265" s="5"/>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5"/>
      <c r="AM265" s="5"/>
      <c r="AN265" s="286"/>
    </row>
    <row r="266" spans="1:40" ht="13.5" customHeight="1">
      <c r="A266" s="9"/>
      <c r="B266" s="5"/>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5"/>
      <c r="AM266" s="5"/>
      <c r="AN266" s="286"/>
    </row>
    <row r="267" spans="1:40" ht="13.5" customHeight="1">
      <c r="A267" s="9"/>
      <c r="B267" s="5"/>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5"/>
      <c r="AM267" s="5"/>
      <c r="AN267" s="286"/>
    </row>
    <row r="268" spans="1:40" ht="13.5" customHeight="1">
      <c r="A268" s="9"/>
      <c r="B268" s="5"/>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5"/>
      <c r="AM268" s="5"/>
      <c r="AN268" s="286"/>
    </row>
    <row r="269" spans="1:40" ht="13.5" customHeight="1">
      <c r="A269" s="9"/>
      <c r="B269" s="5"/>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5"/>
      <c r="AM269" s="5"/>
      <c r="AN269" s="286"/>
    </row>
    <row r="270" spans="1:40" ht="13.5" customHeight="1">
      <c r="A270" s="9"/>
      <c r="B270" s="5"/>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5"/>
      <c r="AM270" s="5"/>
      <c r="AN270" s="286"/>
    </row>
    <row r="271" spans="1:40" ht="13.5" customHeight="1">
      <c r="A271" s="9"/>
      <c r="B271" s="5"/>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5"/>
      <c r="AM271" s="5"/>
      <c r="AN271" s="286"/>
    </row>
    <row r="272" spans="1:40" ht="13.5" customHeight="1">
      <c r="A272" s="9"/>
      <c r="B272" s="5"/>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5"/>
      <c r="AM272" s="5"/>
      <c r="AN272" s="286"/>
    </row>
    <row r="273" spans="1:40" ht="13.5" customHeight="1">
      <c r="A273" s="9"/>
      <c r="B273" s="5"/>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5"/>
      <c r="AM273" s="5"/>
      <c r="AN273" s="286"/>
    </row>
    <row r="274" spans="1:40" ht="13.5" customHeight="1">
      <c r="A274" s="9"/>
      <c r="B274" s="5"/>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5"/>
      <c r="AM274" s="5"/>
      <c r="AN274" s="286"/>
    </row>
    <row r="275" spans="1:40" ht="13.5" customHeight="1">
      <c r="A275" s="9"/>
      <c r="B275" s="5"/>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5"/>
      <c r="AM275" s="5"/>
      <c r="AN275" s="286"/>
    </row>
    <row r="276" spans="1:40" ht="13.5" customHeight="1">
      <c r="A276" s="9"/>
      <c r="B276" s="5"/>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5"/>
      <c r="AM276" s="5"/>
      <c r="AN276" s="286"/>
    </row>
    <row r="277" spans="1:40" ht="13.5" customHeight="1">
      <c r="A277" s="9"/>
      <c r="B277" s="5"/>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5"/>
      <c r="AM277" s="5"/>
      <c r="AN277" s="286"/>
    </row>
    <row r="278" spans="1:40" ht="13.5" customHeight="1">
      <c r="A278" s="9"/>
      <c r="B278" s="5"/>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5"/>
      <c r="AM278" s="5"/>
      <c r="AN278" s="286"/>
    </row>
    <row r="279" spans="1:40" ht="13.5" customHeight="1">
      <c r="A279" s="9"/>
      <c r="B279" s="5"/>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5"/>
      <c r="AM279" s="5"/>
      <c r="AN279" s="286"/>
    </row>
    <row r="280" spans="1:40" ht="13.5" customHeight="1">
      <c r="A280" s="9"/>
      <c r="B280" s="5"/>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5"/>
      <c r="AM280" s="5"/>
      <c r="AN280" s="286"/>
    </row>
    <row r="281" spans="1:40" ht="13.5" customHeight="1">
      <c r="A281" s="9"/>
      <c r="B281" s="5"/>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5"/>
      <c r="AM281" s="5"/>
      <c r="AN281" s="286"/>
    </row>
    <row r="282" spans="1:40" ht="13.5" customHeight="1">
      <c r="A282" s="9"/>
      <c r="B282" s="5"/>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5"/>
      <c r="AM282" s="5"/>
      <c r="AN282" s="286"/>
    </row>
    <row r="283" spans="1:40" ht="13.5" customHeight="1">
      <c r="A283" s="9"/>
      <c r="B283" s="5"/>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5"/>
      <c r="AM283" s="5"/>
      <c r="AN283" s="286"/>
    </row>
    <row r="284" spans="1:40" ht="13.5" customHeight="1">
      <c r="A284" s="9"/>
      <c r="B284" s="5"/>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5"/>
      <c r="AM284" s="5"/>
      <c r="AN284" s="286"/>
    </row>
    <row r="285" spans="1:40" ht="13.5" customHeight="1">
      <c r="A285" s="9"/>
      <c r="B285" s="5"/>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5"/>
      <c r="AM285" s="5"/>
      <c r="AN285" s="286"/>
    </row>
    <row r="286" spans="1:40" ht="13.5" customHeight="1">
      <c r="A286" s="9"/>
      <c r="B286" s="5"/>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5"/>
      <c r="AM286" s="5"/>
      <c r="AN286" s="286"/>
    </row>
    <row r="287" spans="1:40" ht="13.5" customHeight="1">
      <c r="A287" s="9"/>
      <c r="B287" s="5"/>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5"/>
      <c r="AM287" s="5"/>
      <c r="AN287" s="286"/>
    </row>
    <row r="288" spans="1:40" ht="13.5" customHeight="1">
      <c r="A288" s="9"/>
      <c r="B288" s="5"/>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5"/>
      <c r="AM288" s="5"/>
      <c r="AN288" s="286"/>
    </row>
    <row r="289" spans="1:40" ht="13.5" customHeight="1">
      <c r="A289" s="9"/>
      <c r="B289" s="5"/>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5"/>
      <c r="AM289" s="5"/>
      <c r="AN289" s="286"/>
    </row>
    <row r="290" spans="1:40" ht="13.5" customHeight="1">
      <c r="A290" s="9"/>
      <c r="B290" s="5"/>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5"/>
      <c r="AM290" s="5"/>
      <c r="AN290" s="286"/>
    </row>
    <row r="291" spans="1:40" ht="13.5" customHeight="1">
      <c r="A291" s="9"/>
      <c r="B291" s="5"/>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5"/>
      <c r="AM291" s="5"/>
      <c r="AN291" s="286"/>
    </row>
    <row r="292" spans="1:40" ht="13.5" customHeight="1">
      <c r="A292" s="9"/>
      <c r="B292" s="5"/>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5"/>
      <c r="AM292" s="5"/>
      <c r="AN292" s="286"/>
    </row>
    <row r="293" spans="1:40" ht="13.5" customHeight="1">
      <c r="A293" s="9"/>
      <c r="B293" s="5"/>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5"/>
      <c r="AM293" s="5"/>
      <c r="AN293" s="286"/>
    </row>
    <row r="294" spans="1:40" ht="13.5" customHeight="1">
      <c r="A294" s="9"/>
      <c r="B294" s="5"/>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5"/>
      <c r="AM294" s="5"/>
      <c r="AN294" s="286"/>
    </row>
    <row r="295" spans="1:40" ht="13.5" customHeight="1">
      <c r="A295" s="9"/>
      <c r="B295" s="5"/>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5"/>
      <c r="AM295" s="5"/>
      <c r="AN295" s="286"/>
    </row>
    <row r="296" spans="1:40" ht="13.5" customHeight="1">
      <c r="A296" s="9"/>
      <c r="B296" s="5"/>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5"/>
      <c r="AM296" s="5"/>
      <c r="AN296" s="286"/>
    </row>
    <row r="297" spans="1:40" ht="13.5" customHeight="1">
      <c r="A297" s="9"/>
      <c r="B297" s="5"/>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5"/>
      <c r="AM297" s="5"/>
      <c r="AN297" s="286"/>
    </row>
    <row r="298" spans="1:40" ht="13.5" customHeight="1">
      <c r="A298" s="9"/>
      <c r="B298" s="5"/>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5"/>
      <c r="AM298" s="5"/>
      <c r="AN298" s="286"/>
    </row>
    <row r="299" spans="1:40" ht="13.5" customHeight="1">
      <c r="A299" s="9"/>
      <c r="B299" s="5"/>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5"/>
      <c r="AM299" s="5"/>
      <c r="AN299" s="286"/>
    </row>
    <row r="300" spans="1:40" ht="13.5" customHeight="1">
      <c r="A300" s="9"/>
      <c r="B300" s="5"/>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5"/>
      <c r="AM300" s="5"/>
      <c r="AN300" s="286"/>
    </row>
    <row r="301" spans="1:40" ht="13.5" customHeight="1">
      <c r="A301" s="9"/>
      <c r="B301" s="5"/>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5"/>
      <c r="AM301" s="5"/>
      <c r="AN301" s="286"/>
    </row>
    <row r="302" spans="1:40" ht="13.5" customHeight="1">
      <c r="A302" s="9"/>
      <c r="B302" s="5"/>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5"/>
      <c r="AM302" s="5"/>
      <c r="AN302" s="286"/>
    </row>
    <row r="303" spans="1:40" ht="13.5" customHeight="1">
      <c r="A303" s="9"/>
      <c r="B303" s="5"/>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5"/>
      <c r="AM303" s="5"/>
      <c r="AN303" s="286"/>
    </row>
    <row r="304" spans="1:40" ht="13.5" customHeight="1">
      <c r="A304" s="9"/>
      <c r="B304" s="5"/>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5"/>
      <c r="AM304" s="5"/>
      <c r="AN304" s="286"/>
    </row>
    <row r="305" spans="1:40" ht="13.5" customHeight="1">
      <c r="A305" s="9"/>
      <c r="B305" s="5"/>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5"/>
      <c r="AM305" s="5"/>
      <c r="AN305" s="286"/>
    </row>
    <row r="306" spans="1:40" ht="13.5" customHeight="1">
      <c r="A306" s="9"/>
      <c r="B306" s="5"/>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5"/>
      <c r="AM306" s="5"/>
      <c r="AN306" s="286"/>
    </row>
    <row r="307" spans="1:40" ht="13.5" customHeight="1">
      <c r="A307" s="9"/>
      <c r="B307" s="5"/>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5"/>
      <c r="AM307" s="5"/>
      <c r="AN307" s="286"/>
    </row>
    <row r="308" spans="1:40" ht="13.5" customHeight="1">
      <c r="A308" s="9"/>
      <c r="B308" s="5"/>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5"/>
      <c r="AM308" s="5"/>
      <c r="AN308" s="286"/>
    </row>
    <row r="309" spans="1:40" ht="13.5" customHeight="1">
      <c r="A309" s="9"/>
      <c r="B309" s="5"/>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5"/>
      <c r="AM309" s="5"/>
      <c r="AN309" s="286"/>
    </row>
    <row r="310" spans="1:40" ht="13.5" customHeight="1">
      <c r="A310" s="9"/>
      <c r="B310" s="5"/>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5"/>
      <c r="AM310" s="5"/>
      <c r="AN310" s="286"/>
    </row>
    <row r="311" spans="1:40" ht="13.5" customHeight="1">
      <c r="A311" s="9"/>
      <c r="B311" s="5"/>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5"/>
      <c r="AM311" s="5"/>
      <c r="AN311" s="286"/>
    </row>
    <row r="312" spans="1:40" ht="13.5" customHeight="1">
      <c r="A312" s="9"/>
      <c r="B312" s="5"/>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5"/>
      <c r="AM312" s="5"/>
      <c r="AN312" s="286"/>
    </row>
    <row r="313" spans="1:40" ht="13.5" customHeight="1">
      <c r="A313" s="9"/>
      <c r="B313" s="5"/>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5"/>
      <c r="AM313" s="5"/>
      <c r="AN313" s="286"/>
    </row>
    <row r="314" spans="1:40" ht="13.5" customHeight="1">
      <c r="A314" s="9"/>
      <c r="B314" s="5"/>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5"/>
      <c r="AM314" s="5"/>
      <c r="AN314" s="286"/>
    </row>
    <row r="315" spans="1:40" ht="13.5" customHeight="1">
      <c r="A315" s="9"/>
      <c r="B315" s="5"/>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5"/>
      <c r="AM315" s="5"/>
      <c r="AN315" s="286"/>
    </row>
    <row r="316" spans="1:40" ht="13.5" customHeight="1">
      <c r="A316" s="9"/>
      <c r="B316" s="5"/>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5"/>
      <c r="AM316" s="5"/>
      <c r="AN316" s="286"/>
    </row>
    <row r="317" spans="1:40" ht="13.5" customHeight="1">
      <c r="A317" s="9"/>
      <c r="B317" s="5"/>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5"/>
      <c r="AM317" s="5"/>
      <c r="AN317" s="286"/>
    </row>
    <row r="318" spans="1:40" ht="13.5" customHeight="1">
      <c r="A318" s="9"/>
      <c r="B318" s="5"/>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5"/>
      <c r="AM318" s="5"/>
      <c r="AN318" s="286"/>
    </row>
    <row r="319" spans="1:40" ht="13.5" customHeight="1">
      <c r="A319" s="9"/>
      <c r="B319" s="5"/>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5"/>
      <c r="AM319" s="5"/>
      <c r="AN319" s="286"/>
    </row>
    <row r="320" spans="1:40" ht="13.5" customHeight="1">
      <c r="A320" s="9"/>
      <c r="B320" s="5"/>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5"/>
      <c r="AM320" s="5"/>
      <c r="AN320" s="286"/>
    </row>
    <row r="321" spans="1:40" ht="13.5" customHeight="1">
      <c r="A321" s="9"/>
      <c r="B321" s="5"/>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5"/>
      <c r="AM321" s="5"/>
      <c r="AN321" s="286"/>
    </row>
    <row r="322" spans="1:40" ht="13.5" customHeight="1">
      <c r="A322" s="9"/>
      <c r="B322" s="5"/>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5"/>
      <c r="AM322" s="5"/>
      <c r="AN322" s="286"/>
    </row>
    <row r="323" spans="1:40" ht="13.5" customHeight="1">
      <c r="A323" s="9"/>
      <c r="B323" s="5"/>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5"/>
      <c r="AM323" s="5"/>
      <c r="AN323" s="286"/>
    </row>
    <row r="324" spans="1:40" ht="13.5" customHeight="1">
      <c r="A324" s="9"/>
      <c r="B324" s="5"/>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5"/>
      <c r="AM324" s="5"/>
      <c r="AN324" s="286"/>
    </row>
    <row r="325" spans="1:40" ht="13.5" customHeight="1">
      <c r="A325" s="9"/>
      <c r="B325" s="5"/>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5"/>
      <c r="AM325" s="5"/>
      <c r="AN325" s="286"/>
    </row>
    <row r="326" spans="1:40" ht="13.5" customHeight="1">
      <c r="A326" s="9"/>
      <c r="B326" s="5"/>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5"/>
      <c r="AM326" s="5"/>
      <c r="AN326" s="286"/>
    </row>
    <row r="327" spans="1:40" ht="13.5" customHeight="1">
      <c r="A327" s="9"/>
      <c r="B327" s="5"/>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5"/>
      <c r="AM327" s="5"/>
      <c r="AN327" s="286"/>
    </row>
    <row r="328" spans="1:40" ht="13.5" customHeight="1">
      <c r="A328" s="9"/>
      <c r="B328" s="5"/>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5"/>
      <c r="AM328" s="5"/>
      <c r="AN328" s="286"/>
    </row>
    <row r="329" spans="1:40" ht="13.5" customHeight="1">
      <c r="A329" s="9"/>
      <c r="B329" s="5"/>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5"/>
      <c r="AM329" s="5"/>
      <c r="AN329" s="286"/>
    </row>
    <row r="330" spans="1:40" ht="13.5" customHeight="1">
      <c r="A330" s="9"/>
      <c r="B330" s="5"/>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5"/>
      <c r="AM330" s="5"/>
      <c r="AN330" s="286"/>
    </row>
    <row r="331" spans="1:40" ht="13.5" customHeight="1">
      <c r="A331" s="9"/>
      <c r="B331" s="5"/>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5"/>
      <c r="AM331" s="5"/>
      <c r="AN331" s="286"/>
    </row>
    <row r="332" spans="1:40" ht="13.5" customHeight="1">
      <c r="A332" s="9"/>
      <c r="B332" s="5"/>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5"/>
      <c r="AM332" s="5"/>
      <c r="AN332" s="286"/>
    </row>
    <row r="333" spans="1:40" ht="13.5" customHeight="1">
      <c r="A333" s="9"/>
      <c r="B333" s="5"/>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5"/>
      <c r="AM333" s="5"/>
      <c r="AN333" s="286"/>
    </row>
    <row r="334" spans="1:40" ht="13.5" customHeight="1">
      <c r="A334" s="9"/>
      <c r="B334" s="5"/>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5"/>
      <c r="AM334" s="5"/>
      <c r="AN334" s="286"/>
    </row>
    <row r="335" spans="1:40" ht="13.5" customHeight="1">
      <c r="A335" s="9"/>
      <c r="B335" s="5"/>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5"/>
      <c r="AM335" s="5"/>
      <c r="AN335" s="286"/>
    </row>
    <row r="336" spans="1:40" ht="13.5" customHeight="1">
      <c r="A336" s="9"/>
      <c r="B336" s="5"/>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5"/>
      <c r="AM336" s="5"/>
      <c r="AN336" s="286"/>
    </row>
    <row r="337" spans="1:40" ht="13.5" customHeight="1">
      <c r="A337" s="9"/>
      <c r="B337" s="5"/>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5"/>
      <c r="AM337" s="5"/>
      <c r="AN337" s="286"/>
    </row>
    <row r="338" spans="1:40" ht="13.5" customHeight="1">
      <c r="A338" s="9"/>
      <c r="B338" s="5"/>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5"/>
      <c r="AM338" s="5"/>
      <c r="AN338" s="286"/>
    </row>
    <row r="339" spans="1:40" ht="13.5" customHeight="1">
      <c r="A339" s="9"/>
      <c r="B339" s="5"/>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5"/>
      <c r="AM339" s="5"/>
      <c r="AN339" s="286"/>
    </row>
    <row r="340" spans="1:40" ht="13.5" customHeight="1">
      <c r="A340" s="9"/>
      <c r="B340" s="5"/>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5"/>
      <c r="AM340" s="5"/>
      <c r="AN340" s="286"/>
    </row>
    <row r="341" spans="1:40" ht="13.5" customHeight="1">
      <c r="A341" s="9"/>
      <c r="B341" s="5"/>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5"/>
      <c r="AM341" s="5"/>
      <c r="AN341" s="286"/>
    </row>
    <row r="342" spans="1:40" ht="13.5" customHeight="1">
      <c r="A342" s="9"/>
      <c r="B342" s="5"/>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5"/>
      <c r="AM342" s="5"/>
      <c r="AN342" s="286"/>
    </row>
    <row r="343" spans="1:40" ht="13.5" customHeight="1">
      <c r="A343" s="9"/>
      <c r="B343" s="5"/>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5"/>
      <c r="AM343" s="5"/>
      <c r="AN343" s="286"/>
    </row>
    <row r="344" spans="1:40" ht="13.5" customHeight="1">
      <c r="A344" s="9"/>
      <c r="B344" s="5"/>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5"/>
      <c r="AM344" s="5"/>
      <c r="AN344" s="286"/>
    </row>
    <row r="345" spans="1:40" ht="13.5" customHeight="1">
      <c r="A345" s="9"/>
      <c r="B345" s="5"/>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5"/>
      <c r="AM345" s="5"/>
      <c r="AN345" s="286"/>
    </row>
    <row r="346" spans="1:40" ht="13.5" customHeight="1">
      <c r="A346" s="9"/>
      <c r="B346" s="5"/>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5"/>
      <c r="AM346" s="5"/>
      <c r="AN346" s="286"/>
    </row>
    <row r="347" spans="1:40" ht="13.5" customHeight="1">
      <c r="A347" s="9"/>
      <c r="B347" s="5"/>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5"/>
      <c r="AM347" s="5"/>
      <c r="AN347" s="286"/>
    </row>
    <row r="348" spans="1:40" ht="13.5" customHeight="1">
      <c r="A348" s="9"/>
      <c r="B348" s="5"/>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5"/>
      <c r="AM348" s="5"/>
      <c r="AN348" s="286"/>
    </row>
    <row r="349" spans="1:40" ht="13.5" customHeight="1">
      <c r="A349" s="9"/>
      <c r="B349" s="5"/>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5"/>
      <c r="AM349" s="5"/>
      <c r="AN349" s="286"/>
    </row>
    <row r="350" spans="1:40" ht="13.5" customHeight="1">
      <c r="A350" s="9"/>
      <c r="B350" s="5"/>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5"/>
      <c r="AM350" s="5"/>
      <c r="AN350" s="286"/>
    </row>
    <row r="351" spans="1:40" ht="13.5" customHeight="1">
      <c r="A351" s="9"/>
      <c r="B351" s="5"/>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5"/>
      <c r="AM351" s="5"/>
      <c r="AN351" s="286"/>
    </row>
    <row r="352" spans="1:40" ht="13.5" customHeight="1">
      <c r="A352" s="9"/>
      <c r="B352" s="5"/>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5"/>
      <c r="AM352" s="5"/>
      <c r="AN352" s="286"/>
    </row>
    <row r="353" spans="1:40" ht="13.5" customHeight="1">
      <c r="A353" s="9"/>
      <c r="B353" s="5"/>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5"/>
      <c r="AM353" s="5"/>
      <c r="AN353" s="286"/>
    </row>
    <row r="354" spans="1:40" ht="13.5" customHeight="1">
      <c r="A354" s="9"/>
      <c r="B354" s="5"/>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5"/>
      <c r="AM354" s="5"/>
      <c r="AN354" s="286"/>
    </row>
    <row r="355" spans="1:40" ht="13.5" customHeight="1">
      <c r="A355" s="9"/>
      <c r="B355" s="5"/>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5"/>
      <c r="AM355" s="5"/>
      <c r="AN355" s="286"/>
    </row>
    <row r="356" spans="1:40" ht="13.5" customHeight="1">
      <c r="A356" s="9"/>
      <c r="B356" s="5"/>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5"/>
      <c r="AM356" s="5"/>
      <c r="AN356" s="286"/>
    </row>
    <row r="357" spans="1:40" ht="13.5" customHeight="1">
      <c r="A357" s="9"/>
      <c r="B357" s="5"/>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5"/>
      <c r="AM357" s="5"/>
      <c r="AN357" s="286"/>
    </row>
    <row r="358" spans="1:40" ht="13.5" customHeight="1">
      <c r="A358" s="9"/>
      <c r="B358" s="5"/>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5"/>
      <c r="AM358" s="5"/>
      <c r="AN358" s="286"/>
    </row>
    <row r="359" spans="1:40" ht="13.5" customHeight="1">
      <c r="A359" s="9"/>
      <c r="B359" s="5"/>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5"/>
      <c r="AM359" s="5"/>
      <c r="AN359" s="286"/>
    </row>
    <row r="360" spans="1:40" ht="13.5" customHeight="1">
      <c r="A360" s="9"/>
      <c r="B360" s="5"/>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5"/>
      <c r="AM360" s="5"/>
      <c r="AN360" s="286"/>
    </row>
    <row r="361" spans="1:40" ht="13.5" customHeight="1">
      <c r="A361" s="9"/>
      <c r="B361" s="5"/>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5"/>
      <c r="AM361" s="5"/>
      <c r="AN361" s="286"/>
    </row>
    <row r="362" spans="1:40" ht="13.5" customHeight="1">
      <c r="A362" s="9"/>
      <c r="B362" s="5"/>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5"/>
      <c r="AM362" s="5"/>
      <c r="AN362" s="286"/>
    </row>
    <row r="363" spans="1:40" ht="13.5" customHeight="1">
      <c r="A363" s="9"/>
      <c r="B363" s="5"/>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5"/>
      <c r="AM363" s="5"/>
      <c r="AN363" s="286"/>
    </row>
    <row r="364" spans="1:40" ht="13.5" customHeight="1">
      <c r="A364" s="9"/>
      <c r="B364" s="5"/>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5"/>
      <c r="AM364" s="5"/>
      <c r="AN364" s="286"/>
    </row>
    <row r="365" spans="1:40" ht="13.5" customHeight="1">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86"/>
    </row>
    <row r="366" spans="1:40" ht="13.5" customHeight="1">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286"/>
    </row>
    <row r="367" spans="1:40" ht="13.5" customHeight="1">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286"/>
    </row>
    <row r="368" spans="1:40" ht="13.5" customHeight="1">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286"/>
    </row>
    <row r="369" spans="1:40" ht="13.5" customHeight="1">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286"/>
    </row>
    <row r="370" spans="1:40" ht="13.5" customHeight="1">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286"/>
    </row>
    <row r="371" spans="1:40" ht="13.5" customHeight="1">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86"/>
    </row>
    <row r="372" spans="1:40" ht="13.5" customHeight="1">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286"/>
    </row>
    <row r="373" spans="1:40" ht="13.5" customHeight="1">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286"/>
    </row>
    <row r="374" spans="1:40" ht="13.5" customHeight="1">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286"/>
    </row>
    <row r="375" spans="1:40" ht="13.5" customHeight="1">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286"/>
    </row>
    <row r="376" spans="1:40" ht="13.5" customHeight="1">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286"/>
    </row>
    <row r="377" spans="1:40" ht="13.5" customHeight="1">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286"/>
    </row>
    <row r="378" spans="1:40" ht="13.5" customHeight="1">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286"/>
    </row>
    <row r="379" spans="1:40" ht="13.5" customHeight="1">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286"/>
    </row>
    <row r="380" spans="1:40" ht="13.5" customHeight="1">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286"/>
    </row>
    <row r="381" spans="1:40" ht="13.5" customHeight="1">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286"/>
    </row>
    <row r="382" spans="1:40" ht="13.5" customHeight="1">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286"/>
    </row>
    <row r="383" spans="1:40" ht="13.5" customHeight="1">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286"/>
    </row>
    <row r="384" spans="1:40" ht="13.5" customHeight="1">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286"/>
    </row>
    <row r="385" spans="1:40" ht="13.5" customHeight="1">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286"/>
    </row>
    <row r="386" spans="1:40" ht="13.5" customHeight="1">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286"/>
    </row>
    <row r="387" spans="1:40" ht="13.5" customHeight="1">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286"/>
    </row>
    <row r="388" spans="1:40" ht="13.5" customHeight="1">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286"/>
    </row>
    <row r="389" spans="1:40" ht="13.5" customHeight="1">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286"/>
    </row>
    <row r="390" spans="1:40" ht="13.5" customHeight="1">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86"/>
    </row>
    <row r="391" spans="1:40" ht="13.5" customHeight="1">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86"/>
    </row>
    <row r="392" spans="1:40" ht="13.5" customHeight="1">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286"/>
    </row>
    <row r="393" spans="1:40" ht="13.5" customHeight="1">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286"/>
    </row>
    <row r="394" spans="1:40" ht="13.5" customHeight="1">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286"/>
    </row>
    <row r="395" spans="1:40" ht="13.5" customHeight="1">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286"/>
    </row>
    <row r="396" spans="1:40" ht="13.5" customHeight="1">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286"/>
    </row>
    <row r="397" spans="1:40" ht="13.5" customHeight="1">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286"/>
    </row>
    <row r="398" spans="1:40" ht="13.5" customHeight="1">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286"/>
    </row>
    <row r="399" spans="1:40" ht="13.5" customHeight="1">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286"/>
    </row>
    <row r="400" spans="1:40" ht="13.5" customHeight="1">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286"/>
    </row>
    <row r="401" spans="1:40" ht="13.5" customHeight="1">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86"/>
    </row>
    <row r="402" spans="1:40" ht="13.5" customHeight="1">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286"/>
    </row>
    <row r="403" spans="1:40" ht="13.5" customHeight="1">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286"/>
    </row>
    <row r="404" spans="1:40" ht="13.5" customHeight="1">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286"/>
    </row>
    <row r="405" spans="1:40" ht="13.5" customHeight="1">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286"/>
    </row>
    <row r="406" spans="1:40" ht="13.5" customHeight="1">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286"/>
    </row>
    <row r="407" spans="1:40" ht="13.5" customHeight="1">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286"/>
    </row>
    <row r="408" spans="1:40" ht="13.5" customHeight="1">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286"/>
    </row>
    <row r="409" spans="1:40" ht="13.5" customHeight="1">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286"/>
    </row>
    <row r="410" spans="1:40" ht="13.5" customHeight="1">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286"/>
    </row>
    <row r="411" spans="1:40" ht="13.5" customHeight="1">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286"/>
    </row>
    <row r="412" spans="1:40" ht="13.5" customHeight="1">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286"/>
    </row>
    <row r="413" spans="1:40" ht="13.5" customHeight="1">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286"/>
    </row>
    <row r="414" spans="1:40" ht="13.5" customHeight="1">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286"/>
    </row>
    <row r="415" spans="1:40" ht="13.5" customHeight="1">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286"/>
    </row>
    <row r="416" spans="1:40" ht="13.5" customHeight="1">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286"/>
    </row>
    <row r="417" spans="1:40" ht="13.5" customHeight="1">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286"/>
    </row>
    <row r="418" spans="1:40" ht="13.5" customHeight="1">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286"/>
    </row>
    <row r="419" spans="1:40" ht="13.5" customHeight="1">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286"/>
    </row>
    <row r="420" spans="1:40" ht="13.5" customHeight="1">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286"/>
    </row>
    <row r="421" spans="1:40" ht="13.5" customHeight="1">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286"/>
    </row>
    <row r="422" spans="1:40" ht="13.5" customHeight="1">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286"/>
    </row>
    <row r="423" spans="1:40" ht="13.5" customHeight="1">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286"/>
    </row>
    <row r="424" spans="1:40" ht="13.5" customHeight="1">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286"/>
    </row>
    <row r="425" spans="1:40" ht="13.5" customHeight="1">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286"/>
    </row>
    <row r="426" spans="1:40" ht="13.5" customHeight="1">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286"/>
    </row>
    <row r="427" spans="1:40" ht="13.5" customHeight="1">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286"/>
    </row>
    <row r="428" spans="1:40" ht="13.5" customHeight="1">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286"/>
    </row>
    <row r="429" spans="1:40" ht="13.5" customHeight="1">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286"/>
    </row>
    <row r="430" spans="1:40" ht="13.5" customHeight="1">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286"/>
    </row>
    <row r="431" spans="1:40" ht="13.5" customHeight="1">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286"/>
    </row>
    <row r="432" spans="1:40" ht="13.5" customHeight="1">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286"/>
    </row>
    <row r="433" spans="1:40" ht="13.5" customHeight="1">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286"/>
    </row>
    <row r="434" spans="1:40" ht="13.5" customHeight="1">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286"/>
    </row>
    <row r="435" spans="1:40" ht="13.5" customHeight="1">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286"/>
    </row>
    <row r="436" spans="1:40" ht="13.5" customHeight="1">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286"/>
    </row>
    <row r="437" spans="1:40" ht="13.5" customHeight="1">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286"/>
    </row>
    <row r="438" spans="1:40" ht="13.5" customHeight="1">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286"/>
    </row>
    <row r="439" spans="1:40" ht="13.5" customHeight="1">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286"/>
    </row>
    <row r="440" spans="1:40" ht="13.5" customHeight="1">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286"/>
    </row>
    <row r="441" spans="1:40" ht="13.5" customHeight="1">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286"/>
    </row>
    <row r="442" spans="1:40" ht="13.5" customHeight="1">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286"/>
    </row>
    <row r="443" spans="1:40" ht="13.5" customHeight="1">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286"/>
    </row>
    <row r="444" spans="1:40" ht="13.5" customHeight="1">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286"/>
    </row>
    <row r="445" spans="1:40" ht="13.5" customHeight="1">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286"/>
    </row>
    <row r="446" spans="1:40" ht="13.5" customHeight="1">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286"/>
    </row>
    <row r="447" spans="1:40" ht="13.5" customHeight="1">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286"/>
    </row>
    <row r="448" spans="1:40" ht="13.5" customHeight="1">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286"/>
    </row>
    <row r="449" spans="1:40" ht="13.5" customHeight="1">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286"/>
    </row>
    <row r="450" spans="1:40" ht="13.5" customHeight="1">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286"/>
    </row>
    <row r="451" spans="1:40" ht="13.5" customHeight="1">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286"/>
    </row>
    <row r="452" spans="1:40" ht="13.5" customHeight="1">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286"/>
    </row>
    <row r="453" spans="1:40" ht="13.5" customHeight="1">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286"/>
    </row>
    <row r="454" spans="1:40" ht="13.5" customHeight="1">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286"/>
    </row>
    <row r="455" spans="1:40" ht="13.5" customHeight="1">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286"/>
    </row>
    <row r="456" spans="1:40" ht="13.5" customHeight="1">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286"/>
    </row>
    <row r="457" spans="1:40" ht="13.5" customHeight="1">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286"/>
    </row>
    <row r="458" spans="1:40" ht="13.5" customHeight="1">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286"/>
    </row>
    <row r="459" spans="1:40" ht="13.5" customHeight="1">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286"/>
    </row>
    <row r="460" spans="1:40" ht="13.5" customHeight="1">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286"/>
    </row>
    <row r="461" spans="1:40" ht="13.5" customHeight="1">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286"/>
    </row>
    <row r="462" spans="1:40" ht="13.5" customHeight="1">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286"/>
    </row>
    <row r="463" spans="1:40" ht="13.5" customHeight="1">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286"/>
    </row>
    <row r="464" spans="1:40" ht="13.5" customHeight="1">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286"/>
    </row>
    <row r="465" spans="1:40" ht="13.5" customHeight="1">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286"/>
    </row>
    <row r="466" spans="1:40" ht="13.5" customHeight="1">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286"/>
    </row>
    <row r="467" spans="1:40" ht="13.5" customHeight="1">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286"/>
    </row>
    <row r="468" spans="1:40" ht="13.5" customHeight="1">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286"/>
    </row>
    <row r="469" spans="1:40" ht="13.5" customHeight="1">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286"/>
    </row>
    <row r="470" spans="1:40" ht="13.5" customHeight="1">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286"/>
    </row>
    <row r="471" spans="1:40" ht="13.5" customHeight="1">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286"/>
    </row>
    <row r="472" spans="1:40" ht="13.5" customHeight="1">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286"/>
    </row>
    <row r="473" spans="1:40" ht="13.5" customHeight="1">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286"/>
    </row>
    <row r="474" spans="1:40" ht="13.5" customHeight="1">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286"/>
    </row>
    <row r="475" spans="1:40" ht="13.5" customHeight="1">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286"/>
    </row>
    <row r="476" spans="1:40" ht="13.5" customHeight="1">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286"/>
    </row>
    <row r="477" spans="1:40" ht="13.5" customHeight="1">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286"/>
    </row>
    <row r="478" spans="1:40" ht="13.5" customHeight="1">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286"/>
    </row>
    <row r="479" spans="1:40" ht="13.5" customHeight="1">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286"/>
    </row>
    <row r="480" spans="1:40" ht="13.5" customHeight="1">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286"/>
    </row>
    <row r="481" spans="1:40" ht="13.5" customHeight="1">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286"/>
    </row>
    <row r="482" spans="1:40" ht="13.5" customHeight="1">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286"/>
    </row>
    <row r="483" spans="1:40" ht="13.5" customHeight="1">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286"/>
    </row>
    <row r="484" spans="1:40" ht="13.5" customHeight="1">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286"/>
    </row>
    <row r="485" spans="1:40" ht="13.5" customHeight="1">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286"/>
    </row>
    <row r="486" spans="1:40" ht="13.5" customHeight="1">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286"/>
    </row>
    <row r="487" spans="1:40" ht="13.5" customHeight="1">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286"/>
    </row>
    <row r="488" spans="1:40" ht="13.5" customHeight="1">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286"/>
    </row>
    <row r="489" spans="1:40" ht="13.5" customHeight="1">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286"/>
    </row>
    <row r="490" spans="1:40" ht="13.5" customHeight="1">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286"/>
    </row>
    <row r="491" spans="1:40" ht="13.5" customHeight="1">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286"/>
    </row>
    <row r="492" spans="1:40" ht="13.5" customHeight="1">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286"/>
    </row>
    <row r="493" spans="1:40" ht="13.5" customHeight="1">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286"/>
    </row>
    <row r="494" spans="1:40" ht="13.5" customHeight="1">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286"/>
    </row>
    <row r="495" spans="1:40" ht="13.5" customHeight="1">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286"/>
    </row>
    <row r="496" spans="1:40" ht="13.5" customHeight="1">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286"/>
    </row>
    <row r="497" spans="1:40" ht="13.5" customHeight="1">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286"/>
    </row>
    <row r="498" spans="1:40" ht="13.5" customHeight="1">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86"/>
    </row>
    <row r="499" spans="1:40" ht="13.5" customHeight="1">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286"/>
    </row>
    <row r="500" spans="1:40" ht="13.5" customHeight="1">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286"/>
    </row>
    <row r="501" spans="1:40" ht="13.5" customHeight="1">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286"/>
    </row>
    <row r="502" spans="1:40" ht="13.5" customHeight="1">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286"/>
    </row>
    <row r="503" spans="1:40" ht="13.5" customHeight="1">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286"/>
    </row>
    <row r="504" spans="1:40" ht="13.5" customHeight="1">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286"/>
    </row>
    <row r="505" spans="1:40" ht="13.5" customHeight="1">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286"/>
    </row>
    <row r="506" spans="1:40" ht="13.5" customHeight="1">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286"/>
    </row>
    <row r="507" spans="1:40" ht="13.5" customHeight="1">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286"/>
    </row>
    <row r="508" spans="1:40" ht="13.5" customHeight="1">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286"/>
    </row>
    <row r="509" spans="1:40" ht="13.5" customHeight="1">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286"/>
    </row>
    <row r="510" spans="1:40" ht="13.5" customHeight="1">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286"/>
    </row>
    <row r="511" spans="1:40" ht="13.5" customHeight="1">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286"/>
    </row>
    <row r="512" spans="1:40" ht="13.5" customHeight="1">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286"/>
    </row>
    <row r="513" spans="1:40" ht="13.5" customHeight="1">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286"/>
    </row>
    <row r="514" spans="1:40" ht="13.5" customHeight="1">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286"/>
    </row>
    <row r="515" spans="1:40" ht="13.5" customHeight="1">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286"/>
    </row>
    <row r="516" spans="1:40" ht="13.5" customHeight="1">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286"/>
    </row>
    <row r="517" spans="1:40" ht="13.5" customHeight="1">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286"/>
    </row>
    <row r="518" spans="1:40" ht="13.5" customHeight="1">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286"/>
    </row>
    <row r="519" spans="1:40" ht="13.5" customHeight="1">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286"/>
    </row>
    <row r="520" spans="1:40" ht="13.5" customHeight="1">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286"/>
    </row>
    <row r="521" spans="1:40" ht="13.5" customHeight="1">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286"/>
    </row>
    <row r="522" spans="1:40" ht="13.5" customHeight="1">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286"/>
    </row>
    <row r="523" spans="1:40" ht="13.5" customHeight="1">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286"/>
    </row>
    <row r="524" spans="1:40" ht="13.5" customHeight="1">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286"/>
    </row>
    <row r="525" spans="1:40" ht="13.5" customHeight="1">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286"/>
    </row>
    <row r="526" spans="1:40" ht="13.5" customHeight="1">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286"/>
    </row>
    <row r="527" spans="1:40" ht="13.5" customHeight="1">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286"/>
    </row>
    <row r="528" spans="1:40" ht="13.5" customHeight="1">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286"/>
    </row>
    <row r="529" spans="1:40" ht="13.5" customHeight="1">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286"/>
    </row>
    <row r="530" spans="1:40" ht="13.5" customHeight="1">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286"/>
    </row>
    <row r="531" spans="1:40" ht="13.5" customHeight="1">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286"/>
    </row>
    <row r="532" spans="1:40" ht="13.5" customHeight="1">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286"/>
    </row>
    <row r="533" spans="1:40" ht="13.5" customHeight="1">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286"/>
    </row>
    <row r="534" spans="1:40" ht="13.5" customHeight="1">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286"/>
    </row>
    <row r="535" spans="1:40" ht="13.5" customHeight="1">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286"/>
    </row>
    <row r="536" spans="1:40" ht="13.5" customHeight="1">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286"/>
    </row>
    <row r="537" spans="1:40" ht="13.5" customHeight="1">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286"/>
    </row>
    <row r="538" spans="1:40" ht="13.5" customHeight="1">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286"/>
    </row>
    <row r="539" spans="1:40" ht="13.5" customHeight="1">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286"/>
    </row>
    <row r="540" spans="1:40" ht="13.5" customHeight="1">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286"/>
    </row>
    <row r="541" spans="1:40" ht="13.5" customHeight="1">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286"/>
    </row>
    <row r="542" spans="1:40" ht="13.5" customHeight="1">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286"/>
    </row>
    <row r="543" spans="1:40" ht="13.5" customHeight="1">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286"/>
    </row>
    <row r="544" spans="1:40" ht="13.5" customHeight="1">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286"/>
    </row>
    <row r="545" spans="1:40" ht="13.5" customHeight="1">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286"/>
    </row>
    <row r="546" spans="1:40" ht="13.5" customHeight="1">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286"/>
    </row>
    <row r="547" spans="1:40" ht="13.5" customHeight="1">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286"/>
    </row>
    <row r="548" spans="1:40" ht="13.5" customHeight="1">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286"/>
    </row>
    <row r="549" spans="1:40" ht="13.5" customHeight="1">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286"/>
    </row>
    <row r="550" spans="1:40" ht="13.5" customHeight="1">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286"/>
    </row>
    <row r="551" spans="1:40" ht="13.5" customHeight="1">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286"/>
    </row>
    <row r="552" spans="1:40" ht="13.5" customHeight="1">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286"/>
    </row>
    <row r="553" spans="1:40" ht="13.5" customHeight="1">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286"/>
    </row>
    <row r="554" spans="1:40" ht="13.5" customHeight="1">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286"/>
    </row>
    <row r="555" spans="1:40" ht="13.5" customHeight="1">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286"/>
    </row>
    <row r="556" spans="1:40" ht="13.5" customHeight="1">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286"/>
    </row>
    <row r="557" spans="1:40" ht="13.5" customHeight="1">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286"/>
    </row>
    <row r="558" spans="1:40" ht="13.5" customHeight="1">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286"/>
    </row>
    <row r="559" spans="1:40" ht="13.5" customHeight="1">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286"/>
    </row>
    <row r="560" spans="1:40" ht="13.5" customHeight="1">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286"/>
    </row>
    <row r="561" spans="1:40" ht="13.5" customHeight="1">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286"/>
    </row>
    <row r="562" spans="1:40" ht="13.5" customHeight="1">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286"/>
    </row>
    <row r="563" spans="1:40" ht="13.5" customHeight="1">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286"/>
    </row>
    <row r="564" spans="1:40" ht="13.5" customHeight="1">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286"/>
    </row>
    <row r="565" spans="1:40" ht="13.5" customHeight="1">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286"/>
    </row>
    <row r="566" spans="1:40" ht="13.5" customHeight="1">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286"/>
    </row>
    <row r="567" spans="1:40" ht="13.5" customHeight="1">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286"/>
    </row>
    <row r="568" spans="1:40" ht="13.5" customHeight="1">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286"/>
    </row>
    <row r="569" spans="1:40" ht="13.5" customHeight="1">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286"/>
    </row>
    <row r="570" spans="1:40" ht="13.5" customHeight="1">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286"/>
    </row>
    <row r="571" spans="1:40" ht="13.5" customHeight="1">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286"/>
    </row>
    <row r="572" spans="1:40" ht="13.5" customHeight="1">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286"/>
    </row>
    <row r="573" spans="1:40" ht="13.5" customHeight="1">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286"/>
    </row>
    <row r="574" spans="1:40" ht="13.5" customHeight="1">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286"/>
    </row>
    <row r="575" spans="1:40" ht="13.5" customHeight="1">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286"/>
    </row>
    <row r="576" spans="1:40" ht="13.5" customHeight="1">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286"/>
    </row>
    <row r="577" spans="1:40" ht="13.5" customHeight="1">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286"/>
    </row>
    <row r="578" spans="1:40" ht="13.5" customHeight="1">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286"/>
    </row>
    <row r="579" spans="1:40" ht="13.5" customHeight="1">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286"/>
    </row>
    <row r="580" spans="1:40" ht="13.5" customHeight="1">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286"/>
    </row>
    <row r="581" spans="1:40" ht="13.5" customHeight="1">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286"/>
    </row>
    <row r="582" spans="1:40" ht="13.5" customHeight="1">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286"/>
    </row>
    <row r="583" spans="1:40" ht="13.5" customHeight="1">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286"/>
    </row>
    <row r="584" spans="1:40" ht="13.5" customHeight="1">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286"/>
    </row>
    <row r="585" spans="1:40" ht="13.5" customHeight="1">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286"/>
    </row>
    <row r="586" spans="1:40" ht="13.5" customHeight="1">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286"/>
    </row>
    <row r="587" spans="1:40" ht="13.5" customHeight="1">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286"/>
    </row>
    <row r="588" spans="1:40" ht="13.5" customHeight="1">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286"/>
    </row>
    <row r="589" spans="1:40" ht="13.5" customHeight="1">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286"/>
    </row>
    <row r="590" spans="1:40" ht="13.5" customHeight="1">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286"/>
    </row>
    <row r="591" spans="1:40" ht="13.5" customHeight="1">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286"/>
    </row>
    <row r="592" spans="1:40" ht="13.5" customHeight="1">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286"/>
    </row>
    <row r="593" spans="1:40" ht="13.5" customHeight="1">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286"/>
    </row>
    <row r="594" spans="1:40" ht="13.5" customHeight="1">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286"/>
    </row>
    <row r="595" spans="1:40" ht="13.5" customHeight="1">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286"/>
    </row>
    <row r="596" spans="1:40" ht="13.5" customHeight="1">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286"/>
    </row>
    <row r="597" spans="1:40" ht="13.5" customHeight="1">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286"/>
    </row>
    <row r="598" spans="1:40" ht="13.5" customHeight="1">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286"/>
    </row>
    <row r="599" spans="1:40" ht="13.5" customHeight="1">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286"/>
    </row>
    <row r="600" spans="1:40" ht="13.5" customHeight="1">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286"/>
    </row>
    <row r="601" spans="1:40" ht="13.5" customHeight="1">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286"/>
    </row>
    <row r="602" spans="1:40" ht="13.5" customHeight="1">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286"/>
    </row>
    <row r="603" spans="1:40" ht="13.5" customHeight="1">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286"/>
    </row>
    <row r="604" spans="1:40" ht="13.5" customHeight="1">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86"/>
    </row>
    <row r="605" spans="1:40" ht="13.5" customHeight="1">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286"/>
    </row>
    <row r="606" spans="1:40" ht="13.5" customHeight="1">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286"/>
    </row>
    <row r="607" spans="1:40" ht="13.5" customHeight="1">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286"/>
    </row>
    <row r="608" spans="1:40" ht="13.5" customHeight="1">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286"/>
    </row>
    <row r="609" spans="1:40" ht="13.5" customHeight="1">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286"/>
    </row>
    <row r="610" spans="1:40" ht="13.5" customHeight="1">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286"/>
    </row>
    <row r="611" spans="1:40" ht="13.5" customHeight="1">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286"/>
    </row>
    <row r="612" spans="1:40" ht="13.5" customHeight="1">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286"/>
    </row>
    <row r="613" spans="1:40" ht="13.5" customHeight="1">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286"/>
    </row>
    <row r="614" spans="1:40" ht="13.5" customHeight="1">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286"/>
    </row>
    <row r="615" spans="1:40" ht="13.5" customHeight="1">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286"/>
    </row>
    <row r="616" spans="1:40" ht="13.5" customHeight="1">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286"/>
    </row>
    <row r="617" spans="1:40" ht="13.5" customHeight="1">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286"/>
    </row>
    <row r="618" spans="1:40" ht="13.5" customHeight="1">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286"/>
    </row>
    <row r="619" spans="1:40" ht="13.5" customHeight="1">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286"/>
    </row>
    <row r="620" spans="1:40" ht="13.5" customHeight="1">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286"/>
    </row>
    <row r="621" spans="1:40" ht="13.5" customHeight="1">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286"/>
    </row>
    <row r="622" spans="1:40" ht="13.5" customHeight="1">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286"/>
    </row>
    <row r="623" spans="1:40" ht="13.5" customHeight="1">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286"/>
    </row>
    <row r="624" spans="1:40" ht="13.5" customHeight="1">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286"/>
    </row>
    <row r="625" spans="1:40" ht="13.5" customHeight="1">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286"/>
    </row>
    <row r="626" spans="1:40" ht="13.5" customHeight="1">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286"/>
    </row>
    <row r="627" spans="1:40" ht="13.5" customHeight="1">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286"/>
    </row>
    <row r="628" spans="1:40" ht="13.5" customHeight="1">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286"/>
    </row>
    <row r="629" spans="1:40" ht="13.5" customHeight="1">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286"/>
    </row>
    <row r="630" spans="1:40" ht="13.5" customHeight="1">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286"/>
    </row>
    <row r="631" spans="1:40" ht="13.5" customHeight="1">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286"/>
    </row>
    <row r="632" spans="1:40" ht="13.5" customHeight="1">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286"/>
    </row>
    <row r="633" spans="1:40" ht="13.5" customHeight="1">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286"/>
    </row>
    <row r="634" spans="1:40" ht="13.5" customHeight="1">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286"/>
    </row>
    <row r="635" spans="1:40" ht="13.5" customHeight="1">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286"/>
    </row>
    <row r="636" spans="1:40" ht="13.5" customHeight="1">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286"/>
    </row>
    <row r="637" spans="1:40" ht="13.5" customHeight="1">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286"/>
    </row>
    <row r="638" spans="1:40" ht="13.5" customHeight="1">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286"/>
    </row>
    <row r="639" spans="1:40" ht="13.5" customHeight="1">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286"/>
    </row>
    <row r="640" spans="1:40" ht="13.5" customHeight="1">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286"/>
    </row>
    <row r="641" spans="1:40" ht="13.5" customHeight="1">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286"/>
    </row>
    <row r="642" spans="1:40" ht="13.5" customHeight="1">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286"/>
    </row>
    <row r="643" spans="1:40" ht="13.5" customHeight="1">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286"/>
    </row>
    <row r="644" spans="1:40" ht="13.5" customHeight="1">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286"/>
    </row>
    <row r="645" spans="1:40" ht="13.5" customHeight="1">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286"/>
    </row>
    <row r="646" spans="1:40" ht="13.5" customHeight="1">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286"/>
    </row>
    <row r="647" spans="1:40" ht="13.5" customHeight="1">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286"/>
    </row>
    <row r="648" spans="1:40" ht="13.5" customHeight="1">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286"/>
    </row>
    <row r="649" spans="1:40" ht="13.5" customHeight="1">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286"/>
    </row>
    <row r="650" spans="1:40" ht="13.5" customHeight="1">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286"/>
    </row>
    <row r="651" spans="1:40" ht="13.5" customHeight="1">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286"/>
    </row>
    <row r="652" spans="1:40" ht="13.5" customHeight="1">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286"/>
    </row>
    <row r="653" spans="1:40" ht="13.5" customHeight="1">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286"/>
    </row>
    <row r="654" spans="1:40" ht="13.5" customHeight="1">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286"/>
    </row>
    <row r="655" spans="1:40" ht="13.5" customHeight="1">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286"/>
    </row>
    <row r="656" spans="1:40" ht="13.5" customHeight="1">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286"/>
    </row>
    <row r="657" spans="1:40" ht="13.5" customHeight="1">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286"/>
    </row>
    <row r="658" spans="1:40" ht="13.5" customHeight="1">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286"/>
    </row>
    <row r="659" spans="1:40" ht="13.5" customHeight="1">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286"/>
    </row>
    <row r="660" spans="1:40" ht="13.5" customHeight="1">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286"/>
    </row>
    <row r="661" spans="1:40" ht="13.5" customHeight="1">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286"/>
    </row>
    <row r="662" spans="1:40" ht="13.5" customHeight="1">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286"/>
    </row>
    <row r="663" spans="1:40" ht="13.5" customHeight="1">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286"/>
    </row>
    <row r="664" spans="1:40" ht="13.5" customHeight="1">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286"/>
    </row>
    <row r="665" spans="1:40" ht="13.5" customHeight="1">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286"/>
    </row>
    <row r="666" spans="1:40" ht="13.5" customHeight="1">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86"/>
    </row>
    <row r="667" spans="1:40" ht="13.5" customHeight="1">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286"/>
    </row>
    <row r="668" spans="1:40" ht="13.5" customHeight="1">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286"/>
    </row>
    <row r="669" spans="1:40" ht="13.5" customHeight="1">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286"/>
    </row>
    <row r="670" spans="1:40" ht="13.5" customHeight="1">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86"/>
    </row>
    <row r="671" spans="1:40" ht="13.5" customHeight="1">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286"/>
    </row>
    <row r="672" spans="1:40" ht="13.5" customHeight="1">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286"/>
    </row>
    <row r="673" spans="1:40" ht="13.5" customHeight="1">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286"/>
    </row>
    <row r="674" spans="1:40" ht="13.5" customHeight="1">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86"/>
    </row>
    <row r="675" spans="1:40" ht="13.5" customHeight="1">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86"/>
    </row>
    <row r="676" spans="1:40" ht="13.5" customHeight="1">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286"/>
    </row>
    <row r="677" spans="1:40" ht="13.5" customHeight="1">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286"/>
    </row>
    <row r="678" spans="1:40" ht="13.5" customHeight="1">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286"/>
    </row>
    <row r="679" spans="1:40" ht="13.5" customHeight="1">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286"/>
    </row>
    <row r="680" spans="1:40" ht="13.5" customHeight="1">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286"/>
    </row>
    <row r="681" spans="1:40" ht="13.5" customHeight="1">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286"/>
    </row>
    <row r="682" spans="1:40" ht="13.5" customHeight="1">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286"/>
    </row>
    <row r="683" spans="1:40" ht="13.5" customHeight="1">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286"/>
    </row>
    <row r="684" spans="1:40" ht="13.5" customHeight="1">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286"/>
    </row>
    <row r="685" spans="1:40" ht="13.5" customHeight="1">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286"/>
    </row>
    <row r="686" spans="1:40" ht="13.5" customHeight="1">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286"/>
    </row>
    <row r="687" spans="1:40" ht="13.5" customHeight="1">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286"/>
    </row>
    <row r="688" spans="1:40" ht="13.5" customHeight="1">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286"/>
    </row>
    <row r="689" spans="1:40" ht="13.5" customHeight="1">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286"/>
    </row>
    <row r="690" spans="1:40" ht="13.5" customHeight="1">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286"/>
    </row>
    <row r="691" spans="1:40" ht="13.5" customHeight="1">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286"/>
    </row>
    <row r="692" spans="1:40" ht="13.5" customHeight="1">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286"/>
    </row>
    <row r="693" spans="1:40" ht="13.5" customHeight="1">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286"/>
    </row>
    <row r="694" spans="1:40" ht="13.5" customHeight="1">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286"/>
    </row>
    <row r="695" spans="1:40" ht="13.5" customHeight="1">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286"/>
    </row>
    <row r="696" spans="1:40" ht="13.5" customHeight="1">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286"/>
    </row>
    <row r="697" spans="1:40" ht="13.5" customHeight="1">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286"/>
    </row>
    <row r="698" spans="1:40" ht="13.5" customHeight="1">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286"/>
    </row>
    <row r="699" spans="1:40" ht="13.5" customHeight="1">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286"/>
    </row>
    <row r="700" spans="1:40" ht="13.5" customHeight="1">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286"/>
    </row>
    <row r="701" spans="1:40" ht="13.5" customHeight="1">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86"/>
    </row>
    <row r="702" spans="1:40" ht="13.5" customHeight="1">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286"/>
    </row>
    <row r="703" spans="1:40" ht="13.5" customHeight="1">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86"/>
    </row>
    <row r="704" spans="1:40" ht="13.5" customHeight="1">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286"/>
    </row>
    <row r="705" spans="1:40" ht="13.5" customHeight="1">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286"/>
    </row>
    <row r="706" spans="1:40" ht="13.5" customHeight="1">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86"/>
    </row>
    <row r="707" spans="1:40" ht="13.5" customHeight="1">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286"/>
    </row>
    <row r="708" spans="1:40" ht="13.5" customHeight="1">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286"/>
    </row>
    <row r="709" spans="1:40" ht="13.5" customHeight="1">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286"/>
    </row>
    <row r="710" spans="1:40" ht="13.5" customHeight="1">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286"/>
    </row>
    <row r="711" spans="1:40" ht="13.5" customHeight="1">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286"/>
    </row>
    <row r="712" spans="1:40" ht="13.5" customHeight="1">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286"/>
    </row>
    <row r="713" spans="1:40" ht="13.5" customHeight="1">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286"/>
    </row>
    <row r="714" spans="1:40" ht="13.5" customHeight="1">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286"/>
    </row>
    <row r="715" spans="1:40" ht="13.5" customHeight="1">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286"/>
    </row>
    <row r="716" spans="1:40" ht="13.5" customHeight="1">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286"/>
    </row>
    <row r="717" spans="1:40" ht="13.5" customHeight="1">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286"/>
    </row>
    <row r="718" spans="1:40" ht="13.5" customHeight="1">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286"/>
    </row>
    <row r="719" spans="1:40" ht="13.5" customHeight="1">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286"/>
    </row>
    <row r="720" spans="1:40" ht="13.5" customHeight="1">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286"/>
    </row>
    <row r="721" spans="1:40" ht="13.5" customHeight="1">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286"/>
    </row>
    <row r="722" spans="1:40" ht="13.5" customHeight="1">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286"/>
    </row>
    <row r="723" spans="1:40" ht="13.5" customHeight="1">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286"/>
    </row>
    <row r="724" spans="1:40" ht="13.5" customHeight="1">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286"/>
    </row>
    <row r="725" spans="1:40" ht="13.5" customHeight="1">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286"/>
    </row>
    <row r="726" spans="1:40" ht="13.5" customHeight="1">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286"/>
    </row>
    <row r="727" spans="1:40" ht="13.5" customHeight="1">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286"/>
    </row>
    <row r="728" spans="1:40" ht="13.5" customHeight="1">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286"/>
    </row>
    <row r="729" spans="1:40" ht="13.5" customHeight="1">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286"/>
    </row>
    <row r="730" spans="1:40" ht="13.5" customHeight="1">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286"/>
    </row>
    <row r="731" spans="1:40" ht="13.5" customHeight="1">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286"/>
    </row>
    <row r="732" spans="1:40" ht="13.5" customHeight="1">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286"/>
    </row>
    <row r="733" spans="1:40" ht="13.5" customHeight="1">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286"/>
    </row>
    <row r="734" spans="1:40" ht="13.5" customHeight="1">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286"/>
    </row>
    <row r="735" spans="1:40" ht="13.5" customHeight="1">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286"/>
    </row>
    <row r="736" spans="1:40" ht="13.5" customHeight="1">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286"/>
    </row>
    <row r="737" spans="1:40" ht="13.5" customHeight="1">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286"/>
    </row>
    <row r="738" spans="1:40" ht="13.5" customHeight="1">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286"/>
    </row>
    <row r="739" spans="1:40" ht="13.5" customHeight="1">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286"/>
    </row>
    <row r="740" spans="1:40" ht="13.5" customHeight="1">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286"/>
    </row>
    <row r="741" spans="1:40" ht="13.5" customHeight="1">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286"/>
    </row>
    <row r="742" spans="1:40" ht="13.5" customHeight="1">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286"/>
    </row>
    <row r="743" spans="1:40" ht="13.5" customHeight="1">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286"/>
    </row>
    <row r="744" spans="1:40" ht="13.5" customHeight="1">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286"/>
    </row>
    <row r="745" spans="1:40" ht="13.5" customHeight="1">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286"/>
    </row>
    <row r="746" spans="1:40" ht="13.5" customHeight="1">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286"/>
    </row>
    <row r="747" spans="1:40" ht="13.5" customHeight="1">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286"/>
    </row>
    <row r="748" spans="1:40" ht="13.5" customHeight="1">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286"/>
    </row>
    <row r="749" spans="1:40" ht="13.5" customHeight="1">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286"/>
    </row>
    <row r="750" spans="1:40" ht="13.5" customHeight="1">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286"/>
    </row>
    <row r="751" spans="1:40" ht="13.5" customHeight="1">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286"/>
    </row>
    <row r="752" spans="1:40" ht="13.5" customHeight="1">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286"/>
    </row>
    <row r="753" spans="1:40" ht="13.5" customHeight="1">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86"/>
    </row>
    <row r="754" spans="1:40" ht="13.5" customHeight="1">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286"/>
    </row>
    <row r="755" spans="1:40" ht="13.5" customHeight="1">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286"/>
    </row>
    <row r="756" spans="1:40" ht="13.5" customHeight="1">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286"/>
    </row>
    <row r="757" spans="1:40" ht="13.5" customHeight="1">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286"/>
    </row>
    <row r="758" spans="1:40" ht="13.5" customHeight="1">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286"/>
    </row>
    <row r="759" spans="1:40" ht="13.5" customHeight="1">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286"/>
    </row>
    <row r="760" spans="1:40" ht="13.5" customHeight="1">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286"/>
    </row>
    <row r="761" spans="1:40" ht="13.5" customHeight="1">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286"/>
    </row>
    <row r="762" spans="1:40" ht="13.5" customHeight="1">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286"/>
    </row>
    <row r="763" spans="1:40" ht="13.5" customHeight="1">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286"/>
    </row>
    <row r="764" spans="1:40" ht="13.5" customHeight="1">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286"/>
    </row>
    <row r="765" spans="1:40" ht="13.5" customHeight="1">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286"/>
    </row>
    <row r="766" spans="1:40" ht="13.5" customHeight="1">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286"/>
    </row>
    <row r="767" spans="1:40" ht="13.5" customHeight="1">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286"/>
    </row>
    <row r="768" spans="1:40" ht="13.5" customHeight="1">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286"/>
    </row>
    <row r="769" spans="1:40" ht="13.5" customHeight="1">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286"/>
    </row>
    <row r="770" spans="1:40" ht="13.5" customHeight="1">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286"/>
    </row>
    <row r="771" spans="1:40" ht="13.5" customHeight="1">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286"/>
    </row>
    <row r="772" spans="1:40" ht="13.5" customHeight="1">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286"/>
    </row>
    <row r="773" spans="1:40" ht="13.5" customHeight="1">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286"/>
    </row>
    <row r="774" spans="1:40" ht="13.5" customHeight="1">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286"/>
    </row>
    <row r="775" spans="1:40" ht="13.5" customHeight="1">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286"/>
    </row>
    <row r="776" spans="1:40" ht="13.5" customHeight="1">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286"/>
    </row>
    <row r="777" spans="1:40" ht="13.5" customHeight="1">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286"/>
    </row>
    <row r="778" spans="1:40" ht="13.5" customHeight="1">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286"/>
    </row>
    <row r="779" spans="1:40" ht="13.5" customHeight="1">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286"/>
    </row>
    <row r="780" spans="1:40" ht="13.5" customHeight="1">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286"/>
    </row>
    <row r="781" spans="1:40" ht="13.5" customHeight="1">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286"/>
    </row>
    <row r="782" spans="1:40" ht="13.5" customHeight="1">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286"/>
    </row>
    <row r="783" spans="1:40" ht="13.5" customHeight="1">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286"/>
    </row>
    <row r="784" spans="1:40" ht="13.5" customHeight="1">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286"/>
    </row>
    <row r="785" spans="1:40" ht="13.5" customHeight="1">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286"/>
    </row>
    <row r="786" spans="1:40" ht="13.5" customHeight="1">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286"/>
    </row>
    <row r="787" spans="1:40" ht="13.5" customHeight="1">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286"/>
    </row>
    <row r="788" spans="1:40" ht="13.5" customHeight="1">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286"/>
    </row>
    <row r="789" spans="1:40" ht="13.5" customHeight="1">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286"/>
    </row>
    <row r="790" spans="1:40" ht="13.5" customHeight="1">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286"/>
    </row>
    <row r="791" spans="1:40" ht="13.5" customHeight="1">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286"/>
    </row>
    <row r="792" spans="1:40" ht="13.5" customHeight="1">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286"/>
    </row>
    <row r="793" spans="1:40" ht="13.5" customHeight="1">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286"/>
    </row>
    <row r="794" spans="1:40" ht="13.5" customHeight="1">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286"/>
    </row>
    <row r="795" spans="1:40" ht="13.5" customHeight="1">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286"/>
    </row>
    <row r="796" spans="1:40" ht="13.5" customHeight="1">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286"/>
    </row>
    <row r="797" spans="1:40" ht="13.5" customHeight="1">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286"/>
    </row>
    <row r="798" spans="1:40" ht="13.5" customHeight="1">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286"/>
    </row>
    <row r="799" spans="1:40" ht="13.5" customHeight="1">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286"/>
    </row>
    <row r="800" spans="1:40" ht="13.5" customHeight="1">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286"/>
    </row>
    <row r="801" spans="1:40" ht="13.5" customHeight="1">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286"/>
    </row>
    <row r="802" spans="1:40" ht="13.5" customHeight="1">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286"/>
    </row>
    <row r="803" spans="1:40" ht="13.5" customHeight="1">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286"/>
    </row>
    <row r="804" spans="1:40" ht="13.5" customHeight="1">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286"/>
    </row>
    <row r="805" spans="1:40" ht="13.5" customHeight="1">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286"/>
    </row>
    <row r="806" spans="1:40" ht="13.5" customHeight="1">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286"/>
    </row>
    <row r="807" spans="1:40" ht="13.5" customHeight="1">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286"/>
    </row>
    <row r="808" spans="1:40" ht="13.5" customHeight="1">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286"/>
    </row>
    <row r="809" spans="1:40" ht="13.5" customHeight="1">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286"/>
    </row>
    <row r="810" spans="1:40" ht="13.5" customHeight="1">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286"/>
    </row>
    <row r="811" spans="1:40" ht="13.5" customHeight="1">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286"/>
    </row>
    <row r="812" spans="1:40" ht="13.5" customHeight="1">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286"/>
    </row>
    <row r="813" spans="1:40" ht="13.5" customHeight="1">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286"/>
    </row>
    <row r="814" spans="1:40" ht="13.5" customHeight="1">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286"/>
    </row>
    <row r="815" spans="1:40" ht="13.5" customHeight="1">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286"/>
    </row>
    <row r="816" spans="1:40" ht="13.5" customHeight="1">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286"/>
    </row>
    <row r="817" spans="1:40" ht="13.5" customHeight="1">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286"/>
    </row>
    <row r="818" spans="1:40" ht="13.5" customHeight="1">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286"/>
    </row>
    <row r="819" spans="1:40" ht="13.5" customHeight="1">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286"/>
    </row>
    <row r="820" spans="1:40" ht="13.5" customHeight="1">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286"/>
    </row>
    <row r="821" spans="1:40" ht="13.5" customHeight="1">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286"/>
    </row>
    <row r="822" spans="1:40" ht="13.5" customHeight="1">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286"/>
    </row>
    <row r="823" spans="1:40" ht="13.5" customHeight="1">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286"/>
    </row>
    <row r="824" spans="1:40" ht="13.5" customHeight="1">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286"/>
    </row>
    <row r="825" spans="1:40" ht="13.5" customHeight="1">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286"/>
    </row>
    <row r="826" spans="1:40" ht="13.5" customHeight="1">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286"/>
    </row>
    <row r="827" spans="1:40" ht="13.5" customHeight="1">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286"/>
    </row>
    <row r="828" spans="1:40" ht="13.5" customHeight="1">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286"/>
    </row>
    <row r="829" spans="1:40" ht="13.5" customHeight="1">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286"/>
    </row>
    <row r="830" spans="1:40" ht="13.5" customHeight="1">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286"/>
    </row>
    <row r="831" spans="1:40" ht="13.5" customHeight="1">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286"/>
    </row>
    <row r="832" spans="1:40" ht="13.5" customHeight="1">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286"/>
    </row>
    <row r="833" spans="1:40" ht="13.5" customHeight="1">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286"/>
    </row>
    <row r="834" spans="1:40" ht="13.5" customHeight="1">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286"/>
    </row>
    <row r="835" spans="1:40" ht="13.5" customHeight="1">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286"/>
    </row>
    <row r="836" spans="1:40" ht="13.5" customHeight="1">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286"/>
    </row>
    <row r="837" spans="1:40" ht="13.5" customHeight="1">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286"/>
    </row>
    <row r="838" spans="1:40" ht="13.5" customHeight="1">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286"/>
    </row>
    <row r="839" spans="1:40" ht="13.5" customHeight="1">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286"/>
    </row>
    <row r="840" spans="1:40" ht="13.5" customHeight="1">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286"/>
    </row>
    <row r="841" spans="1:40" ht="13.5" customHeight="1">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286"/>
    </row>
    <row r="842" spans="1:40" ht="13.5" customHeight="1">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286"/>
    </row>
    <row r="843" spans="1:40" ht="13.5" customHeight="1">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286"/>
    </row>
    <row r="844" spans="1:40" ht="13.5" customHeight="1">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286"/>
    </row>
    <row r="845" spans="1:40" ht="13.5" customHeight="1">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286"/>
    </row>
    <row r="846" spans="1:40" ht="13.5" customHeight="1">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286"/>
    </row>
    <row r="847" spans="1:40" ht="13.5" customHeight="1">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286"/>
    </row>
    <row r="848" spans="1:40" ht="13.5" customHeight="1">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286"/>
    </row>
    <row r="849" spans="1:40" ht="13.5" customHeight="1">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286"/>
    </row>
    <row r="850" spans="1:40" ht="13.5" customHeight="1">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286"/>
    </row>
    <row r="851" spans="1:40" ht="13.5" customHeight="1">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286"/>
    </row>
    <row r="852" spans="1:40" ht="13.5" customHeight="1">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286"/>
    </row>
    <row r="853" spans="1:40" ht="13.5" customHeight="1">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286"/>
    </row>
    <row r="854" spans="1:40" ht="13.5" customHeight="1">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286"/>
    </row>
    <row r="855" spans="1:40" ht="13.5" customHeight="1">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286"/>
    </row>
    <row r="856" spans="1:40" ht="13.5" customHeight="1">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286"/>
    </row>
    <row r="857" spans="1:40" ht="13.5" customHeight="1">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286"/>
    </row>
    <row r="858" spans="1:40" ht="13.5" customHeight="1">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286"/>
    </row>
    <row r="859" spans="1:40" ht="13.5" customHeight="1">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286"/>
    </row>
    <row r="860" spans="1:40" ht="13.5" customHeight="1">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286"/>
    </row>
    <row r="861" spans="1:40" ht="13.5" customHeight="1">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286"/>
    </row>
    <row r="862" spans="1:40" ht="13.5" customHeight="1">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286"/>
    </row>
    <row r="863" spans="1:40" ht="13.5" customHeight="1">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286"/>
    </row>
    <row r="864" spans="1:40" ht="13.5" customHeight="1">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286"/>
    </row>
    <row r="865" spans="1:40" ht="13.5" customHeight="1">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286"/>
    </row>
    <row r="866" spans="1:40" ht="13.5" customHeight="1">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286"/>
    </row>
    <row r="867" spans="1:40" ht="13.5" customHeight="1">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286"/>
    </row>
    <row r="868" spans="1:40" ht="13.5" customHeight="1">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286"/>
    </row>
    <row r="869" spans="1:40" ht="13.5" customHeight="1">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286"/>
    </row>
    <row r="870" spans="1:40" ht="13.5" customHeight="1">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286"/>
    </row>
    <row r="871" spans="1:40" ht="13.5" customHeight="1">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286"/>
    </row>
    <row r="872" spans="1:40" ht="13.5" customHeight="1">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286"/>
    </row>
    <row r="873" spans="1:40" ht="13.5" customHeight="1">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286"/>
    </row>
    <row r="874" spans="1:40" ht="13.5" customHeight="1">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286"/>
    </row>
    <row r="875" spans="1:40" ht="13.5" customHeight="1">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286"/>
    </row>
    <row r="876" spans="1:40" ht="13.5" customHeight="1">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286"/>
    </row>
    <row r="877" spans="1:40" ht="13.5" customHeight="1">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286"/>
    </row>
    <row r="878" spans="1:40" ht="13.5" customHeight="1">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286"/>
    </row>
    <row r="879" spans="1:40" ht="13.5" customHeight="1">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286"/>
    </row>
    <row r="880" spans="1:40" ht="13.5" customHeight="1">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286"/>
    </row>
    <row r="881" spans="1:40" ht="13.5" customHeight="1">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286"/>
    </row>
    <row r="882" spans="1:40" ht="13.5" customHeight="1">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286"/>
    </row>
    <row r="883" spans="1:40" ht="13.5" customHeight="1">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286"/>
    </row>
    <row r="884" spans="1:40" ht="13.5" customHeight="1">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286"/>
    </row>
    <row r="885" spans="1:40" ht="13.5" customHeight="1">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286"/>
    </row>
    <row r="886" spans="1:40" ht="13.5" customHeight="1">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286"/>
    </row>
    <row r="887" spans="1:40" ht="13.5" customHeight="1">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286"/>
    </row>
    <row r="888" spans="1:40" ht="13.5" customHeight="1">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286"/>
    </row>
    <row r="889" spans="1:40" ht="13.5" customHeight="1">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286"/>
    </row>
    <row r="890" spans="1:40" ht="13.5" customHeight="1">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286"/>
    </row>
    <row r="891" spans="1:40" ht="13.5" customHeight="1">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286"/>
    </row>
    <row r="892" spans="1:40" ht="13.5" customHeight="1">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286"/>
    </row>
    <row r="893" spans="1:40" ht="13.5" customHeight="1">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286"/>
    </row>
    <row r="894" spans="1:40" ht="13.5" customHeight="1">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286"/>
    </row>
    <row r="895" spans="1:40" ht="13.5" customHeight="1">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286"/>
    </row>
    <row r="896" spans="1:40" ht="13.5" customHeight="1">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286"/>
    </row>
    <row r="897" spans="1:40" ht="13.5" customHeight="1">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286"/>
    </row>
    <row r="898" spans="1:40" ht="13.5" customHeight="1">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286"/>
    </row>
    <row r="899" spans="1:40" ht="13.5" customHeight="1">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286"/>
    </row>
    <row r="900" spans="1:40" ht="13.5" customHeight="1">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286"/>
    </row>
    <row r="901" spans="1:40" ht="13.5" customHeight="1">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286"/>
    </row>
    <row r="902" spans="1:40" ht="13.5" customHeight="1">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286"/>
    </row>
    <row r="903" spans="1:40" ht="13.5" customHeight="1">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286"/>
    </row>
    <row r="904" spans="1:40" ht="13.5" customHeight="1">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286"/>
    </row>
    <row r="905" spans="1:40" ht="13.5" customHeight="1">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286"/>
    </row>
    <row r="906" spans="1:40" ht="13.5" customHeight="1">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286"/>
    </row>
    <row r="907" spans="1:40" ht="13.5" customHeight="1">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286"/>
    </row>
    <row r="908" spans="1:40" ht="13.5" customHeight="1">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286"/>
    </row>
    <row r="909" spans="1:40" ht="13.5" customHeight="1">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286"/>
    </row>
    <row r="910" spans="1:40" ht="13.5" customHeight="1">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286"/>
    </row>
    <row r="911" spans="1:40" ht="13.5" customHeight="1">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286"/>
    </row>
    <row r="912" spans="1:40" ht="13.5" customHeight="1">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286"/>
    </row>
    <row r="913" spans="1:40" ht="13.5" customHeight="1">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286"/>
    </row>
    <row r="914" spans="1:40" ht="13.5" customHeight="1">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286"/>
    </row>
    <row r="915" spans="1:40" ht="13.5" customHeight="1">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286"/>
    </row>
    <row r="916" spans="1:40" ht="13.5" customHeight="1">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286"/>
    </row>
    <row r="917" spans="1:40" ht="13.5" customHeight="1">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286"/>
    </row>
    <row r="918" spans="1:40" ht="13.5" customHeight="1">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286"/>
    </row>
    <row r="919" spans="1:40" ht="13.5" customHeight="1">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286"/>
    </row>
    <row r="920" spans="1:40" ht="13.5" customHeight="1">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286"/>
    </row>
    <row r="921" spans="1:40" ht="13.5" customHeight="1">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286"/>
    </row>
    <row r="922" spans="1:40" ht="13.5" customHeight="1">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286"/>
    </row>
    <row r="923" spans="1:40" ht="13.5" customHeight="1">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286"/>
    </row>
    <row r="924" spans="1:40" ht="13.5" customHeight="1">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286"/>
    </row>
    <row r="925" spans="1:40" ht="13.5" customHeight="1">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286"/>
    </row>
    <row r="926" spans="1:40" ht="13.5" customHeight="1">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286"/>
    </row>
    <row r="927" spans="1:40" ht="13.5" customHeight="1">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286"/>
    </row>
    <row r="928" spans="1:40" ht="13.5" customHeight="1">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286"/>
    </row>
    <row r="929" spans="1:40" ht="13.5" customHeight="1">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286"/>
    </row>
    <row r="930" spans="1:40" ht="13.5" customHeight="1">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286"/>
    </row>
    <row r="931" spans="1:40" ht="13.5" customHeight="1">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286"/>
    </row>
    <row r="932" spans="1:40" ht="13.5" customHeight="1">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286"/>
    </row>
    <row r="933" spans="1:40" ht="13.5" customHeight="1">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286"/>
    </row>
    <row r="934" spans="1:40" ht="13.5" customHeight="1">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286"/>
    </row>
    <row r="935" spans="1:40" ht="13.5" customHeight="1">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286"/>
    </row>
    <row r="936" spans="1:40" ht="13.5" customHeight="1">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286"/>
    </row>
    <row r="937" spans="1:40" ht="13.5" customHeight="1">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286"/>
    </row>
    <row r="938" spans="1:40" ht="13.5" customHeight="1">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286"/>
    </row>
    <row r="939" spans="1:40" ht="13.5" customHeight="1">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286"/>
    </row>
    <row r="940" spans="1:40" ht="13.5" customHeight="1">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286"/>
    </row>
    <row r="941" spans="1:40" ht="13.5" customHeight="1">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286"/>
    </row>
    <row r="942" spans="1:40" ht="13.5" customHeight="1">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286"/>
    </row>
    <row r="943" spans="1:40" ht="13.5" customHeight="1">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286"/>
    </row>
    <row r="944" spans="1:40" ht="13.5" customHeight="1">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286"/>
    </row>
    <row r="945" spans="1:40" ht="13.5" customHeight="1">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286"/>
    </row>
    <row r="946" spans="1:40" ht="13.5" customHeight="1">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286"/>
    </row>
    <row r="947" spans="1:40" ht="13.5" customHeight="1">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286"/>
    </row>
    <row r="948" spans="1:40" ht="13.5" customHeight="1">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286"/>
    </row>
    <row r="949" spans="1:40" ht="13.5" customHeight="1">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286"/>
    </row>
    <row r="950" spans="1:40" ht="13.5" customHeight="1">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286"/>
    </row>
    <row r="951" spans="1:40" ht="13.5" customHeight="1">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286"/>
    </row>
    <row r="952" spans="1:40" ht="13.5" customHeight="1">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286"/>
    </row>
    <row r="953" spans="1:40" ht="13.5" customHeight="1">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286"/>
    </row>
    <row r="954" spans="1:40" ht="13.5" customHeight="1">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286"/>
    </row>
    <row r="955" spans="1:40" ht="13.5" customHeight="1">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286"/>
    </row>
    <row r="956" spans="1:40" ht="13.5" customHeight="1">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286"/>
    </row>
    <row r="957" spans="1:40" ht="13.5" customHeight="1">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286"/>
    </row>
    <row r="958" spans="1:40" ht="13.5" customHeight="1">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286"/>
    </row>
    <row r="959" spans="1:40" ht="13.5" customHeight="1">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286"/>
    </row>
    <row r="960" spans="1:40" ht="13.5" customHeight="1">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286"/>
    </row>
    <row r="961" spans="1:40" ht="13.5" customHeight="1">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286"/>
    </row>
    <row r="962" spans="1:40" ht="13.5" customHeight="1">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286"/>
    </row>
    <row r="963" spans="1:40" ht="13.5" customHeight="1">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286"/>
    </row>
    <row r="964" spans="1:40" ht="13.5" customHeight="1">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286"/>
    </row>
    <row r="965" spans="1:40" ht="13.5" customHeight="1">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286"/>
    </row>
    <row r="966" spans="1:40" ht="13.5" customHeight="1">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286"/>
    </row>
    <row r="967" spans="1:40" ht="13.5" customHeight="1">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286"/>
    </row>
    <row r="968" spans="1:40" ht="13.5" customHeight="1">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286"/>
    </row>
    <row r="969" spans="1:40" ht="13.5" customHeight="1">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286"/>
    </row>
    <row r="970" spans="1:40" ht="13.5" customHeight="1">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286"/>
    </row>
    <row r="971" spans="1:40" ht="13.5" customHeight="1">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286"/>
    </row>
    <row r="972" spans="1:40" ht="13.5" customHeight="1">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286"/>
    </row>
    <row r="973" spans="1:40" ht="13.5" customHeight="1">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286"/>
    </row>
    <row r="974" spans="1:40" ht="13.5" customHeight="1">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286"/>
    </row>
    <row r="975" spans="1:40" ht="13.5" customHeight="1">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286"/>
    </row>
    <row r="976" spans="1:40" ht="13.5" customHeight="1">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286"/>
    </row>
    <row r="977" spans="1:40" ht="13.5" customHeight="1">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286"/>
    </row>
    <row r="978" spans="1:40" ht="13.5" customHeight="1">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286"/>
    </row>
    <row r="979" spans="1:40" ht="13.5" customHeight="1">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286"/>
    </row>
    <row r="980" spans="1:40" ht="13.5" customHeight="1">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286"/>
    </row>
    <row r="981" spans="1:40" ht="13.5" customHeight="1">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286"/>
    </row>
    <row r="982" spans="1:40" ht="13.5" customHeight="1">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286"/>
    </row>
    <row r="983" spans="1:40" ht="13.5" customHeight="1">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286"/>
    </row>
    <row r="984" spans="1:40" ht="13.5" customHeight="1">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286"/>
    </row>
    <row r="985" spans="1:40" ht="13.5" customHeight="1">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286"/>
    </row>
    <row r="986" spans="1:40" ht="13.5" customHeight="1">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286"/>
    </row>
    <row r="987" spans="1:40" ht="13.5" customHeight="1">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286"/>
    </row>
    <row r="988" spans="1:40" ht="13.5" customHeight="1">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286"/>
    </row>
    <row r="989" spans="1:40" ht="15" customHeight="1">
      <c r="A989" s="286"/>
      <c r="B989" s="286"/>
      <c r="C989" s="286"/>
      <c r="D989" s="286"/>
      <c r="E989" s="286"/>
      <c r="F989" s="286"/>
      <c r="G989" s="286"/>
      <c r="H989" s="286"/>
      <c r="I989" s="286"/>
      <c r="J989" s="286"/>
      <c r="K989" s="286"/>
      <c r="L989" s="286"/>
      <c r="M989" s="286"/>
      <c r="N989" s="286"/>
      <c r="O989" s="286"/>
      <c r="P989" s="286"/>
      <c r="Q989" s="286"/>
      <c r="R989" s="286"/>
      <c r="S989" s="286"/>
      <c r="T989" s="286"/>
      <c r="U989" s="286"/>
      <c r="V989" s="286"/>
      <c r="W989" s="286"/>
      <c r="X989" s="286"/>
      <c r="Y989" s="286"/>
      <c r="Z989" s="286"/>
      <c r="AA989" s="286"/>
      <c r="AB989" s="286"/>
      <c r="AC989" s="286"/>
      <c r="AD989" s="286"/>
      <c r="AE989" s="286"/>
      <c r="AF989" s="286"/>
      <c r="AG989" s="286"/>
      <c r="AH989" s="286"/>
      <c r="AI989" s="286"/>
      <c r="AJ989" s="286"/>
      <c r="AK989" s="286"/>
      <c r="AL989" s="286"/>
      <c r="AM989" s="286"/>
      <c r="AN989" s="286"/>
    </row>
    <row r="990" spans="1:40" ht="15" customHeight="1">
      <c r="A990" s="286"/>
      <c r="B990" s="286"/>
      <c r="C990" s="286"/>
      <c r="D990" s="286"/>
      <c r="E990" s="286"/>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c r="AJ990" s="286"/>
      <c r="AK990" s="286"/>
      <c r="AL990" s="286"/>
      <c r="AM990" s="286"/>
      <c r="AN990" s="286"/>
    </row>
    <row r="991" spans="1:40" ht="15" customHeight="1">
      <c r="A991" s="286"/>
      <c r="B991" s="286"/>
      <c r="C991" s="286"/>
      <c r="D991" s="286"/>
      <c r="E991" s="286"/>
      <c r="F991" s="286"/>
      <c r="G991" s="286"/>
      <c r="H991" s="286"/>
      <c r="I991" s="286"/>
      <c r="J991" s="286"/>
      <c r="K991" s="286"/>
      <c r="L991" s="286"/>
      <c r="M991" s="286"/>
      <c r="N991" s="286"/>
      <c r="O991" s="286"/>
      <c r="P991" s="286"/>
      <c r="Q991" s="286"/>
      <c r="R991" s="286"/>
      <c r="S991" s="286"/>
      <c r="T991" s="286"/>
      <c r="U991" s="286"/>
      <c r="V991" s="286"/>
      <c r="W991" s="286"/>
      <c r="X991" s="286"/>
      <c r="Y991" s="286"/>
      <c r="Z991" s="286"/>
      <c r="AA991" s="286"/>
      <c r="AB991" s="286"/>
      <c r="AC991" s="286"/>
      <c r="AD991" s="286"/>
      <c r="AE991" s="286"/>
      <c r="AF991" s="286"/>
      <c r="AG991" s="286"/>
      <c r="AH991" s="286"/>
      <c r="AI991" s="286"/>
      <c r="AJ991" s="286"/>
      <c r="AK991" s="286"/>
      <c r="AL991" s="286"/>
      <c r="AM991" s="286"/>
      <c r="AN991" s="286"/>
    </row>
    <row r="992" spans="1:40" ht="15" customHeight="1">
      <c r="A992" s="286"/>
      <c r="B992" s="286"/>
      <c r="C992" s="286"/>
      <c r="D992" s="286"/>
      <c r="E992" s="286"/>
      <c r="F992" s="286"/>
      <c r="G992" s="286"/>
      <c r="H992" s="286"/>
      <c r="I992" s="286"/>
      <c r="J992" s="286"/>
      <c r="K992" s="286"/>
      <c r="L992" s="286"/>
      <c r="M992" s="286"/>
      <c r="N992" s="286"/>
      <c r="O992" s="286"/>
      <c r="P992" s="286"/>
      <c r="Q992" s="286"/>
      <c r="R992" s="286"/>
      <c r="S992" s="286"/>
      <c r="T992" s="286"/>
      <c r="U992" s="286"/>
      <c r="V992" s="286"/>
      <c r="W992" s="286"/>
      <c r="X992" s="286"/>
      <c r="Y992" s="286"/>
      <c r="Z992" s="286"/>
      <c r="AA992" s="286"/>
      <c r="AB992" s="286"/>
      <c r="AC992" s="286"/>
      <c r="AD992" s="286"/>
      <c r="AE992" s="286"/>
      <c r="AF992" s="286"/>
      <c r="AG992" s="286"/>
      <c r="AH992" s="286"/>
      <c r="AI992" s="286"/>
      <c r="AJ992" s="286"/>
      <c r="AK992" s="286"/>
      <c r="AL992" s="286"/>
      <c r="AM992" s="286"/>
      <c r="AN992" s="286"/>
    </row>
    <row r="993" spans="1:40" ht="15" customHeight="1">
      <c r="A993" s="286"/>
      <c r="B993" s="286"/>
      <c r="C993" s="286"/>
      <c r="D993" s="286"/>
      <c r="E993" s="286"/>
      <c r="F993" s="286"/>
      <c r="G993" s="286"/>
      <c r="H993" s="286"/>
      <c r="I993" s="286"/>
      <c r="J993" s="286"/>
      <c r="K993" s="286"/>
      <c r="L993" s="286"/>
      <c r="M993" s="286"/>
      <c r="N993" s="286"/>
      <c r="O993" s="286"/>
      <c r="P993" s="286"/>
      <c r="Q993" s="286"/>
      <c r="R993" s="286"/>
      <c r="S993" s="286"/>
      <c r="T993" s="286"/>
      <c r="U993" s="286"/>
      <c r="V993" s="286"/>
      <c r="W993" s="286"/>
      <c r="X993" s="286"/>
      <c r="Y993" s="286"/>
      <c r="Z993" s="286"/>
      <c r="AA993" s="286"/>
      <c r="AB993" s="286"/>
      <c r="AC993" s="286"/>
      <c r="AD993" s="286"/>
      <c r="AE993" s="286"/>
      <c r="AF993" s="286"/>
      <c r="AG993" s="286"/>
      <c r="AH993" s="286"/>
      <c r="AI993" s="286"/>
      <c r="AJ993" s="286"/>
      <c r="AK993" s="286"/>
      <c r="AL993" s="286"/>
      <c r="AM993" s="286"/>
      <c r="AN993" s="286"/>
    </row>
    <row r="994" spans="1:40" ht="15" customHeight="1">
      <c r="A994" s="286"/>
      <c r="B994" s="286"/>
      <c r="C994" s="286"/>
      <c r="D994" s="286"/>
      <c r="E994" s="286"/>
      <c r="F994" s="286"/>
      <c r="G994" s="286"/>
      <c r="H994" s="286"/>
      <c r="I994" s="286"/>
      <c r="J994" s="286"/>
      <c r="K994" s="286"/>
      <c r="L994" s="286"/>
      <c r="M994" s="286"/>
      <c r="N994" s="286"/>
      <c r="O994" s="286"/>
      <c r="P994" s="286"/>
      <c r="Q994" s="286"/>
      <c r="R994" s="286"/>
      <c r="S994" s="286"/>
      <c r="T994" s="286"/>
      <c r="U994" s="286"/>
      <c r="V994" s="286"/>
      <c r="W994" s="286"/>
      <c r="X994" s="286"/>
      <c r="Y994" s="286"/>
      <c r="Z994" s="286"/>
      <c r="AA994" s="286"/>
      <c r="AB994" s="286"/>
      <c r="AC994" s="286"/>
      <c r="AD994" s="286"/>
      <c r="AE994" s="286"/>
      <c r="AF994" s="286"/>
      <c r="AG994" s="286"/>
      <c r="AH994" s="286"/>
      <c r="AI994" s="286"/>
      <c r="AJ994" s="286"/>
      <c r="AK994" s="286"/>
      <c r="AL994" s="286"/>
      <c r="AM994" s="286"/>
      <c r="AN994" s="286"/>
    </row>
    <row r="995" spans="1:40" ht="15" customHeight="1">
      <c r="A995" s="286"/>
      <c r="B995" s="286"/>
      <c r="C995" s="286"/>
      <c r="D995" s="286"/>
      <c r="E995" s="286"/>
      <c r="F995" s="286"/>
      <c r="G995" s="286"/>
      <c r="H995" s="286"/>
      <c r="I995" s="286"/>
      <c r="J995" s="286"/>
      <c r="K995" s="286"/>
      <c r="L995" s="286"/>
      <c r="M995" s="286"/>
      <c r="N995" s="286"/>
      <c r="O995" s="286"/>
      <c r="P995" s="286"/>
      <c r="Q995" s="286"/>
      <c r="R995" s="286"/>
      <c r="S995" s="286"/>
      <c r="T995" s="286"/>
      <c r="U995" s="286"/>
      <c r="V995" s="286"/>
      <c r="W995" s="286"/>
      <c r="X995" s="286"/>
      <c r="Y995" s="286"/>
      <c r="Z995" s="286"/>
      <c r="AA995" s="286"/>
      <c r="AB995" s="286"/>
      <c r="AC995" s="286"/>
      <c r="AD995" s="286"/>
      <c r="AE995" s="286"/>
      <c r="AF995" s="286"/>
      <c r="AG995" s="286"/>
      <c r="AH995" s="286"/>
      <c r="AI995" s="286"/>
      <c r="AJ995" s="286"/>
      <c r="AK995" s="286"/>
      <c r="AL995" s="286"/>
      <c r="AM995" s="286"/>
      <c r="AN995" s="286"/>
    </row>
    <row r="996" spans="1:40" ht="15" customHeight="1">
      <c r="A996" s="286"/>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c r="AJ996" s="286"/>
      <c r="AK996" s="286"/>
      <c r="AL996" s="286"/>
      <c r="AM996" s="286"/>
      <c r="AN996" s="286"/>
    </row>
    <row r="997" spans="1:40" ht="15" customHeight="1">
      <c r="A997" s="286"/>
      <c r="B997" s="286"/>
      <c r="C997" s="286"/>
      <c r="D997" s="286"/>
      <c r="E997" s="286"/>
      <c r="F997" s="286"/>
      <c r="G997" s="286"/>
      <c r="H997" s="286"/>
      <c r="I997" s="286"/>
      <c r="J997" s="286"/>
      <c r="K997" s="286"/>
      <c r="L997" s="286"/>
      <c r="M997" s="286"/>
      <c r="N997" s="286"/>
      <c r="O997" s="286"/>
      <c r="P997" s="286"/>
      <c r="Q997" s="286"/>
      <c r="R997" s="286"/>
      <c r="S997" s="286"/>
      <c r="T997" s="286"/>
      <c r="U997" s="286"/>
      <c r="V997" s="286"/>
      <c r="W997" s="286"/>
      <c r="X997" s="286"/>
      <c r="Y997" s="286"/>
      <c r="Z997" s="286"/>
      <c r="AA997" s="286"/>
      <c r="AB997" s="286"/>
      <c r="AC997" s="286"/>
      <c r="AD997" s="286"/>
      <c r="AE997" s="286"/>
      <c r="AF997" s="286"/>
      <c r="AG997" s="286"/>
      <c r="AH997" s="286"/>
      <c r="AI997" s="286"/>
      <c r="AJ997" s="286"/>
      <c r="AK997" s="286"/>
      <c r="AL997" s="286"/>
      <c r="AM997" s="286"/>
      <c r="AN997" s="286"/>
    </row>
    <row r="998" spans="1:40" ht="15" customHeight="1">
      <c r="A998" s="286"/>
      <c r="B998" s="286"/>
      <c r="C998" s="286"/>
      <c r="D998" s="286"/>
      <c r="E998" s="286"/>
      <c r="F998" s="286"/>
      <c r="G998" s="286"/>
      <c r="H998" s="286"/>
      <c r="I998" s="286"/>
      <c r="J998" s="286"/>
      <c r="K998" s="286"/>
      <c r="L998" s="286"/>
      <c r="M998" s="286"/>
      <c r="N998" s="286"/>
      <c r="O998" s="286"/>
      <c r="P998" s="286"/>
      <c r="Q998" s="286"/>
      <c r="R998" s="286"/>
      <c r="S998" s="286"/>
      <c r="T998" s="286"/>
      <c r="U998" s="286"/>
      <c r="V998" s="286"/>
      <c r="W998" s="286"/>
      <c r="X998" s="286"/>
      <c r="Y998" s="286"/>
      <c r="Z998" s="286"/>
      <c r="AA998" s="286"/>
      <c r="AB998" s="286"/>
      <c r="AC998" s="286"/>
      <c r="AD998" s="286"/>
      <c r="AE998" s="286"/>
      <c r="AF998" s="286"/>
      <c r="AG998" s="286"/>
      <c r="AH998" s="286"/>
      <c r="AI998" s="286"/>
      <c r="AJ998" s="286"/>
      <c r="AK998" s="286"/>
      <c r="AL998" s="286"/>
      <c r="AM998" s="286"/>
      <c r="AN998" s="286"/>
    </row>
    <row r="999" spans="1:40" ht="15" customHeight="1">
      <c r="A999" s="286"/>
      <c r="B999" s="286"/>
      <c r="C999" s="286"/>
      <c r="D999" s="286"/>
      <c r="E999" s="286"/>
      <c r="F999" s="286"/>
      <c r="G999" s="286"/>
      <c r="H999" s="286"/>
      <c r="I999" s="286"/>
      <c r="J999" s="286"/>
      <c r="K999" s="286"/>
      <c r="L999" s="286"/>
      <c r="M999" s="286"/>
      <c r="N999" s="286"/>
      <c r="O999" s="286"/>
      <c r="P999" s="286"/>
      <c r="Q999" s="286"/>
      <c r="R999" s="286"/>
      <c r="S999" s="286"/>
      <c r="T999" s="286"/>
      <c r="U999" s="286"/>
      <c r="V999" s="286"/>
      <c r="W999" s="286"/>
      <c r="X999" s="286"/>
      <c r="Y999" s="286"/>
      <c r="Z999" s="286"/>
      <c r="AA999" s="286"/>
      <c r="AB999" s="286"/>
      <c r="AC999" s="286"/>
      <c r="AD999" s="286"/>
      <c r="AE999" s="286"/>
      <c r="AF999" s="286"/>
      <c r="AG999" s="286"/>
      <c r="AH999" s="286"/>
      <c r="AI999" s="286"/>
      <c r="AJ999" s="286"/>
      <c r="AK999" s="286"/>
      <c r="AL999" s="286"/>
      <c r="AM999" s="286"/>
      <c r="AN999" s="286"/>
    </row>
    <row r="1000" spans="1:40" ht="15" customHeight="1">
      <c r="A1000" s="286"/>
      <c r="B1000" s="286"/>
      <c r="C1000" s="286"/>
      <c r="D1000" s="286"/>
      <c r="E1000" s="286"/>
      <c r="F1000" s="286"/>
      <c r="G1000" s="286"/>
      <c r="H1000" s="286"/>
      <c r="I1000" s="286"/>
      <c r="J1000" s="286"/>
      <c r="K1000" s="286"/>
      <c r="L1000" s="286"/>
      <c r="M1000" s="286"/>
      <c r="N1000" s="286"/>
      <c r="O1000" s="286"/>
      <c r="P1000" s="286"/>
      <c r="Q1000" s="286"/>
      <c r="R1000" s="286"/>
      <c r="S1000" s="286"/>
      <c r="T1000" s="286"/>
      <c r="U1000" s="286"/>
      <c r="V1000" s="286"/>
      <c r="W1000" s="286"/>
      <c r="X1000" s="286"/>
      <c r="Y1000" s="286"/>
      <c r="Z1000" s="286"/>
      <c r="AA1000" s="286"/>
      <c r="AB1000" s="286"/>
      <c r="AC1000" s="286"/>
      <c r="AD1000" s="286"/>
      <c r="AE1000" s="286"/>
      <c r="AF1000" s="286"/>
      <c r="AG1000" s="286"/>
      <c r="AH1000" s="286"/>
      <c r="AI1000" s="286"/>
      <c r="AJ1000" s="286"/>
      <c r="AK1000" s="286"/>
      <c r="AL1000" s="286"/>
      <c r="AM1000" s="286"/>
      <c r="AN1000" s="286"/>
    </row>
  </sheetData>
  <sheetProtection algorithmName="SHA-512" hashValue="f6z60b8gN/DEz0RCG2oYSPIkJUPEAvX7+mgiiekaz6Sv1/mCCyQ9qp5e3QDefpxI+ViyH2gP2EunPqR9eC3h0Q==" saltValue="dMqkCE7AZqcJ0t0q/39llA==" spinCount="100000" sheet="1" objects="1" scenarios="1"/>
  <mergeCells count="89">
    <mergeCell ref="B36:E36"/>
    <mergeCell ref="F36:H36"/>
    <mergeCell ref="I36:N36"/>
    <mergeCell ref="F31:H31"/>
    <mergeCell ref="I31:N31"/>
    <mergeCell ref="B35:E35"/>
    <mergeCell ref="I32:N32"/>
    <mergeCell ref="B29:E29"/>
    <mergeCell ref="F29:H29"/>
    <mergeCell ref="I29:N29"/>
    <mergeCell ref="B30:E30"/>
    <mergeCell ref="F30:H30"/>
    <mergeCell ref="I30:N30"/>
    <mergeCell ref="B27:E27"/>
    <mergeCell ref="F27:H27"/>
    <mergeCell ref="I27:N27"/>
    <mergeCell ref="F28:H28"/>
    <mergeCell ref="I28:N28"/>
    <mergeCell ref="F24:H24"/>
    <mergeCell ref="I24:N24"/>
    <mergeCell ref="B26:E26"/>
    <mergeCell ref="F26:H26"/>
    <mergeCell ref="I26:N26"/>
    <mergeCell ref="I25:N25"/>
    <mergeCell ref="B22:E22"/>
    <mergeCell ref="F22:H22"/>
    <mergeCell ref="I22:N22"/>
    <mergeCell ref="B23:E23"/>
    <mergeCell ref="F23:H23"/>
    <mergeCell ref="I23:N23"/>
    <mergeCell ref="R15:S15"/>
    <mergeCell ref="F17:H17"/>
    <mergeCell ref="I17:N17"/>
    <mergeCell ref="I20:N20"/>
    <mergeCell ref="B20:E20"/>
    <mergeCell ref="A13:Q16"/>
    <mergeCell ref="F19:H19"/>
    <mergeCell ref="W9:X9"/>
    <mergeCell ref="Y9:Z9"/>
    <mergeCell ref="W10:X10"/>
    <mergeCell ref="Y10:Z10"/>
    <mergeCell ref="E8:F8"/>
    <mergeCell ref="F46:K46"/>
    <mergeCell ref="F35:H35"/>
    <mergeCell ref="F34:H34"/>
    <mergeCell ref="I38:N38"/>
    <mergeCell ref="I39:N39"/>
    <mergeCell ref="I37:N37"/>
    <mergeCell ref="F38:H38"/>
    <mergeCell ref="I35:N35"/>
    <mergeCell ref="I34:N34"/>
    <mergeCell ref="B44:Z44"/>
    <mergeCell ref="B38:E38"/>
    <mergeCell ref="B39:E39"/>
    <mergeCell ref="F39:H39"/>
    <mergeCell ref="F37:H37"/>
    <mergeCell ref="B37:E37"/>
    <mergeCell ref="B34:E34"/>
    <mergeCell ref="A1:AA1"/>
    <mergeCell ref="W7:X7"/>
    <mergeCell ref="W8:X8"/>
    <mergeCell ref="Y7:Z7"/>
    <mergeCell ref="Y8:Z8"/>
    <mergeCell ref="E6:H6"/>
    <mergeCell ref="L7:O7"/>
    <mergeCell ref="L8:M8"/>
    <mergeCell ref="O8:P8"/>
    <mergeCell ref="A2:AA2"/>
    <mergeCell ref="L6:P6"/>
    <mergeCell ref="I3:T3"/>
    <mergeCell ref="W4:Z4"/>
    <mergeCell ref="Y6:Z6"/>
    <mergeCell ref="W6:X6"/>
    <mergeCell ref="Y16:Z16"/>
    <mergeCell ref="F33:H33"/>
    <mergeCell ref="I33:N33"/>
    <mergeCell ref="R16:S16"/>
    <mergeCell ref="B33:E33"/>
    <mergeCell ref="W15:X16"/>
    <mergeCell ref="F32:H32"/>
    <mergeCell ref="F25:H25"/>
    <mergeCell ref="F20:H20"/>
    <mergeCell ref="B17:E17"/>
    <mergeCell ref="B25:E25"/>
    <mergeCell ref="B32:E32"/>
    <mergeCell ref="I19:N19"/>
    <mergeCell ref="B21:E21"/>
    <mergeCell ref="F21:H21"/>
    <mergeCell ref="I21:N21"/>
  </mergeCells>
  <conditionalFormatting sqref="I20:N20">
    <cfRule type="duplicateValues" dxfId="32" priority="50"/>
  </conditionalFormatting>
  <conditionalFormatting sqref="I25:N25">
    <cfRule type="duplicateValues" dxfId="31" priority="48"/>
  </conditionalFormatting>
  <conditionalFormatting sqref="I21:N21">
    <cfRule type="duplicateValues" dxfId="30" priority="37"/>
  </conditionalFormatting>
  <conditionalFormatting sqref="I21:N21">
    <cfRule type="duplicateValues" dxfId="29" priority="36"/>
  </conditionalFormatting>
  <conditionalFormatting sqref="F21:H21">
    <cfRule type="duplicateValues" dxfId="28" priority="35"/>
  </conditionalFormatting>
  <conditionalFormatting sqref="I22:N22">
    <cfRule type="duplicateValues" dxfId="27" priority="33"/>
  </conditionalFormatting>
  <conditionalFormatting sqref="I22:N22">
    <cfRule type="duplicateValues" dxfId="26" priority="32"/>
  </conditionalFormatting>
  <conditionalFormatting sqref="F22:H22">
    <cfRule type="duplicateValues" dxfId="25" priority="31"/>
  </conditionalFormatting>
  <conditionalFormatting sqref="I23:N23">
    <cfRule type="duplicateValues" dxfId="24" priority="27"/>
  </conditionalFormatting>
  <conditionalFormatting sqref="I23:N23">
    <cfRule type="duplicateValues" dxfId="23" priority="26"/>
  </conditionalFormatting>
  <conditionalFormatting sqref="F23:H23">
    <cfRule type="duplicateValues" dxfId="22" priority="25"/>
  </conditionalFormatting>
  <conditionalFormatting sqref="I26:N26">
    <cfRule type="duplicateValues" dxfId="21" priority="23"/>
  </conditionalFormatting>
  <conditionalFormatting sqref="I26:N26">
    <cfRule type="duplicateValues" dxfId="20" priority="22"/>
  </conditionalFormatting>
  <conditionalFormatting sqref="F26:H26">
    <cfRule type="duplicateValues" dxfId="19" priority="21"/>
  </conditionalFormatting>
  <conditionalFormatting sqref="I27:N27">
    <cfRule type="duplicateValues" dxfId="18" priority="19"/>
  </conditionalFormatting>
  <conditionalFormatting sqref="I27:N27">
    <cfRule type="duplicateValues" dxfId="17" priority="18"/>
  </conditionalFormatting>
  <conditionalFormatting sqref="F27:H27">
    <cfRule type="duplicateValues" dxfId="16" priority="17"/>
  </conditionalFormatting>
  <conditionalFormatting sqref="I29:N29">
    <cfRule type="duplicateValues" dxfId="15" priority="15"/>
  </conditionalFormatting>
  <conditionalFormatting sqref="I29:N29">
    <cfRule type="duplicateValues" dxfId="14" priority="14"/>
  </conditionalFormatting>
  <conditionalFormatting sqref="F29:H29">
    <cfRule type="duplicateValues" dxfId="13" priority="13"/>
  </conditionalFormatting>
  <conditionalFormatting sqref="I30:N30">
    <cfRule type="duplicateValues" dxfId="12" priority="11"/>
  </conditionalFormatting>
  <conditionalFormatting sqref="I30:N30">
    <cfRule type="duplicateValues" dxfId="11" priority="10"/>
  </conditionalFormatting>
  <conditionalFormatting sqref="F30:H30">
    <cfRule type="duplicateValues" dxfId="10" priority="9"/>
  </conditionalFormatting>
  <conditionalFormatting sqref="I32:N33">
    <cfRule type="duplicateValues" dxfId="9" priority="51"/>
  </conditionalFormatting>
  <conditionalFormatting sqref="I20:N20 I25:N25 I32:N33">
    <cfRule type="duplicateValues" dxfId="8" priority="53"/>
  </conditionalFormatting>
  <conditionalFormatting sqref="I36:N36">
    <cfRule type="duplicateValues" dxfId="7" priority="5"/>
  </conditionalFormatting>
  <conditionalFormatting sqref="F36:H36">
    <cfRule type="duplicateValues" dxfId="6" priority="7"/>
  </conditionalFormatting>
  <conditionalFormatting sqref="I34:N35 I37:N39">
    <cfRule type="duplicateValues" dxfId="5" priority="86"/>
  </conditionalFormatting>
  <conditionalFormatting sqref="F20:H20 F25:H25 F32:H35 F37:H39">
    <cfRule type="duplicateValues" dxfId="4" priority="90"/>
  </conditionalFormatting>
  <conditionalFormatting sqref="R20:S23">
    <cfRule type="duplicateValues" dxfId="3" priority="4"/>
  </conditionalFormatting>
  <conditionalFormatting sqref="R25:S27">
    <cfRule type="uniqueValues" dxfId="2" priority="3"/>
  </conditionalFormatting>
  <conditionalFormatting sqref="R29:S30">
    <cfRule type="uniqueValues" dxfId="1" priority="2"/>
  </conditionalFormatting>
  <conditionalFormatting sqref="R32:S39">
    <cfRule type="duplicateValues" dxfId="0" priority="1"/>
  </conditionalFormatting>
  <dataValidations xWindow="1437" yWindow="766" count="5">
    <dataValidation type="decimal" operator="greaterThan" allowBlank="1" showInputMessage="1" showErrorMessage="1" prompt=" - " sqref="Z20:AA23 Z25:AA27 Z29:AA30 Z32:AA39" xr:uid="{00000000-0002-0000-0100-000000000000}">
      <formula1>0</formula1>
    </dataValidation>
    <dataValidation type="list" allowBlank="1" showInputMessage="1" showErrorMessage="1" sqref="E7 Q20:Q23 U20:V23 U25:V27 Q25:Q27 U29:V30 Q29:Q30 Q32:Q39 U32:V39" xr:uid="{00000000-0002-0000-0100-000001000000}">
      <formula1>YesNo</formula1>
    </dataValidation>
    <dataValidation type="list" allowBlank="1" showInputMessage="1" showErrorMessage="1" sqref="P20:P23 P25:P27 P29:P30 P32:P39" xr:uid="{00000000-0002-0000-0100-000002000000}">
      <formula1>ConstrProg</formula1>
    </dataValidation>
    <dataValidation type="list" allowBlank="1" showInputMessage="1" showErrorMessage="1" sqref="O20:O23 O25:O27 O29:O30 O32:O39" xr:uid="{00000000-0002-0000-0100-000003000000}">
      <formula1>RouteType</formula1>
    </dataValidation>
    <dataValidation type="list" allowBlank="1" showInputMessage="1" showErrorMessage="1" sqref="E8:F8" xr:uid="{00000000-0002-0000-0100-000004000000}">
      <formula1>"&lt;&lt; Select &gt;&gt;, Flexible, Rural"</formula1>
    </dataValidation>
  </dataValidations>
  <hyperlinks>
    <hyperlink ref="N12" r:id="rId1" xr:uid="{00000000-0004-0000-0100-000000000000}"/>
  </hyperlinks>
  <printOptions horizontalCentered="1"/>
  <pageMargins left="0.25" right="0.25" top="0.25" bottom="0.5" header="0" footer="0.25"/>
  <pageSetup paperSize="3" scale="87" fitToHeight="0" orientation="landscape" r:id="rId2"/>
  <headerFooter>
    <oddFooter>&amp;LGeorgia Department of Community Affairs&amp;CHousing Finance and Development Division&amp;R&amp;P of &amp;N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T1002"/>
  <sheetViews>
    <sheetView showGridLines="0" zoomScaleNormal="100" zoomScaleSheetLayoutView="95" workbookViewId="0" xr3:uid="{842E5F09-E766-5B8D-85AF-A39847EA96FD}">
      <selection activeCell="A8" sqref="A8"/>
    </sheetView>
  </sheetViews>
  <sheetFormatPr defaultColWidth="17.28515625" defaultRowHeight="15" customHeight="1"/>
  <cols>
    <col min="1" max="1" width="3" style="58" customWidth="1"/>
    <col min="2" max="2" width="14.85546875" style="58" customWidth="1"/>
    <col min="3" max="3" width="10.85546875" style="58" customWidth="1"/>
    <col min="4" max="4" width="12.42578125" style="58" customWidth="1"/>
    <col min="5" max="6" width="7.7109375" style="58" customWidth="1"/>
    <col min="7" max="7" width="14.7109375" style="58" customWidth="1"/>
    <col min="8" max="12" width="7.140625" style="58" customWidth="1"/>
    <col min="13" max="13" width="12.5703125" style="58" customWidth="1"/>
    <col min="14" max="14" width="8.28515625" style="58" customWidth="1"/>
    <col min="15" max="15" width="9" style="58" customWidth="1"/>
    <col min="16" max="16" width="9.85546875" style="81" customWidth="1"/>
    <col min="17" max="17" width="16" style="58" customWidth="1"/>
    <col min="18" max="18" width="12.5703125" style="58" customWidth="1"/>
    <col min="19" max="20" width="9.85546875" style="58" customWidth="1"/>
    <col min="21" max="21" width="8.42578125" style="58" customWidth="1"/>
    <col min="22" max="22" width="8.7109375" style="58" customWidth="1"/>
    <col min="23" max="23" width="8.5703125" style="58" customWidth="1"/>
    <col min="24" max="24" width="6.7109375" style="58" customWidth="1"/>
    <col min="25" max="25" width="6" style="58" customWidth="1"/>
    <col min="26" max="27" width="3.7109375" style="58" customWidth="1"/>
    <col min="28" max="34" width="4.7109375" style="58" customWidth="1"/>
    <col min="35" max="37" width="9.140625" style="58" customWidth="1"/>
    <col min="38" max="16384" width="17.28515625" style="58"/>
  </cols>
  <sheetData>
    <row r="1" spans="1:46" ht="21" customHeight="1">
      <c r="A1" s="337" t="s">
        <v>0</v>
      </c>
      <c r="B1" s="337"/>
      <c r="C1" s="337"/>
      <c r="D1" s="337"/>
      <c r="E1" s="337"/>
      <c r="F1" s="337"/>
      <c r="G1" s="337"/>
      <c r="H1" s="337"/>
      <c r="I1" s="337"/>
      <c r="J1" s="337"/>
      <c r="K1" s="337"/>
      <c r="L1" s="337"/>
      <c r="M1" s="337"/>
      <c r="N1" s="337"/>
      <c r="O1" s="337"/>
      <c r="P1" s="337"/>
      <c r="Q1" s="337"/>
      <c r="R1" s="337"/>
      <c r="S1" s="337"/>
      <c r="T1" s="337"/>
      <c r="U1" s="337"/>
      <c r="V1" s="337"/>
      <c r="W1" s="337"/>
      <c r="X1" s="337"/>
      <c r="Y1" s="113"/>
      <c r="Z1" s="5"/>
      <c r="AA1" s="5"/>
      <c r="AB1" s="5"/>
      <c r="AC1" s="5"/>
      <c r="AD1" s="5"/>
      <c r="AE1" s="5"/>
      <c r="AF1" s="5"/>
      <c r="AG1" s="5"/>
      <c r="AH1" s="5"/>
      <c r="AI1" s="29"/>
      <c r="AJ1" s="29"/>
      <c r="AK1" s="29"/>
      <c r="AL1" s="59"/>
      <c r="AM1" s="286"/>
      <c r="AN1" s="286"/>
      <c r="AO1" s="286"/>
      <c r="AP1" s="286"/>
      <c r="AQ1" s="286"/>
      <c r="AR1" s="286"/>
      <c r="AS1" s="286"/>
      <c r="AT1" s="286"/>
    </row>
    <row r="2" spans="1:46" s="81" customFormat="1" ht="21" customHeight="1">
      <c r="A2" s="349" t="s">
        <v>188</v>
      </c>
      <c r="B2" s="349"/>
      <c r="C2" s="349"/>
      <c r="D2" s="349"/>
      <c r="E2" s="349"/>
      <c r="F2" s="349"/>
      <c r="G2" s="349"/>
      <c r="H2" s="349"/>
      <c r="I2" s="349"/>
      <c r="J2" s="349"/>
      <c r="K2" s="349"/>
      <c r="L2" s="349"/>
      <c r="M2" s="349"/>
      <c r="N2" s="349"/>
      <c r="O2" s="349"/>
      <c r="P2" s="349"/>
      <c r="Q2" s="349"/>
      <c r="R2" s="349"/>
      <c r="S2" s="349"/>
      <c r="T2" s="349"/>
      <c r="U2" s="349"/>
      <c r="V2" s="349"/>
      <c r="W2" s="349"/>
      <c r="X2" s="349"/>
      <c r="Y2" s="285"/>
      <c r="Z2" s="285"/>
      <c r="AA2" s="5"/>
      <c r="AB2" s="5"/>
      <c r="AC2" s="5"/>
      <c r="AD2" s="5"/>
      <c r="AE2" s="5"/>
      <c r="AF2" s="5"/>
      <c r="AG2" s="5"/>
      <c r="AH2" s="5"/>
      <c r="AI2" s="5"/>
      <c r="AJ2" s="29"/>
      <c r="AK2" s="29"/>
      <c r="AL2" s="29"/>
      <c r="AM2" s="59"/>
      <c r="AN2" s="286"/>
      <c r="AO2" s="286"/>
      <c r="AP2" s="286"/>
      <c r="AQ2" s="286"/>
      <c r="AR2" s="286"/>
      <c r="AS2" s="286"/>
      <c r="AT2" s="286"/>
    </row>
    <row r="3" spans="1:46" ht="24" customHeight="1">
      <c r="A3" s="9"/>
      <c r="B3" s="5"/>
      <c r="C3" s="5"/>
      <c r="D3" s="20"/>
      <c r="E3" s="5"/>
      <c r="F3" s="5"/>
      <c r="G3" s="5"/>
      <c r="H3" s="442" t="s">
        <v>104</v>
      </c>
      <c r="I3" s="442"/>
      <c r="J3" s="442"/>
      <c r="K3" s="442"/>
      <c r="L3" s="442"/>
      <c r="M3" s="442"/>
      <c r="N3" s="442"/>
      <c r="O3" s="442"/>
      <c r="P3" s="442"/>
      <c r="Q3" s="5"/>
      <c r="R3" s="20"/>
      <c r="S3" s="5"/>
      <c r="T3" s="5"/>
      <c r="U3" s="210"/>
      <c r="V3" s="288"/>
      <c r="W3" s="210"/>
      <c r="X3" s="288"/>
      <c r="Y3" s="5"/>
      <c r="Z3" s="5"/>
      <c r="AA3" s="20"/>
      <c r="AB3" s="5"/>
      <c r="AC3" s="5"/>
      <c r="AD3" s="5"/>
      <c r="AE3" s="5"/>
      <c r="AF3" s="5"/>
      <c r="AG3" s="5"/>
      <c r="AH3" s="5"/>
      <c r="AI3" s="29"/>
      <c r="AJ3" s="189"/>
      <c r="AK3" s="189"/>
      <c r="AL3" s="59"/>
      <c r="AM3" s="286"/>
      <c r="AN3" s="286"/>
      <c r="AO3" s="286"/>
      <c r="AP3" s="286"/>
      <c r="AQ3" s="286"/>
      <c r="AR3" s="286"/>
      <c r="AS3" s="286"/>
      <c r="AT3" s="286"/>
    </row>
    <row r="4" spans="1:46" ht="13.5" customHeight="1">
      <c r="A4" s="2"/>
      <c r="B4" s="282" t="s">
        <v>13</v>
      </c>
      <c r="C4" s="286"/>
      <c r="D4" s="7"/>
      <c r="E4" s="1"/>
      <c r="F4" s="1"/>
      <c r="G4" s="1"/>
      <c r="H4" s="1"/>
      <c r="I4" s="41" t="s">
        <v>21</v>
      </c>
      <c r="J4" s="1"/>
      <c r="K4" s="40"/>
      <c r="L4" s="1"/>
      <c r="M4" s="1"/>
      <c r="N4" s="1"/>
      <c r="O4" s="1"/>
      <c r="P4" s="1"/>
      <c r="Q4" s="150" t="s">
        <v>27</v>
      </c>
      <c r="R4" s="1"/>
      <c r="S4" s="42"/>
      <c r="T4" s="286"/>
      <c r="U4" s="356" t="s">
        <v>189</v>
      </c>
      <c r="V4" s="461"/>
      <c r="W4" s="461"/>
      <c r="X4" s="461"/>
      <c r="Y4" s="1"/>
      <c r="Z4" s="5"/>
      <c r="AA4" s="5"/>
      <c r="AB4" s="5"/>
      <c r="AC4" s="5"/>
      <c r="AD4" s="5"/>
      <c r="AE4" s="5"/>
      <c r="AF4" s="5"/>
      <c r="AG4" s="5"/>
      <c r="AH4" s="5"/>
      <c r="AI4" s="29"/>
      <c r="AJ4" s="29"/>
      <c r="AK4" s="29"/>
      <c r="AL4" s="59"/>
      <c r="AM4" s="286"/>
      <c r="AN4" s="286"/>
      <c r="AO4" s="286"/>
      <c r="AP4" s="286"/>
      <c r="AQ4" s="286"/>
      <c r="AR4" s="286"/>
      <c r="AS4" s="286"/>
      <c r="AT4" s="286"/>
    </row>
    <row r="5" spans="1:46" ht="2.25" customHeight="1">
      <c r="A5" s="2"/>
      <c r="B5" s="282"/>
      <c r="C5" s="286"/>
      <c r="D5" s="7"/>
      <c r="E5" s="1"/>
      <c r="F5" s="1"/>
      <c r="G5" s="1"/>
      <c r="H5" s="1"/>
      <c r="I5" s="41"/>
      <c r="J5" s="1"/>
      <c r="K5" s="40"/>
      <c r="L5" s="1"/>
      <c r="M5" s="1"/>
      <c r="N5" s="1"/>
      <c r="O5" s="1"/>
      <c r="P5" s="1"/>
      <c r="Q5" s="150"/>
      <c r="R5" s="1"/>
      <c r="S5" s="42"/>
      <c r="T5" s="286"/>
      <c r="U5" s="288"/>
      <c r="V5" s="288"/>
      <c r="W5" s="288"/>
      <c r="X5" s="288"/>
      <c r="Y5" s="1"/>
      <c r="Z5" s="5"/>
      <c r="AA5" s="5"/>
      <c r="AB5" s="5"/>
      <c r="AC5" s="5"/>
      <c r="AD5" s="5"/>
      <c r="AE5" s="5"/>
      <c r="AF5" s="5"/>
      <c r="AG5" s="5"/>
      <c r="AH5" s="5"/>
      <c r="AI5" s="29"/>
      <c r="AJ5" s="29"/>
      <c r="AK5" s="29"/>
      <c r="AL5" s="59"/>
      <c r="AM5" s="286"/>
      <c r="AN5" s="286"/>
      <c r="AO5" s="286"/>
      <c r="AP5" s="286"/>
      <c r="AQ5" s="286"/>
      <c r="AR5" s="286"/>
      <c r="AS5" s="286"/>
      <c r="AT5" s="286"/>
    </row>
    <row r="6" spans="1:46" ht="15.75" customHeight="1">
      <c r="A6" s="33"/>
      <c r="B6" s="33" t="s">
        <v>15</v>
      </c>
      <c r="C6" s="286"/>
      <c r="D6" s="451">
        <f>'DESIRABLES CERT'!$E$6</f>
        <v>0</v>
      </c>
      <c r="E6" s="452"/>
      <c r="F6" s="452"/>
      <c r="G6" s="453"/>
      <c r="H6" s="36"/>
      <c r="I6" s="33" t="s">
        <v>106</v>
      </c>
      <c r="J6" s="286"/>
      <c r="K6" s="458">
        <f>'DESIRABLES CERT'!$L$6</f>
        <v>0</v>
      </c>
      <c r="L6" s="459"/>
      <c r="M6" s="459"/>
      <c r="N6" s="459"/>
      <c r="O6" s="460"/>
      <c r="P6" s="36"/>
      <c r="Q6" s="83" t="s">
        <v>107</v>
      </c>
      <c r="R6" s="36"/>
      <c r="S6" s="36"/>
      <c r="T6" s="286"/>
      <c r="U6" s="358" t="s">
        <v>108</v>
      </c>
      <c r="V6" s="358"/>
      <c r="W6" s="358" t="s">
        <v>109</v>
      </c>
      <c r="X6" s="358"/>
      <c r="Y6" s="36"/>
      <c r="Z6" s="5"/>
      <c r="AA6" s="5"/>
      <c r="AB6" s="20"/>
      <c r="AC6" s="20"/>
      <c r="AD6" s="20"/>
      <c r="AE6" s="20"/>
      <c r="AF6" s="20"/>
      <c r="AG6" s="20"/>
      <c r="AH6" s="20"/>
      <c r="AI6" s="239"/>
      <c r="AJ6" s="239"/>
      <c r="AK6" s="239"/>
      <c r="AL6" s="39"/>
      <c r="AM6" s="41"/>
      <c r="AN6" s="41"/>
      <c r="AO6" s="41"/>
      <c r="AP6" s="41"/>
      <c r="AQ6" s="41"/>
      <c r="AR6" s="41"/>
      <c r="AS6" s="41"/>
      <c r="AT6" s="41"/>
    </row>
    <row r="7" spans="1:46" ht="13.5" customHeight="1">
      <c r="A7" s="34"/>
      <c r="B7" s="33" t="s">
        <v>17</v>
      </c>
      <c r="C7" s="286"/>
      <c r="D7" s="121">
        <f>'DESIRABLES CERT'!$E$7</f>
        <v>0</v>
      </c>
      <c r="E7" s="36"/>
      <c r="F7" s="36"/>
      <c r="G7" s="36"/>
      <c r="H7" s="36"/>
      <c r="I7" s="33" t="s">
        <v>24</v>
      </c>
      <c r="J7" s="286"/>
      <c r="K7" s="455">
        <f>'DESIRABLES CERT'!$L$7</f>
        <v>0</v>
      </c>
      <c r="L7" s="456"/>
      <c r="M7" s="456"/>
      <c r="N7" s="457"/>
      <c r="O7" s="36"/>
      <c r="P7" s="36"/>
      <c r="Q7" s="76"/>
      <c r="R7" s="212" t="s">
        <v>110</v>
      </c>
      <c r="S7" s="286"/>
      <c r="T7" s="151" t="s">
        <v>111</v>
      </c>
      <c r="U7" s="464">
        <f>'DESIRABLES CERT'!$W$7</f>
        <v>0</v>
      </c>
      <c r="V7" s="465"/>
      <c r="W7" s="464">
        <f>'DESIRABLES CERT'!$Y$7</f>
        <v>0</v>
      </c>
      <c r="X7" s="465"/>
      <c r="Y7" s="36"/>
      <c r="Z7" s="5"/>
      <c r="AA7" s="5"/>
      <c r="AB7" s="20"/>
      <c r="AC7" s="20"/>
      <c r="AD7" s="20"/>
      <c r="AE7" s="20"/>
      <c r="AF7" s="20"/>
      <c r="AG7" s="20"/>
      <c r="AH7" s="20"/>
      <c r="AI7" s="20"/>
      <c r="AJ7" s="20"/>
      <c r="AK7" s="20"/>
      <c r="AL7" s="41"/>
      <c r="AM7" s="41"/>
      <c r="AN7" s="41"/>
      <c r="AO7" s="41"/>
      <c r="AP7" s="41"/>
      <c r="AQ7" s="41"/>
      <c r="AR7" s="41"/>
      <c r="AS7" s="41"/>
      <c r="AT7" s="41"/>
    </row>
    <row r="8" spans="1:46" ht="13.5" customHeight="1">
      <c r="A8" s="33"/>
      <c r="B8" s="33" t="s">
        <v>19</v>
      </c>
      <c r="C8" s="286"/>
      <c r="D8" s="197" t="s">
        <v>112</v>
      </c>
      <c r="E8" s="38"/>
      <c r="F8" s="39"/>
      <c r="G8" s="91"/>
      <c r="H8" s="37"/>
      <c r="I8" s="151" t="s">
        <v>25</v>
      </c>
      <c r="J8" s="286"/>
      <c r="K8" s="445">
        <f>'DESIRABLES CERT'!$L$8</f>
        <v>0</v>
      </c>
      <c r="L8" s="446"/>
      <c r="M8" s="38" t="s">
        <v>26</v>
      </c>
      <c r="N8" s="447">
        <f>'DESIRABLES CERT'!$O$8</f>
        <v>0</v>
      </c>
      <c r="O8" s="448"/>
      <c r="P8" s="83"/>
      <c r="Q8" s="83"/>
      <c r="R8" s="211"/>
      <c r="S8" s="286"/>
      <c r="T8" s="85" t="s">
        <v>113</v>
      </c>
      <c r="U8" s="464">
        <f>'DESIRABLES CERT'!$W$8</f>
        <v>0</v>
      </c>
      <c r="V8" s="465"/>
      <c r="W8" s="464">
        <f>'DESIRABLES CERT'!$Y$8</f>
        <v>0</v>
      </c>
      <c r="X8" s="465"/>
      <c r="Y8" s="91"/>
      <c r="Z8" s="5"/>
      <c r="AA8" s="5"/>
      <c r="AB8" s="20"/>
      <c r="AC8" s="20"/>
      <c r="AD8" s="20"/>
      <c r="AE8" s="20"/>
      <c r="AF8" s="20"/>
      <c r="AG8" s="20"/>
      <c r="AH8" s="20"/>
      <c r="AI8" s="20"/>
      <c r="AJ8" s="20"/>
      <c r="AK8" s="20"/>
      <c r="AL8" s="41"/>
      <c r="AM8" s="41"/>
      <c r="AN8" s="41"/>
      <c r="AO8" s="41"/>
      <c r="AP8" s="41"/>
      <c r="AQ8" s="41"/>
      <c r="AR8" s="41"/>
      <c r="AS8" s="41"/>
      <c r="AT8" s="41"/>
    </row>
    <row r="9" spans="1:46" s="133" customFormat="1" ht="13.5" customHeight="1">
      <c r="A9" s="42"/>
      <c r="B9" s="128"/>
      <c r="C9" s="286"/>
      <c r="D9" s="179"/>
      <c r="E9" s="180"/>
      <c r="F9" s="181"/>
      <c r="G9" s="55"/>
      <c r="H9" s="182"/>
      <c r="I9" s="183"/>
      <c r="J9" s="87"/>
      <c r="K9" s="184"/>
      <c r="L9" s="185"/>
      <c r="M9" s="182"/>
      <c r="N9" s="179"/>
      <c r="O9" s="186"/>
      <c r="P9" s="25"/>
      <c r="Q9" s="110"/>
      <c r="R9" s="212" t="s">
        <v>114</v>
      </c>
      <c r="S9" s="286"/>
      <c r="T9" s="151" t="s">
        <v>111</v>
      </c>
      <c r="U9" s="464">
        <f>'DESIRABLES CERT'!$W$9</f>
        <v>0</v>
      </c>
      <c r="V9" s="465"/>
      <c r="W9" s="464">
        <f>'DESIRABLES CERT'!$Y$9</f>
        <v>0</v>
      </c>
      <c r="X9" s="465"/>
      <c r="Y9" s="91"/>
      <c r="Z9" s="5"/>
      <c r="AA9" s="5"/>
      <c r="AB9" s="20"/>
      <c r="AC9" s="20"/>
      <c r="AD9" s="20"/>
      <c r="AE9" s="20"/>
      <c r="AF9" s="20"/>
      <c r="AG9" s="20"/>
      <c r="AH9" s="20"/>
      <c r="AI9" s="20"/>
      <c r="AJ9" s="20"/>
      <c r="AK9" s="20"/>
      <c r="AL9" s="41"/>
      <c r="AM9" s="41"/>
      <c r="AN9" s="41"/>
      <c r="AO9" s="41"/>
      <c r="AP9" s="41"/>
      <c r="AQ9" s="41"/>
      <c r="AR9" s="41"/>
      <c r="AS9" s="41"/>
      <c r="AT9" s="41"/>
    </row>
    <row r="10" spans="1:46" s="133" customFormat="1" ht="13.5" customHeight="1">
      <c r="A10" s="3"/>
      <c r="B10" s="3"/>
      <c r="C10" s="3"/>
      <c r="D10" s="3"/>
      <c r="E10" s="4"/>
      <c r="F10" s="4"/>
      <c r="G10" s="4"/>
      <c r="H10" s="4"/>
      <c r="I10" s="4"/>
      <c r="J10" s="4"/>
      <c r="K10" s="4"/>
      <c r="L10" s="4"/>
      <c r="M10" s="4"/>
      <c r="N10" s="4"/>
      <c r="O10" s="4"/>
      <c r="P10" s="4"/>
      <c r="Q10" s="152"/>
      <c r="R10" s="4"/>
      <c r="S10" s="4"/>
      <c r="T10" s="85" t="s">
        <v>113</v>
      </c>
      <c r="U10" s="464">
        <f>'DESIRABLES CERT'!$W$10</f>
        <v>0</v>
      </c>
      <c r="V10" s="465"/>
      <c r="W10" s="464">
        <f>'DESIRABLES CERT'!$Y$10</f>
        <v>0</v>
      </c>
      <c r="X10" s="465"/>
      <c r="Y10" s="4"/>
      <c r="Z10" s="5"/>
      <c r="AA10" s="5"/>
      <c r="AB10" s="20"/>
      <c r="AC10" s="20"/>
      <c r="AD10" s="20"/>
      <c r="AE10" s="20"/>
      <c r="AF10" s="20"/>
      <c r="AG10" s="20"/>
      <c r="AH10" s="20"/>
      <c r="AI10" s="20"/>
      <c r="AJ10" s="20"/>
      <c r="AK10" s="20"/>
      <c r="AL10" s="41"/>
      <c r="AM10" s="41"/>
      <c r="AN10" s="41"/>
      <c r="AO10" s="41"/>
      <c r="AP10" s="41"/>
      <c r="AQ10" s="41"/>
      <c r="AR10" s="41"/>
      <c r="AS10" s="41"/>
      <c r="AT10" s="41"/>
    </row>
    <row r="11" spans="1:46" s="82" customFormat="1" ht="13.5" customHeight="1">
      <c r="A11" s="33"/>
      <c r="B11" s="35"/>
      <c r="C11" s="35"/>
      <c r="D11" s="85"/>
      <c r="E11" s="38"/>
      <c r="F11" s="39"/>
      <c r="G11" s="91"/>
      <c r="H11" s="37"/>
      <c r="I11" s="37"/>
      <c r="J11" s="38"/>
      <c r="K11" s="39"/>
      <c r="L11" s="39"/>
      <c r="M11" s="38"/>
      <c r="N11" s="83"/>
      <c r="O11" s="83"/>
      <c r="P11" s="83"/>
      <c r="Q11" s="91"/>
      <c r="R11" s="91"/>
      <c r="S11" s="91"/>
      <c r="T11" s="47"/>
      <c r="U11" s="86"/>
      <c r="V11" s="86"/>
      <c r="W11" s="86"/>
      <c r="X11" s="86"/>
      <c r="Y11" s="91"/>
      <c r="Z11" s="5"/>
      <c r="AA11" s="5"/>
      <c r="AB11" s="20"/>
      <c r="AC11" s="20"/>
      <c r="AD11" s="20"/>
      <c r="AE11" s="20"/>
      <c r="AF11" s="20"/>
      <c r="AG11" s="20"/>
      <c r="AH11" s="20"/>
      <c r="AI11" s="20"/>
      <c r="AJ11" s="20"/>
      <c r="AK11" s="20"/>
      <c r="AL11" s="41"/>
      <c r="AM11" s="41"/>
      <c r="AN11" s="41"/>
      <c r="AO11" s="41"/>
      <c r="AP11" s="41"/>
      <c r="AQ11" s="41"/>
      <c r="AR11" s="41"/>
      <c r="AS11" s="41"/>
      <c r="AT11" s="41"/>
    </row>
    <row r="12" spans="1:46" s="82" customFormat="1" ht="27" customHeight="1">
      <c r="A12" s="33"/>
      <c r="B12" s="35"/>
      <c r="C12" s="35"/>
      <c r="D12" s="85"/>
      <c r="E12" s="237" t="s">
        <v>190</v>
      </c>
      <c r="F12" s="39"/>
      <c r="G12" s="91"/>
      <c r="H12" s="37"/>
      <c r="I12" s="37"/>
      <c r="J12" s="38"/>
      <c r="K12" s="39"/>
      <c r="L12" s="111"/>
      <c r="M12" s="38"/>
      <c r="N12" s="83"/>
      <c r="O12" s="83"/>
      <c r="P12" s="83"/>
      <c r="Q12" s="394" t="s">
        <v>191</v>
      </c>
      <c r="R12" s="395"/>
      <c r="S12" s="394" t="s">
        <v>192</v>
      </c>
      <c r="T12" s="395"/>
      <c r="U12" s="52"/>
      <c r="V12" s="449" t="s">
        <v>193</v>
      </c>
      <c r="W12" s="86"/>
      <c r="X12" s="86"/>
      <c r="Y12" s="91"/>
      <c r="Z12" s="5"/>
      <c r="AA12" s="5"/>
      <c r="AB12" s="20"/>
      <c r="AC12" s="20"/>
      <c r="AD12" s="20"/>
      <c r="AE12" s="20"/>
      <c r="AF12" s="20"/>
      <c r="AG12" s="20"/>
      <c r="AH12" s="20"/>
      <c r="AI12" s="20"/>
      <c r="AJ12" s="20"/>
      <c r="AK12" s="20"/>
      <c r="AL12" s="41"/>
      <c r="AM12" s="41"/>
      <c r="AN12" s="41"/>
      <c r="AO12" s="41"/>
      <c r="AP12" s="41"/>
      <c r="AQ12" s="41"/>
      <c r="AR12" s="41"/>
      <c r="AS12" s="41"/>
      <c r="AT12" s="41"/>
    </row>
    <row r="13" spans="1:46" s="82" customFormat="1" ht="27" customHeight="1">
      <c r="A13" s="33"/>
      <c r="B13" s="35"/>
      <c r="C13" s="35"/>
      <c r="D13" s="85"/>
      <c r="E13" s="38"/>
      <c r="F13" s="39"/>
      <c r="G13" s="112" t="s">
        <v>8</v>
      </c>
      <c r="H13" s="454" t="s">
        <v>194</v>
      </c>
      <c r="I13" s="454"/>
      <c r="J13" s="454"/>
      <c r="K13" s="39"/>
      <c r="L13" s="39"/>
      <c r="M13" s="38"/>
      <c r="N13" s="83"/>
      <c r="O13" s="83"/>
      <c r="P13" s="83"/>
      <c r="Q13" s="396" t="s">
        <v>123</v>
      </c>
      <c r="R13" s="397"/>
      <c r="S13" s="396" t="s">
        <v>123</v>
      </c>
      <c r="T13" s="397"/>
      <c r="U13" s="74"/>
      <c r="V13" s="450"/>
      <c r="W13" s="86"/>
      <c r="X13" s="86"/>
      <c r="Y13" s="91"/>
      <c r="Z13" s="5"/>
      <c r="AA13" s="5"/>
      <c r="AB13" s="20"/>
      <c r="AC13" s="20"/>
      <c r="AD13" s="20"/>
      <c r="AE13" s="20"/>
      <c r="AF13" s="20"/>
      <c r="AG13" s="20"/>
      <c r="AH13" s="20"/>
      <c r="AI13" s="20"/>
      <c r="AJ13" s="20"/>
      <c r="AK13" s="20"/>
      <c r="AL13" s="41"/>
      <c r="AM13" s="41"/>
      <c r="AN13" s="41"/>
      <c r="AO13" s="41"/>
      <c r="AP13" s="41"/>
      <c r="AQ13" s="41"/>
      <c r="AR13" s="41"/>
      <c r="AS13" s="41"/>
      <c r="AT13" s="41"/>
    </row>
    <row r="14" spans="1:46" s="82" customFormat="1" ht="40.5" customHeight="1">
      <c r="A14" s="286"/>
      <c r="B14" s="286"/>
      <c r="C14" s="286"/>
      <c r="D14" s="286"/>
      <c r="E14" s="443" t="s">
        <v>195</v>
      </c>
      <c r="F14" s="444"/>
      <c r="G14" s="444"/>
      <c r="H14" s="393" t="s">
        <v>128</v>
      </c>
      <c r="I14" s="393"/>
      <c r="J14" s="393"/>
      <c r="K14" s="393"/>
      <c r="L14" s="393"/>
      <c r="M14" s="393"/>
      <c r="N14" s="290" t="s">
        <v>196</v>
      </c>
      <c r="O14" s="290" t="s">
        <v>131</v>
      </c>
      <c r="P14" s="88" t="s">
        <v>197</v>
      </c>
      <c r="Q14" s="60" t="s">
        <v>132</v>
      </c>
      <c r="R14" s="61" t="s">
        <v>133</v>
      </c>
      <c r="S14" s="60" t="s">
        <v>132</v>
      </c>
      <c r="T14" s="61" t="s">
        <v>133</v>
      </c>
      <c r="U14" s="290" t="s">
        <v>198</v>
      </c>
      <c r="V14" s="84" t="s">
        <v>198</v>
      </c>
      <c r="W14" s="286"/>
      <c r="X14" s="286"/>
      <c r="Y14" s="286"/>
      <c r="Z14" s="5"/>
      <c r="AA14" s="5"/>
      <c r="AB14" s="20"/>
      <c r="AC14" s="20"/>
      <c r="AD14" s="20"/>
      <c r="AE14" s="20"/>
      <c r="AF14" s="20"/>
      <c r="AG14" s="20"/>
      <c r="AH14" s="20"/>
      <c r="AI14" s="20"/>
      <c r="AJ14" s="20"/>
      <c r="AK14" s="20"/>
      <c r="AL14" s="41"/>
      <c r="AM14" s="41"/>
      <c r="AN14" s="41"/>
      <c r="AO14" s="41"/>
      <c r="AP14" s="41"/>
      <c r="AQ14" s="41"/>
      <c r="AR14" s="41"/>
      <c r="AS14" s="41"/>
      <c r="AT14" s="41"/>
    </row>
    <row r="15" spans="1:46" s="82" customFormat="1" ht="27" customHeight="1">
      <c r="A15" s="286"/>
      <c r="B15" s="286"/>
      <c r="C15" s="286"/>
      <c r="D15" s="286"/>
      <c r="E15" s="385"/>
      <c r="F15" s="386"/>
      <c r="G15" s="387"/>
      <c r="H15" s="388"/>
      <c r="I15" s="386"/>
      <c r="J15" s="386"/>
      <c r="K15" s="386"/>
      <c r="L15" s="386"/>
      <c r="M15" s="389"/>
      <c r="N15" s="135"/>
      <c r="O15" s="135"/>
      <c r="P15" s="136"/>
      <c r="Q15" s="137"/>
      <c r="R15" s="138"/>
      <c r="S15" s="137"/>
      <c r="T15" s="138"/>
      <c r="U15" s="139"/>
      <c r="V15" s="114"/>
      <c r="W15" s="286"/>
      <c r="X15" s="286"/>
      <c r="Y15" s="286"/>
      <c r="Z15" s="5"/>
      <c r="AA15" s="10"/>
      <c r="AB15" s="20"/>
      <c r="AC15" s="20"/>
      <c r="AD15" s="20"/>
      <c r="AE15" s="20"/>
      <c r="AF15" s="20"/>
      <c r="AG15" s="20"/>
      <c r="AH15" s="20"/>
      <c r="AI15" s="20"/>
      <c r="AJ15" s="20"/>
      <c r="AK15" s="20"/>
      <c r="AL15" s="41"/>
      <c r="AM15" s="41"/>
      <c r="AN15" s="41"/>
      <c r="AO15" s="41"/>
      <c r="AP15" s="41"/>
      <c r="AQ15" s="41"/>
      <c r="AR15" s="41"/>
      <c r="AS15" s="41"/>
      <c r="AT15" s="41"/>
    </row>
    <row r="16" spans="1:46" ht="6" customHeight="1">
      <c r="A16" s="3"/>
      <c r="B16" s="3"/>
      <c r="C16" s="3"/>
      <c r="D16" s="3"/>
      <c r="E16" s="4"/>
      <c r="F16" s="4"/>
      <c r="G16" s="4"/>
      <c r="H16" s="4"/>
      <c r="I16" s="4"/>
      <c r="J16" s="4"/>
      <c r="K16" s="4"/>
      <c r="L16" s="4"/>
      <c r="M16" s="4"/>
      <c r="N16" s="4"/>
      <c r="O16" s="4"/>
      <c r="P16" s="4"/>
      <c r="Q16" s="4"/>
      <c r="R16" s="4"/>
      <c r="S16" s="4"/>
      <c r="T16" s="4"/>
      <c r="U16" s="4"/>
      <c r="V16" s="4"/>
      <c r="W16" s="4"/>
      <c r="X16" s="4"/>
      <c r="Y16" s="4"/>
      <c r="Z16" s="5"/>
      <c r="AA16" s="5"/>
      <c r="AB16" s="20"/>
      <c r="AC16" s="20"/>
      <c r="AD16" s="20"/>
      <c r="AE16" s="20"/>
      <c r="AF16" s="20"/>
      <c r="AG16" s="20"/>
      <c r="AH16" s="20"/>
      <c r="AI16" s="20"/>
      <c r="AJ16" s="20"/>
      <c r="AK16" s="20"/>
      <c r="AL16" s="41"/>
      <c r="AM16" s="41"/>
      <c r="AN16" s="41"/>
      <c r="AO16" s="41"/>
      <c r="AP16" s="41"/>
      <c r="AQ16" s="41"/>
      <c r="AR16" s="41"/>
      <c r="AS16" s="41"/>
      <c r="AT16" s="41"/>
    </row>
    <row r="17" spans="1:46" ht="15.75">
      <c r="A17" s="390" t="s">
        <v>199</v>
      </c>
      <c r="B17" s="355"/>
      <c r="C17" s="355"/>
      <c r="D17" s="355"/>
      <c r="E17" s="355"/>
      <c r="F17" s="355"/>
      <c r="G17" s="355"/>
      <c r="H17" s="134"/>
      <c r="I17" s="134"/>
      <c r="J17" s="134"/>
      <c r="K17" s="134"/>
      <c r="L17" s="134"/>
      <c r="M17" s="134"/>
      <c r="N17" s="134"/>
      <c r="O17" s="134"/>
      <c r="P17" s="286"/>
      <c r="Q17" s="208" t="s">
        <v>8</v>
      </c>
      <c r="R17" s="220" t="s">
        <v>117</v>
      </c>
      <c r="S17" s="29"/>
      <c r="T17" s="29"/>
      <c r="U17" s="43"/>
      <c r="V17" s="286"/>
      <c r="W17" s="286"/>
      <c r="X17" s="286"/>
      <c r="Y17" s="5"/>
      <c r="Z17" s="5"/>
      <c r="AA17" s="286"/>
      <c r="AB17" s="41"/>
      <c r="AC17" s="41"/>
      <c r="AD17" s="41"/>
      <c r="AE17" s="41"/>
      <c r="AF17" s="41"/>
      <c r="AG17" s="41"/>
      <c r="AH17" s="41"/>
      <c r="AI17" s="20"/>
      <c r="AJ17" s="20"/>
      <c r="AK17" s="20"/>
      <c r="AL17" s="41"/>
      <c r="AM17" s="41"/>
      <c r="AN17" s="41"/>
      <c r="AO17" s="41"/>
      <c r="AP17" s="41"/>
      <c r="AQ17" s="41"/>
      <c r="AR17" s="41"/>
      <c r="AS17" s="41"/>
      <c r="AT17" s="41"/>
    </row>
    <row r="18" spans="1:46" ht="27.75" customHeight="1">
      <c r="A18" s="9"/>
      <c r="B18" s="404" t="s">
        <v>200</v>
      </c>
      <c r="C18" s="405"/>
      <c r="D18" s="405"/>
      <c r="E18" s="405"/>
      <c r="F18" s="405"/>
      <c r="G18" s="405"/>
      <c r="H18" s="405"/>
      <c r="I18" s="405"/>
      <c r="J18" s="405"/>
      <c r="K18" s="405"/>
      <c r="L18" s="405"/>
      <c r="M18" s="405"/>
      <c r="N18" s="405"/>
      <c r="O18" s="405"/>
      <c r="P18" s="406"/>
      <c r="Q18" s="394" t="s">
        <v>201</v>
      </c>
      <c r="R18" s="395"/>
      <c r="S18" s="394" t="s">
        <v>192</v>
      </c>
      <c r="T18" s="395"/>
      <c r="U18" s="74"/>
      <c r="V18" s="74"/>
      <c r="W18" s="276"/>
      <c r="X18" s="202"/>
      <c r="Y18" s="202"/>
      <c r="Z18" s="5"/>
      <c r="AA18" s="6"/>
      <c r="AB18" s="20"/>
      <c r="AC18" s="20"/>
      <c r="AD18" s="20"/>
      <c r="AE18" s="20"/>
      <c r="AF18" s="20"/>
      <c r="AG18" s="20"/>
      <c r="AH18" s="20"/>
      <c r="AI18" s="20"/>
      <c r="AJ18" s="20"/>
      <c r="AK18" s="20"/>
      <c r="AL18" s="41"/>
      <c r="AM18" s="41"/>
      <c r="AN18" s="41"/>
      <c r="AO18" s="41"/>
      <c r="AP18" s="41"/>
      <c r="AQ18" s="41"/>
      <c r="AR18" s="41"/>
      <c r="AS18" s="41"/>
      <c r="AT18" s="41"/>
    </row>
    <row r="19" spans="1:46" ht="42" customHeight="1">
      <c r="A19" s="9"/>
      <c r="B19" s="407"/>
      <c r="C19" s="407"/>
      <c r="D19" s="407"/>
      <c r="E19" s="407"/>
      <c r="F19" s="407"/>
      <c r="G19" s="407"/>
      <c r="H19" s="407"/>
      <c r="I19" s="407"/>
      <c r="J19" s="407"/>
      <c r="K19" s="407"/>
      <c r="L19" s="407"/>
      <c r="M19" s="407"/>
      <c r="N19" s="407"/>
      <c r="O19" s="407"/>
      <c r="P19" s="408"/>
      <c r="Q19" s="396" t="s">
        <v>123</v>
      </c>
      <c r="R19" s="397"/>
      <c r="S19" s="396" t="s">
        <v>123</v>
      </c>
      <c r="T19" s="397"/>
      <c r="U19" s="74"/>
      <c r="V19" s="74"/>
      <c r="W19" s="462" t="s">
        <v>202</v>
      </c>
      <c r="X19" s="463"/>
      <c r="Y19" s="202"/>
      <c r="Z19" s="5"/>
      <c r="AA19" s="6"/>
      <c r="AB19" s="20"/>
      <c r="AC19" s="20"/>
      <c r="AD19" s="20"/>
      <c r="AE19" s="20"/>
      <c r="AF19" s="20"/>
      <c r="AG19" s="20"/>
      <c r="AH19" s="20"/>
      <c r="AI19" s="20"/>
      <c r="AJ19" s="20"/>
      <c r="AK19" s="20"/>
      <c r="AL19" s="41"/>
      <c r="AM19" s="41"/>
      <c r="AN19" s="41"/>
      <c r="AO19" s="41"/>
      <c r="AP19" s="41"/>
      <c r="AQ19" s="41"/>
      <c r="AR19" s="41"/>
      <c r="AS19" s="41"/>
      <c r="AT19" s="41"/>
    </row>
    <row r="20" spans="1:46" ht="41.25" customHeight="1">
      <c r="A20" s="290" t="s">
        <v>203</v>
      </c>
      <c r="B20" s="312" t="s">
        <v>126</v>
      </c>
      <c r="C20" s="391"/>
      <c r="D20" s="313"/>
      <c r="E20" s="392" t="s">
        <v>204</v>
      </c>
      <c r="F20" s="393"/>
      <c r="G20" s="393"/>
      <c r="H20" s="393" t="s">
        <v>128</v>
      </c>
      <c r="I20" s="393"/>
      <c r="J20" s="393"/>
      <c r="K20" s="393"/>
      <c r="L20" s="393"/>
      <c r="M20" s="393"/>
      <c r="N20" s="290" t="s">
        <v>196</v>
      </c>
      <c r="O20" s="290" t="s">
        <v>131</v>
      </c>
      <c r="P20" s="24" t="s">
        <v>205</v>
      </c>
      <c r="Q20" s="60" t="s">
        <v>132</v>
      </c>
      <c r="R20" s="61" t="s">
        <v>133</v>
      </c>
      <c r="S20" s="60" t="s">
        <v>132</v>
      </c>
      <c r="T20" s="61" t="s">
        <v>133</v>
      </c>
      <c r="U20" s="290" t="s">
        <v>198</v>
      </c>
      <c r="V20" s="22" t="s">
        <v>138</v>
      </c>
      <c r="W20" s="62" t="s">
        <v>198</v>
      </c>
      <c r="X20" s="63" t="s">
        <v>138</v>
      </c>
      <c r="Y20" s="26"/>
      <c r="Z20" s="5"/>
      <c r="AA20" s="5"/>
      <c r="AB20" s="20"/>
      <c r="AC20" s="20"/>
      <c r="AD20" s="20"/>
      <c r="AE20" s="20"/>
      <c r="AF20" s="20"/>
      <c r="AG20" s="20"/>
      <c r="AH20" s="20"/>
      <c r="AI20" s="20"/>
      <c r="AJ20" s="20"/>
      <c r="AK20" s="20"/>
      <c r="AL20" s="41"/>
      <c r="AM20" s="41"/>
      <c r="AN20" s="41"/>
      <c r="AO20" s="41"/>
      <c r="AP20" s="41"/>
      <c r="AQ20" s="41"/>
      <c r="AR20" s="41"/>
      <c r="AS20" s="41"/>
      <c r="AT20" s="41"/>
    </row>
    <row r="21" spans="1:46" ht="17.25" customHeight="1">
      <c r="A21" s="398" t="s">
        <v>206</v>
      </c>
      <c r="B21" s="399"/>
      <c r="C21" s="399"/>
      <c r="D21" s="399"/>
      <c r="E21" s="399"/>
      <c r="F21" s="399"/>
      <c r="G21" s="399"/>
      <c r="H21" s="399"/>
      <c r="I21" s="399"/>
      <c r="J21" s="399"/>
      <c r="K21" s="399"/>
      <c r="L21" s="399"/>
      <c r="M21" s="399"/>
      <c r="N21" s="399"/>
      <c r="O21" s="399"/>
      <c r="P21" s="399"/>
      <c r="Q21" s="399"/>
      <c r="R21" s="399"/>
      <c r="S21" s="399"/>
      <c r="T21" s="399"/>
      <c r="U21" s="399"/>
      <c r="V21" s="399"/>
      <c r="W21" s="399"/>
      <c r="X21" s="399"/>
      <c r="Y21" s="400"/>
      <c r="Z21" s="5"/>
      <c r="AA21" s="5"/>
      <c r="AB21" s="20"/>
      <c r="AC21" s="20"/>
      <c r="AD21" s="20"/>
      <c r="AE21" s="20"/>
      <c r="AF21" s="20"/>
      <c r="AG21" s="20"/>
      <c r="AH21" s="20"/>
      <c r="AI21" s="20"/>
      <c r="AJ21" s="20"/>
      <c r="AK21" s="20"/>
      <c r="AL21" s="41"/>
      <c r="AM21" s="41"/>
      <c r="AN21" s="41"/>
      <c r="AO21" s="41"/>
      <c r="AP21" s="41"/>
      <c r="AQ21" s="41"/>
      <c r="AR21" s="41"/>
      <c r="AS21" s="41"/>
      <c r="AT21" s="41"/>
    </row>
    <row r="22" spans="1:46" ht="36" customHeight="1">
      <c r="A22" s="125">
        <v>1</v>
      </c>
      <c r="B22" s="401"/>
      <c r="C22" s="402"/>
      <c r="D22" s="403"/>
      <c r="E22" s="314"/>
      <c r="F22" s="315"/>
      <c r="G22" s="327"/>
      <c r="H22" s="336"/>
      <c r="I22" s="315"/>
      <c r="J22" s="315"/>
      <c r="K22" s="315"/>
      <c r="L22" s="315"/>
      <c r="M22" s="327"/>
      <c r="N22" s="140"/>
      <c r="O22" s="140"/>
      <c r="P22" s="141"/>
      <c r="Q22" s="142"/>
      <c r="R22" s="143"/>
      <c r="S22" s="142"/>
      <c r="T22" s="143"/>
      <c r="U22" s="176"/>
      <c r="V22" s="169">
        <f>IF(U22="",0,IF(U22&lt;=Formulas!$C$35,Formulas!$D$35,0))</f>
        <v>0</v>
      </c>
      <c r="W22" s="272"/>
      <c r="X22" s="273"/>
      <c r="Y22" s="27"/>
      <c r="Z22" s="5"/>
      <c r="AA22" s="10"/>
      <c r="AB22" s="20"/>
      <c r="AC22" s="20"/>
      <c r="AD22" s="20"/>
      <c r="AE22" s="20"/>
      <c r="AF22" s="20"/>
      <c r="AG22" s="20"/>
      <c r="AH22" s="20"/>
      <c r="AI22" s="20"/>
      <c r="AJ22" s="20"/>
      <c r="AK22" s="20"/>
      <c r="AL22" s="41"/>
      <c r="AM22" s="41"/>
      <c r="AN22" s="41"/>
      <c r="AO22" s="41"/>
      <c r="AP22" s="41"/>
      <c r="AQ22" s="41"/>
      <c r="AR22" s="41"/>
      <c r="AS22" s="41"/>
      <c r="AT22" s="41"/>
    </row>
    <row r="23" spans="1:46" ht="27" customHeight="1">
      <c r="A23" s="126"/>
      <c r="B23" s="409" t="s">
        <v>98</v>
      </c>
      <c r="C23" s="410"/>
      <c r="D23" s="410"/>
      <c r="E23" s="410"/>
      <c r="F23" s="410"/>
      <c r="G23" s="410"/>
      <c r="H23" s="410"/>
      <c r="I23" s="410"/>
      <c r="J23" s="410"/>
      <c r="K23" s="410"/>
      <c r="L23" s="410"/>
      <c r="M23" s="410"/>
      <c r="N23" s="410"/>
      <c r="O23" s="410"/>
      <c r="P23" s="410"/>
      <c r="Q23" s="410"/>
      <c r="R23" s="410"/>
      <c r="S23" s="410"/>
      <c r="T23" s="410"/>
      <c r="U23" s="410"/>
      <c r="V23" s="410"/>
      <c r="W23" s="410"/>
      <c r="X23" s="411"/>
      <c r="Y23" s="27"/>
      <c r="Z23" s="5"/>
      <c r="AA23" s="10"/>
      <c r="AB23" s="20"/>
      <c r="AC23" s="20"/>
      <c r="AD23" s="20"/>
      <c r="AE23" s="20"/>
      <c r="AF23" s="20"/>
      <c r="AG23" s="20"/>
      <c r="AH23" s="20"/>
      <c r="AI23" s="20"/>
      <c r="AJ23" s="20"/>
      <c r="AK23" s="20"/>
      <c r="AL23" s="41"/>
      <c r="AM23" s="41"/>
      <c r="AN23" s="41"/>
      <c r="AO23" s="41"/>
      <c r="AP23" s="41"/>
      <c r="AQ23" s="41"/>
      <c r="AR23" s="41"/>
      <c r="AS23" s="41"/>
      <c r="AT23" s="41"/>
    </row>
    <row r="24" spans="1:46" ht="36" customHeight="1">
      <c r="A24" s="127">
        <v>2</v>
      </c>
      <c r="B24" s="401"/>
      <c r="C24" s="402"/>
      <c r="D24" s="403"/>
      <c r="E24" s="314"/>
      <c r="F24" s="315"/>
      <c r="G24" s="327"/>
      <c r="H24" s="336"/>
      <c r="I24" s="315"/>
      <c r="J24" s="315"/>
      <c r="K24" s="315"/>
      <c r="L24" s="315"/>
      <c r="M24" s="327"/>
      <c r="N24" s="140"/>
      <c r="O24" s="140"/>
      <c r="P24" s="141"/>
      <c r="Q24" s="142"/>
      <c r="R24" s="143"/>
      <c r="S24" s="142"/>
      <c r="T24" s="143"/>
      <c r="U24" s="176"/>
      <c r="V24" s="169">
        <f>IF(U24="",0,IF(U24&lt;=Formulas!$C$35,Formulas!$D$35,0))</f>
        <v>0</v>
      </c>
      <c r="W24" s="272"/>
      <c r="X24" s="273"/>
      <c r="Y24" s="27"/>
      <c r="Z24" s="5"/>
      <c r="AA24" s="10"/>
      <c r="AB24" s="20"/>
      <c r="AC24" s="20"/>
      <c r="AD24" s="20"/>
      <c r="AE24" s="20"/>
      <c r="AF24" s="20"/>
      <c r="AG24" s="20"/>
      <c r="AH24" s="20"/>
      <c r="AI24" s="20"/>
      <c r="AJ24" s="20"/>
      <c r="AK24" s="20"/>
      <c r="AL24" s="41"/>
      <c r="AM24" s="41"/>
      <c r="AN24" s="41"/>
      <c r="AO24" s="41"/>
      <c r="AP24" s="41"/>
      <c r="AQ24" s="41"/>
      <c r="AR24" s="41"/>
      <c r="AS24" s="41"/>
      <c r="AT24" s="41"/>
    </row>
    <row r="25" spans="1:46" ht="27" customHeight="1">
      <c r="A25" s="126"/>
      <c r="B25" s="409" t="s">
        <v>98</v>
      </c>
      <c r="C25" s="410"/>
      <c r="D25" s="410"/>
      <c r="E25" s="410"/>
      <c r="F25" s="410"/>
      <c r="G25" s="410"/>
      <c r="H25" s="410"/>
      <c r="I25" s="410"/>
      <c r="J25" s="410"/>
      <c r="K25" s="410"/>
      <c r="L25" s="410"/>
      <c r="M25" s="410"/>
      <c r="N25" s="410"/>
      <c r="O25" s="410"/>
      <c r="P25" s="410"/>
      <c r="Q25" s="410"/>
      <c r="R25" s="410"/>
      <c r="S25" s="410"/>
      <c r="T25" s="410"/>
      <c r="U25" s="410"/>
      <c r="V25" s="410"/>
      <c r="W25" s="410"/>
      <c r="X25" s="411"/>
      <c r="Y25" s="27"/>
      <c r="Z25" s="5"/>
      <c r="AA25" s="10"/>
      <c r="AB25" s="20"/>
      <c r="AC25" s="20"/>
      <c r="AD25" s="20"/>
      <c r="AE25" s="20"/>
      <c r="AF25" s="20"/>
      <c r="AG25" s="20"/>
      <c r="AH25" s="20"/>
      <c r="AI25" s="20"/>
      <c r="AJ25" s="20"/>
      <c r="AK25" s="20"/>
      <c r="AL25" s="41"/>
      <c r="AM25" s="41"/>
      <c r="AN25" s="41"/>
      <c r="AO25" s="41"/>
      <c r="AP25" s="41"/>
      <c r="AQ25" s="41"/>
      <c r="AR25" s="41"/>
      <c r="AS25" s="41"/>
      <c r="AT25" s="41"/>
    </row>
    <row r="26" spans="1:46" ht="36" customHeight="1">
      <c r="A26" s="127">
        <v>3</v>
      </c>
      <c r="B26" s="401"/>
      <c r="C26" s="402"/>
      <c r="D26" s="403"/>
      <c r="E26" s="314"/>
      <c r="F26" s="315"/>
      <c r="G26" s="327"/>
      <c r="H26" s="336"/>
      <c r="I26" s="315"/>
      <c r="J26" s="315"/>
      <c r="K26" s="315"/>
      <c r="L26" s="315"/>
      <c r="M26" s="327"/>
      <c r="N26" s="140"/>
      <c r="O26" s="140"/>
      <c r="P26" s="141"/>
      <c r="Q26" s="142"/>
      <c r="R26" s="143"/>
      <c r="S26" s="142"/>
      <c r="T26" s="143"/>
      <c r="U26" s="176"/>
      <c r="V26" s="169">
        <f>IF(U26="",0,IF(U26&lt;=Formulas!$C$35,Formulas!$D$35,0))</f>
        <v>0</v>
      </c>
      <c r="W26" s="272"/>
      <c r="X26" s="273"/>
      <c r="Y26" s="27"/>
      <c r="Z26" s="5"/>
      <c r="AA26" s="10"/>
      <c r="AB26" s="20"/>
      <c r="AC26" s="20"/>
      <c r="AD26" s="20"/>
      <c r="AE26" s="20"/>
      <c r="AF26" s="20"/>
      <c r="AG26" s="20"/>
      <c r="AH26" s="20"/>
      <c r="AI26" s="20"/>
      <c r="AJ26" s="20"/>
      <c r="AK26" s="20"/>
      <c r="AL26" s="41"/>
      <c r="AM26" s="41"/>
      <c r="AN26" s="41"/>
      <c r="AO26" s="41"/>
      <c r="AP26" s="41"/>
      <c r="AQ26" s="41"/>
      <c r="AR26" s="41"/>
      <c r="AS26" s="41"/>
      <c r="AT26" s="41"/>
    </row>
    <row r="27" spans="1:46" ht="27" customHeight="1">
      <c r="A27" s="126"/>
      <c r="B27" s="409" t="s">
        <v>98</v>
      </c>
      <c r="C27" s="410"/>
      <c r="D27" s="410"/>
      <c r="E27" s="410"/>
      <c r="F27" s="410"/>
      <c r="G27" s="410"/>
      <c r="H27" s="410"/>
      <c r="I27" s="410"/>
      <c r="J27" s="410"/>
      <c r="K27" s="410"/>
      <c r="L27" s="410"/>
      <c r="M27" s="410"/>
      <c r="N27" s="410"/>
      <c r="O27" s="410"/>
      <c r="P27" s="410"/>
      <c r="Q27" s="410"/>
      <c r="R27" s="410"/>
      <c r="S27" s="410"/>
      <c r="T27" s="410"/>
      <c r="U27" s="410"/>
      <c r="V27" s="410"/>
      <c r="W27" s="410"/>
      <c r="X27" s="411"/>
      <c r="Y27" s="27"/>
      <c r="Z27" s="5"/>
      <c r="AA27" s="10"/>
      <c r="AB27" s="20"/>
      <c r="AC27" s="20"/>
      <c r="AD27" s="20"/>
      <c r="AE27" s="20"/>
      <c r="AF27" s="20"/>
      <c r="AG27" s="20"/>
      <c r="AH27" s="20"/>
      <c r="AI27" s="20"/>
      <c r="AJ27" s="20"/>
      <c r="AK27" s="20"/>
      <c r="AL27" s="41"/>
      <c r="AM27" s="41"/>
      <c r="AN27" s="41"/>
      <c r="AO27" s="41"/>
      <c r="AP27" s="41"/>
      <c r="AQ27" s="41"/>
      <c r="AR27" s="41"/>
      <c r="AS27" s="41"/>
      <c r="AT27" s="41"/>
    </row>
    <row r="28" spans="1:46" ht="36" customHeight="1">
      <c r="A28" s="127">
        <v>4</v>
      </c>
      <c r="B28" s="401"/>
      <c r="C28" s="402"/>
      <c r="D28" s="403"/>
      <c r="E28" s="314"/>
      <c r="F28" s="315"/>
      <c r="G28" s="327"/>
      <c r="H28" s="336"/>
      <c r="I28" s="315"/>
      <c r="J28" s="315"/>
      <c r="K28" s="315"/>
      <c r="L28" s="315"/>
      <c r="M28" s="327"/>
      <c r="N28" s="140"/>
      <c r="O28" s="140"/>
      <c r="P28" s="141"/>
      <c r="Q28" s="142"/>
      <c r="R28" s="143"/>
      <c r="S28" s="142"/>
      <c r="T28" s="143"/>
      <c r="U28" s="176"/>
      <c r="V28" s="169">
        <f>IF(U28="",0,IF(U28&lt;=Formulas!$C$35,Formulas!$D$35,0))</f>
        <v>0</v>
      </c>
      <c r="W28" s="272"/>
      <c r="X28" s="273"/>
      <c r="Y28" s="27"/>
      <c r="Z28" s="5"/>
      <c r="AA28" s="10"/>
      <c r="AB28" s="20"/>
      <c r="AC28" s="20"/>
      <c r="AD28" s="20"/>
      <c r="AE28" s="20"/>
      <c r="AF28" s="20"/>
      <c r="AG28" s="20"/>
      <c r="AH28" s="20"/>
      <c r="AI28" s="20"/>
      <c r="AJ28" s="20"/>
      <c r="AK28" s="20"/>
      <c r="AL28" s="41"/>
      <c r="AM28" s="41"/>
      <c r="AN28" s="41"/>
      <c r="AO28" s="41"/>
      <c r="AP28" s="41"/>
      <c r="AQ28" s="41"/>
      <c r="AR28" s="41"/>
      <c r="AS28" s="41"/>
      <c r="AT28" s="41"/>
    </row>
    <row r="29" spans="1:46" ht="27" customHeight="1">
      <c r="A29" s="126"/>
      <c r="B29" s="409" t="s">
        <v>98</v>
      </c>
      <c r="C29" s="410"/>
      <c r="D29" s="410"/>
      <c r="E29" s="410"/>
      <c r="F29" s="410"/>
      <c r="G29" s="410"/>
      <c r="H29" s="410"/>
      <c r="I29" s="410"/>
      <c r="J29" s="410"/>
      <c r="K29" s="410"/>
      <c r="L29" s="410"/>
      <c r="M29" s="410"/>
      <c r="N29" s="410"/>
      <c r="O29" s="410"/>
      <c r="P29" s="410"/>
      <c r="Q29" s="410"/>
      <c r="R29" s="410"/>
      <c r="S29" s="410"/>
      <c r="T29" s="410"/>
      <c r="U29" s="410"/>
      <c r="V29" s="410"/>
      <c r="W29" s="410"/>
      <c r="X29" s="411"/>
      <c r="Y29" s="27"/>
      <c r="Z29" s="5"/>
      <c r="AA29" s="10"/>
      <c r="AB29" s="20"/>
      <c r="AC29" s="20"/>
      <c r="AD29" s="20"/>
      <c r="AE29" s="20"/>
      <c r="AF29" s="20"/>
      <c r="AG29" s="20"/>
      <c r="AH29" s="20"/>
      <c r="AI29" s="20"/>
      <c r="AJ29" s="20"/>
      <c r="AK29" s="20"/>
      <c r="AL29" s="41"/>
      <c r="AM29" s="41"/>
      <c r="AN29" s="41"/>
      <c r="AO29" s="41"/>
      <c r="AP29" s="41"/>
      <c r="AQ29" s="41"/>
      <c r="AR29" s="41"/>
      <c r="AS29" s="41"/>
      <c r="AT29" s="41"/>
    </row>
    <row r="30" spans="1:46" ht="36" customHeight="1">
      <c r="A30" s="126">
        <v>5</v>
      </c>
      <c r="B30" s="401"/>
      <c r="C30" s="402"/>
      <c r="D30" s="403"/>
      <c r="E30" s="314"/>
      <c r="F30" s="315"/>
      <c r="G30" s="327"/>
      <c r="H30" s="336"/>
      <c r="I30" s="315"/>
      <c r="J30" s="315"/>
      <c r="K30" s="315"/>
      <c r="L30" s="315"/>
      <c r="M30" s="327"/>
      <c r="N30" s="140"/>
      <c r="O30" s="140"/>
      <c r="P30" s="141"/>
      <c r="Q30" s="142"/>
      <c r="R30" s="143"/>
      <c r="S30" s="142"/>
      <c r="T30" s="143"/>
      <c r="U30" s="176"/>
      <c r="V30" s="177">
        <f>IF(U30="",0,IF(U30&lt;=Formulas!$C$35,Formulas!$D$35,0))</f>
        <v>0</v>
      </c>
      <c r="W30" s="274"/>
      <c r="X30" s="275"/>
      <c r="Y30" s="27"/>
      <c r="Z30" s="5"/>
      <c r="AA30" s="10"/>
      <c r="AB30" s="20"/>
      <c r="AC30" s="20"/>
      <c r="AD30" s="20"/>
      <c r="AE30" s="20"/>
      <c r="AF30" s="20"/>
      <c r="AG30" s="20"/>
      <c r="AH30" s="20"/>
      <c r="AI30" s="20"/>
      <c r="AJ30" s="20"/>
      <c r="AK30" s="20"/>
      <c r="AL30" s="41"/>
      <c r="AM30" s="41"/>
      <c r="AN30" s="41"/>
      <c r="AO30" s="41"/>
      <c r="AP30" s="41"/>
      <c r="AQ30" s="41"/>
      <c r="AR30" s="41"/>
      <c r="AS30" s="41"/>
      <c r="AT30" s="41"/>
    </row>
    <row r="31" spans="1:46" ht="27" customHeight="1">
      <c r="A31" s="127"/>
      <c r="B31" s="409" t="s">
        <v>98</v>
      </c>
      <c r="C31" s="410"/>
      <c r="D31" s="410"/>
      <c r="E31" s="410"/>
      <c r="F31" s="410"/>
      <c r="G31" s="410"/>
      <c r="H31" s="410"/>
      <c r="I31" s="410"/>
      <c r="J31" s="410"/>
      <c r="K31" s="410"/>
      <c r="L31" s="410"/>
      <c r="M31" s="410"/>
      <c r="N31" s="410"/>
      <c r="O31" s="410"/>
      <c r="P31" s="410"/>
      <c r="Q31" s="410"/>
      <c r="R31" s="410"/>
      <c r="S31" s="410"/>
      <c r="T31" s="410"/>
      <c r="U31" s="410"/>
      <c r="V31" s="410"/>
      <c r="W31" s="410"/>
      <c r="X31" s="411"/>
      <c r="Y31" s="27"/>
      <c r="Z31" s="5"/>
      <c r="AA31" s="10"/>
      <c r="AB31" s="20"/>
      <c r="AC31" s="20"/>
      <c r="AD31" s="20"/>
      <c r="AE31" s="20"/>
      <c r="AF31" s="20"/>
      <c r="AG31" s="20"/>
      <c r="AH31" s="20"/>
      <c r="AI31" s="20"/>
      <c r="AJ31" s="20"/>
      <c r="AK31" s="20"/>
      <c r="AL31" s="41"/>
      <c r="AM31" s="41"/>
      <c r="AN31" s="41"/>
      <c r="AO31" s="41"/>
      <c r="AP31" s="41"/>
      <c r="AQ31" s="41"/>
      <c r="AR31" s="41"/>
      <c r="AS31" s="41"/>
      <c r="AT31" s="41"/>
    </row>
    <row r="32" spans="1:46" ht="22.5" customHeight="1">
      <c r="A32" s="69"/>
      <c r="B32" s="65"/>
      <c r="C32" s="65"/>
      <c r="D32" s="65"/>
      <c r="E32" s="66"/>
      <c r="F32" s="67"/>
      <c r="G32" s="67"/>
      <c r="H32" s="67"/>
      <c r="I32" s="67"/>
      <c r="J32" s="67"/>
      <c r="K32" s="67"/>
      <c r="L32" s="67"/>
      <c r="M32" s="67"/>
      <c r="N32" s="67"/>
      <c r="O32" s="67"/>
      <c r="P32" s="67"/>
      <c r="Q32" s="67"/>
      <c r="R32" s="67"/>
      <c r="S32" s="67"/>
      <c r="T32" s="67"/>
      <c r="U32" s="89" t="s">
        <v>207</v>
      </c>
      <c r="V32" s="175">
        <f>SUM(V22,V24,V26,V28,V30)</f>
        <v>0</v>
      </c>
      <c r="W32" s="64"/>
      <c r="X32" s="175">
        <f>SUM(X22,X24,X26,X28,X30)</f>
        <v>0</v>
      </c>
      <c r="Y32" s="27"/>
      <c r="Z32" s="5"/>
      <c r="AA32" s="10"/>
      <c r="AB32" s="20"/>
      <c r="AC32" s="20"/>
      <c r="AD32" s="20"/>
      <c r="AE32" s="20"/>
      <c r="AF32" s="20"/>
      <c r="AG32" s="20"/>
      <c r="AH32" s="20"/>
      <c r="AI32" s="20"/>
      <c r="AJ32" s="20"/>
      <c r="AK32" s="20"/>
      <c r="AL32" s="41"/>
      <c r="AM32" s="41"/>
      <c r="AN32" s="41"/>
      <c r="AO32" s="41"/>
      <c r="AP32" s="41"/>
      <c r="AQ32" s="41"/>
      <c r="AR32" s="41"/>
      <c r="AS32" s="41"/>
      <c r="AT32" s="41"/>
    </row>
    <row r="33" spans="1:46" ht="22.5" customHeight="1">
      <c r="A33" s="73"/>
      <c r="B33" s="70"/>
      <c r="C33" s="70"/>
      <c r="D33" s="70"/>
      <c r="E33" s="71"/>
      <c r="F33" s="72"/>
      <c r="G33" s="72"/>
      <c r="H33" s="72"/>
      <c r="I33" s="72"/>
      <c r="J33" s="72"/>
      <c r="K33" s="72"/>
      <c r="L33" s="72"/>
      <c r="M33" s="72"/>
      <c r="N33" s="72"/>
      <c r="O33" s="72"/>
      <c r="P33" s="72"/>
      <c r="Q33" s="72"/>
      <c r="R33" s="72"/>
      <c r="S33" s="72"/>
      <c r="T33" s="72"/>
      <c r="U33" s="11"/>
      <c r="V33" s="72"/>
      <c r="W33" s="64"/>
      <c r="X33" s="64"/>
      <c r="Y33" s="27"/>
      <c r="Z33" s="5"/>
      <c r="AA33" s="10"/>
      <c r="AB33" s="20"/>
      <c r="AC33" s="20"/>
      <c r="AD33" s="20"/>
      <c r="AE33" s="20"/>
      <c r="AF33" s="20"/>
      <c r="AG33" s="20"/>
      <c r="AH33" s="20"/>
      <c r="AI33" s="20"/>
      <c r="AJ33" s="20"/>
      <c r="AK33" s="20"/>
      <c r="AL33" s="41"/>
      <c r="AM33" s="41"/>
      <c r="AN33" s="41"/>
      <c r="AO33" s="41"/>
      <c r="AP33" s="41"/>
      <c r="AQ33" s="41"/>
      <c r="AR33" s="41"/>
      <c r="AS33" s="41"/>
      <c r="AT33" s="41"/>
    </row>
    <row r="34" spans="1:46" ht="26.25" customHeight="1">
      <c r="A34" s="438" t="s">
        <v>208</v>
      </c>
      <c r="B34" s="439"/>
      <c r="C34" s="439"/>
      <c r="D34" s="439"/>
      <c r="E34" s="439"/>
      <c r="F34" s="439"/>
      <c r="G34" s="439"/>
      <c r="H34" s="439"/>
      <c r="I34" s="439"/>
      <c r="J34" s="439"/>
      <c r="K34" s="439"/>
      <c r="L34" s="439"/>
      <c r="M34" s="439"/>
      <c r="N34" s="439"/>
      <c r="O34" s="439"/>
      <c r="P34" s="439"/>
      <c r="Q34" s="439"/>
      <c r="R34" s="439"/>
      <c r="S34" s="439"/>
      <c r="T34" s="439"/>
      <c r="U34" s="439"/>
      <c r="V34" s="439"/>
      <c r="W34" s="440"/>
      <c r="X34" s="440"/>
      <c r="Y34" s="287"/>
      <c r="Z34" s="5"/>
      <c r="AA34" s="5"/>
      <c r="AB34" s="20"/>
      <c r="AC34" s="20"/>
      <c r="AD34" s="20"/>
      <c r="AE34" s="20"/>
      <c r="AF34" s="20"/>
      <c r="AG34" s="20"/>
      <c r="AH34" s="20"/>
      <c r="AI34" s="20"/>
      <c r="AJ34" s="20"/>
      <c r="AK34" s="20"/>
      <c r="AL34" s="41"/>
      <c r="AM34" s="41"/>
      <c r="AN34" s="41"/>
      <c r="AO34" s="41"/>
      <c r="AP34" s="41"/>
      <c r="AQ34" s="41"/>
      <c r="AR34" s="41"/>
      <c r="AS34" s="41"/>
      <c r="AT34" s="41"/>
    </row>
    <row r="35" spans="1:46" ht="26.25" customHeight="1">
      <c r="A35" s="290" t="s">
        <v>203</v>
      </c>
      <c r="B35" s="312" t="s">
        <v>126</v>
      </c>
      <c r="C35" s="391"/>
      <c r="D35" s="313"/>
      <c r="E35" s="437" t="s">
        <v>209</v>
      </c>
      <c r="F35" s="391"/>
      <c r="G35" s="391"/>
      <c r="H35" s="391"/>
      <c r="I35" s="391"/>
      <c r="J35" s="391"/>
      <c r="K35" s="391"/>
      <c r="L35" s="391"/>
      <c r="M35" s="391"/>
      <c r="N35" s="391"/>
      <c r="O35" s="391"/>
      <c r="P35" s="391"/>
      <c r="Q35" s="391"/>
      <c r="R35" s="391"/>
      <c r="S35" s="391"/>
      <c r="T35" s="391"/>
      <c r="U35" s="391"/>
      <c r="V35" s="313"/>
      <c r="W35" s="59"/>
      <c r="X35" s="59"/>
      <c r="Y35" s="287"/>
      <c r="Z35" s="5"/>
      <c r="AA35" s="5"/>
      <c r="AB35" s="20"/>
      <c r="AC35" s="20"/>
      <c r="AD35" s="20"/>
      <c r="AE35" s="20"/>
      <c r="AF35" s="20"/>
      <c r="AG35" s="20"/>
      <c r="AH35" s="20"/>
      <c r="AI35" s="20"/>
      <c r="AJ35" s="20"/>
      <c r="AK35" s="20"/>
      <c r="AL35" s="41"/>
      <c r="AM35" s="41"/>
      <c r="AN35" s="41"/>
      <c r="AO35" s="41"/>
      <c r="AP35" s="41"/>
      <c r="AQ35" s="41"/>
      <c r="AR35" s="41"/>
      <c r="AS35" s="41"/>
      <c r="AT35" s="41"/>
    </row>
    <row r="36" spans="1:46" ht="35.25" customHeight="1">
      <c r="A36" s="122" t="s">
        <v>142</v>
      </c>
      <c r="B36" s="370" t="s">
        <v>210</v>
      </c>
      <c r="C36" s="441"/>
      <c r="D36" s="441"/>
      <c r="E36" s="432" t="s">
        <v>211</v>
      </c>
      <c r="F36" s="433"/>
      <c r="G36" s="433"/>
      <c r="H36" s="434"/>
      <c r="I36" s="434"/>
      <c r="J36" s="434"/>
      <c r="K36" s="434"/>
      <c r="L36" s="434"/>
      <c r="M36" s="434"/>
      <c r="N36" s="434"/>
      <c r="O36" s="434"/>
      <c r="P36" s="434"/>
      <c r="Q36" s="435"/>
      <c r="R36" s="435"/>
      <c r="S36" s="435"/>
      <c r="T36" s="435"/>
      <c r="U36" s="435"/>
      <c r="V36" s="436"/>
      <c r="W36" s="286"/>
      <c r="X36" s="286"/>
      <c r="Y36" s="27"/>
      <c r="Z36" s="5"/>
      <c r="AA36" s="10"/>
      <c r="AB36" s="20"/>
      <c r="AC36" s="20"/>
      <c r="AD36" s="20"/>
      <c r="AE36" s="20"/>
      <c r="AF36" s="20"/>
      <c r="AG36" s="20"/>
      <c r="AH36" s="20"/>
      <c r="AI36" s="20"/>
      <c r="AJ36" s="20"/>
      <c r="AK36" s="20"/>
      <c r="AL36" s="41"/>
      <c r="AM36" s="41"/>
      <c r="AN36" s="41"/>
      <c r="AO36" s="41"/>
      <c r="AP36" s="41"/>
      <c r="AQ36" s="41"/>
      <c r="AR36" s="41"/>
      <c r="AS36" s="41"/>
      <c r="AT36" s="41"/>
    </row>
    <row r="37" spans="1:46" ht="35.25" customHeight="1">
      <c r="A37" s="123" t="s">
        <v>145</v>
      </c>
      <c r="B37" s="334" t="s">
        <v>212</v>
      </c>
      <c r="C37" s="418"/>
      <c r="D37" s="418"/>
      <c r="E37" s="419" t="s">
        <v>213</v>
      </c>
      <c r="F37" s="420"/>
      <c r="G37" s="420"/>
      <c r="H37" s="421"/>
      <c r="I37" s="421"/>
      <c r="J37" s="421"/>
      <c r="K37" s="421"/>
      <c r="L37" s="421"/>
      <c r="M37" s="421"/>
      <c r="N37" s="421"/>
      <c r="O37" s="421"/>
      <c r="P37" s="421"/>
      <c r="Q37" s="422"/>
      <c r="R37" s="422"/>
      <c r="S37" s="422"/>
      <c r="T37" s="422"/>
      <c r="U37" s="422"/>
      <c r="V37" s="423"/>
      <c r="W37" s="286"/>
      <c r="X37" s="286"/>
      <c r="Y37" s="27"/>
      <c r="Z37" s="5"/>
      <c r="AA37" s="10"/>
      <c r="AB37" s="20"/>
      <c r="AC37" s="20"/>
      <c r="AD37" s="20"/>
      <c r="AE37" s="20"/>
      <c r="AF37" s="20"/>
      <c r="AG37" s="20"/>
      <c r="AH37" s="20"/>
      <c r="AI37" s="20"/>
      <c r="AJ37" s="20"/>
      <c r="AK37" s="20"/>
      <c r="AL37" s="41"/>
      <c r="AM37" s="41"/>
      <c r="AN37" s="41"/>
      <c r="AO37" s="41"/>
      <c r="AP37" s="41"/>
      <c r="AQ37" s="41"/>
      <c r="AR37" s="41"/>
      <c r="AS37" s="41"/>
      <c r="AT37" s="41"/>
    </row>
    <row r="38" spans="1:46" ht="62.25" customHeight="1">
      <c r="A38" s="123" t="s">
        <v>147</v>
      </c>
      <c r="B38" s="334" t="s">
        <v>214</v>
      </c>
      <c r="C38" s="417"/>
      <c r="D38" s="417"/>
      <c r="E38" s="419" t="s">
        <v>215</v>
      </c>
      <c r="F38" s="420"/>
      <c r="G38" s="420"/>
      <c r="H38" s="421"/>
      <c r="I38" s="421"/>
      <c r="J38" s="421"/>
      <c r="K38" s="421"/>
      <c r="L38" s="421"/>
      <c r="M38" s="421"/>
      <c r="N38" s="421"/>
      <c r="O38" s="421"/>
      <c r="P38" s="421"/>
      <c r="Q38" s="422"/>
      <c r="R38" s="422"/>
      <c r="S38" s="422"/>
      <c r="T38" s="422"/>
      <c r="U38" s="422"/>
      <c r="V38" s="423"/>
      <c r="W38" s="286"/>
      <c r="X38" s="286"/>
      <c r="Y38" s="27"/>
      <c r="Z38" s="5"/>
      <c r="AA38" s="10"/>
      <c r="AB38" s="20"/>
      <c r="AC38" s="20"/>
      <c r="AD38" s="20"/>
      <c r="AE38" s="20"/>
      <c r="AF38" s="20"/>
      <c r="AG38" s="20"/>
      <c r="AH38" s="20"/>
      <c r="AI38" s="20"/>
      <c r="AJ38" s="20"/>
      <c r="AK38" s="20"/>
      <c r="AL38" s="41"/>
      <c r="AM38" s="41"/>
      <c r="AN38" s="41"/>
      <c r="AO38" s="41"/>
      <c r="AP38" s="41"/>
      <c r="AQ38" s="41"/>
      <c r="AR38" s="41"/>
      <c r="AS38" s="41"/>
      <c r="AT38" s="41"/>
    </row>
    <row r="39" spans="1:46" ht="45" customHeight="1">
      <c r="A39" s="123" t="s">
        <v>149</v>
      </c>
      <c r="B39" s="334" t="s">
        <v>216</v>
      </c>
      <c r="C39" s="418"/>
      <c r="D39" s="418"/>
      <c r="E39" s="419" t="s">
        <v>217</v>
      </c>
      <c r="F39" s="420"/>
      <c r="G39" s="420"/>
      <c r="H39" s="421"/>
      <c r="I39" s="421"/>
      <c r="J39" s="421"/>
      <c r="K39" s="421"/>
      <c r="L39" s="421"/>
      <c r="M39" s="421"/>
      <c r="N39" s="421"/>
      <c r="O39" s="421"/>
      <c r="P39" s="421"/>
      <c r="Q39" s="422"/>
      <c r="R39" s="422"/>
      <c r="S39" s="422"/>
      <c r="T39" s="422"/>
      <c r="U39" s="422"/>
      <c r="V39" s="423"/>
      <c r="W39" s="286"/>
      <c r="X39" s="286"/>
      <c r="Y39" s="27"/>
      <c r="Z39" s="5"/>
      <c r="AA39" s="10"/>
      <c r="AB39" s="20"/>
      <c r="AC39" s="20"/>
      <c r="AD39" s="20"/>
      <c r="AE39" s="20"/>
      <c r="AF39" s="20"/>
      <c r="AG39" s="20"/>
      <c r="AH39" s="20"/>
      <c r="AI39" s="20"/>
      <c r="AJ39" s="20"/>
      <c r="AK39" s="20"/>
      <c r="AL39" s="41"/>
      <c r="AM39" s="41"/>
      <c r="AN39" s="41"/>
      <c r="AO39" s="41"/>
      <c r="AP39" s="41"/>
      <c r="AQ39" s="41"/>
      <c r="AR39" s="41"/>
      <c r="AS39" s="41"/>
      <c r="AT39" s="41"/>
    </row>
    <row r="40" spans="1:46" s="48" customFormat="1" ht="35.25" customHeight="1">
      <c r="A40" s="118" t="s">
        <v>153</v>
      </c>
      <c r="B40" s="413" t="s">
        <v>218</v>
      </c>
      <c r="C40" s="414"/>
      <c r="D40" s="414"/>
      <c r="E40" s="424" t="s">
        <v>219</v>
      </c>
      <c r="F40" s="425"/>
      <c r="G40" s="425"/>
      <c r="H40" s="426"/>
      <c r="I40" s="426"/>
      <c r="J40" s="426"/>
      <c r="K40" s="426"/>
      <c r="L40" s="426"/>
      <c r="M40" s="426"/>
      <c r="N40" s="426"/>
      <c r="O40" s="426"/>
      <c r="P40" s="426"/>
      <c r="Q40" s="427"/>
      <c r="R40" s="427"/>
      <c r="S40" s="427"/>
      <c r="T40" s="427"/>
      <c r="U40" s="427"/>
      <c r="V40" s="428"/>
      <c r="Y40" s="235"/>
      <c r="Z40" s="16"/>
      <c r="AA40" s="236"/>
      <c r="AB40" s="16"/>
      <c r="AC40" s="16"/>
      <c r="AD40" s="16"/>
      <c r="AE40" s="16"/>
      <c r="AF40" s="16"/>
      <c r="AG40" s="16"/>
      <c r="AH40" s="16"/>
      <c r="AI40" s="16"/>
      <c r="AJ40" s="16"/>
      <c r="AK40" s="16"/>
      <c r="AL40" s="199"/>
      <c r="AM40" s="199"/>
      <c r="AN40" s="199"/>
      <c r="AO40" s="199"/>
      <c r="AP40" s="199"/>
      <c r="AQ40" s="199"/>
      <c r="AR40" s="199"/>
      <c r="AS40" s="199"/>
      <c r="AT40" s="199"/>
    </row>
    <row r="41" spans="1:46" ht="35.25" customHeight="1">
      <c r="A41" s="124" t="s">
        <v>155</v>
      </c>
      <c r="B41" s="415" t="s">
        <v>220</v>
      </c>
      <c r="C41" s="416"/>
      <c r="D41" s="416"/>
      <c r="E41" s="429" t="s">
        <v>221</v>
      </c>
      <c r="F41" s="430"/>
      <c r="G41" s="430"/>
      <c r="H41" s="430"/>
      <c r="I41" s="430"/>
      <c r="J41" s="430"/>
      <c r="K41" s="430"/>
      <c r="L41" s="430"/>
      <c r="M41" s="430"/>
      <c r="N41" s="430"/>
      <c r="O41" s="430"/>
      <c r="P41" s="430"/>
      <c r="Q41" s="431"/>
      <c r="R41" s="431"/>
      <c r="S41" s="431"/>
      <c r="T41" s="431"/>
      <c r="U41" s="431"/>
      <c r="V41" s="431"/>
      <c r="W41" s="130"/>
      <c r="X41" s="286"/>
      <c r="Y41" s="27"/>
      <c r="Z41" s="5"/>
      <c r="AA41" s="10"/>
      <c r="AB41" s="20"/>
      <c r="AC41" s="20"/>
      <c r="AD41" s="20"/>
      <c r="AE41" s="20"/>
      <c r="AF41" s="20"/>
      <c r="AG41" s="20"/>
      <c r="AH41" s="20"/>
      <c r="AI41" s="20"/>
      <c r="AJ41" s="20"/>
      <c r="AK41" s="20"/>
      <c r="AL41" s="41"/>
      <c r="AM41" s="41"/>
      <c r="AN41" s="41"/>
      <c r="AO41" s="41"/>
      <c r="AP41" s="41"/>
      <c r="AQ41" s="41"/>
      <c r="AR41" s="41"/>
      <c r="AS41" s="41"/>
      <c r="AT41" s="41"/>
    </row>
    <row r="42" spans="1:46" ht="13.5" customHeight="1">
      <c r="A42" s="9"/>
      <c r="B42" s="17"/>
      <c r="C42" s="17"/>
      <c r="D42" s="17"/>
      <c r="E42" s="18"/>
      <c r="F42" s="91"/>
      <c r="G42" s="91"/>
      <c r="H42" s="18"/>
      <c r="I42" s="91"/>
      <c r="J42" s="91"/>
      <c r="K42" s="91"/>
      <c r="L42" s="91"/>
      <c r="M42" s="91"/>
      <c r="N42" s="91"/>
      <c r="O42" s="52"/>
      <c r="P42" s="52"/>
      <c r="Q42" s="52"/>
      <c r="R42" s="52"/>
      <c r="S42" s="52"/>
      <c r="T42" s="52"/>
      <c r="U42" s="52"/>
      <c r="V42" s="203"/>
      <c r="W42" s="52"/>
      <c r="X42" s="8"/>
      <c r="Y42" s="8"/>
      <c r="Z42" s="5"/>
      <c r="AA42" s="5"/>
      <c r="AB42" s="20"/>
      <c r="AC42" s="20"/>
      <c r="AD42" s="20"/>
      <c r="AE42" s="20"/>
      <c r="AF42" s="20"/>
      <c r="AG42" s="20"/>
      <c r="AH42" s="20"/>
      <c r="AI42" s="20"/>
      <c r="AJ42" s="20"/>
      <c r="AK42" s="20"/>
      <c r="AL42" s="41"/>
      <c r="AM42" s="41"/>
      <c r="AN42" s="41"/>
      <c r="AO42" s="41"/>
      <c r="AP42" s="41"/>
      <c r="AQ42" s="41"/>
      <c r="AR42" s="41"/>
      <c r="AS42" s="41"/>
      <c r="AT42" s="41"/>
    </row>
    <row r="43" spans="1:46" s="82" customFormat="1" ht="13.5" customHeight="1">
      <c r="A43" s="9"/>
      <c r="B43" s="17"/>
      <c r="C43" s="17"/>
      <c r="D43" s="17"/>
      <c r="E43" s="18"/>
      <c r="F43" s="91"/>
      <c r="G43" s="91"/>
      <c r="H43" s="18"/>
      <c r="I43" s="91"/>
      <c r="J43" s="91"/>
      <c r="K43" s="91"/>
      <c r="L43" s="91"/>
      <c r="M43" s="91"/>
      <c r="N43" s="91"/>
      <c r="O43" s="52"/>
      <c r="P43" s="52"/>
      <c r="Q43" s="52"/>
      <c r="R43" s="52"/>
      <c r="S43" s="52"/>
      <c r="T43" s="52"/>
      <c r="U43" s="52"/>
      <c r="V43" s="203"/>
      <c r="W43" s="52"/>
      <c r="X43" s="8"/>
      <c r="Y43" s="8"/>
      <c r="Z43" s="5"/>
      <c r="AA43" s="5"/>
      <c r="AB43" s="20"/>
      <c r="AC43" s="20"/>
      <c r="AD43" s="20"/>
      <c r="AE43" s="20"/>
      <c r="AF43" s="20"/>
      <c r="AG43" s="20"/>
      <c r="AH43" s="20"/>
      <c r="AI43" s="20"/>
      <c r="AJ43" s="20"/>
      <c r="AK43" s="20"/>
      <c r="AL43" s="41"/>
      <c r="AM43" s="41"/>
      <c r="AN43" s="41"/>
      <c r="AO43" s="41"/>
      <c r="AP43" s="41"/>
      <c r="AQ43" s="41"/>
      <c r="AR43" s="41"/>
      <c r="AS43" s="41"/>
      <c r="AT43" s="41"/>
    </row>
    <row r="44" spans="1:46" ht="22.5" customHeight="1">
      <c r="A44" s="68"/>
      <c r="B44" s="131" t="s">
        <v>222</v>
      </c>
      <c r="C44" s="5"/>
      <c r="D44" s="5"/>
      <c r="E44" s="5"/>
      <c r="F44" s="5"/>
      <c r="G44" s="5"/>
      <c r="H44" s="5"/>
      <c r="I44" s="5"/>
      <c r="J44" s="5"/>
      <c r="K44" s="5"/>
      <c r="L44" s="5"/>
      <c r="M44" s="5"/>
      <c r="N44" s="5"/>
      <c r="O44" s="5"/>
      <c r="P44" s="5"/>
      <c r="Q44" s="5"/>
      <c r="R44" s="5"/>
      <c r="S44" s="5"/>
      <c r="T44" s="5"/>
      <c r="U44" s="5"/>
      <c r="V44" s="5"/>
      <c r="W44" s="5"/>
      <c r="X44" s="5"/>
      <c r="Y44" s="5"/>
      <c r="Z44" s="5"/>
      <c r="AA44" s="5"/>
      <c r="AB44" s="20"/>
      <c r="AC44" s="20"/>
      <c r="AD44" s="20"/>
      <c r="AE44" s="20"/>
      <c r="AF44" s="20"/>
      <c r="AG44" s="20"/>
      <c r="AH44" s="20"/>
      <c r="AI44" s="20"/>
      <c r="AJ44" s="20"/>
      <c r="AK44" s="20"/>
      <c r="AL44" s="41"/>
      <c r="AM44" s="41"/>
      <c r="AN44" s="41"/>
      <c r="AO44" s="41"/>
      <c r="AP44" s="41"/>
      <c r="AQ44" s="41"/>
      <c r="AR44" s="41"/>
      <c r="AS44" s="41"/>
      <c r="AT44" s="41"/>
    </row>
    <row r="45" spans="1:46" ht="43.5" customHeight="1">
      <c r="A45" s="9"/>
      <c r="B45" s="412" t="s">
        <v>185</v>
      </c>
      <c r="C45" s="412"/>
      <c r="D45" s="412"/>
      <c r="E45" s="412"/>
      <c r="F45" s="412"/>
      <c r="G45" s="412"/>
      <c r="H45" s="412"/>
      <c r="I45" s="412"/>
      <c r="J45" s="412"/>
      <c r="K45" s="412"/>
      <c r="L45" s="412"/>
      <c r="M45" s="412"/>
      <c r="N45" s="412"/>
      <c r="O45" s="412"/>
      <c r="P45" s="412"/>
      <c r="Q45" s="412"/>
      <c r="R45" s="412"/>
      <c r="S45" s="412"/>
      <c r="T45" s="412"/>
      <c r="U45" s="412"/>
      <c r="V45" s="412"/>
      <c r="W45" s="412"/>
      <c r="X45" s="412"/>
      <c r="Y45" s="286"/>
      <c r="Z45" s="5"/>
      <c r="AA45" s="5"/>
      <c r="AB45" s="20"/>
      <c r="AC45" s="20"/>
      <c r="AD45" s="20"/>
      <c r="AE45" s="20"/>
      <c r="AF45" s="20"/>
      <c r="AG45" s="20"/>
      <c r="AH45" s="20"/>
      <c r="AI45" s="20"/>
      <c r="AJ45" s="20"/>
      <c r="AK45" s="20"/>
      <c r="AL45" s="41"/>
      <c r="AM45" s="41"/>
      <c r="AN45" s="41"/>
      <c r="AO45" s="41"/>
      <c r="AP45" s="41"/>
      <c r="AQ45" s="41"/>
      <c r="AR45" s="41"/>
      <c r="AS45" s="41"/>
      <c r="AT45" s="41"/>
    </row>
    <row r="46" spans="1:46" ht="34.5" customHeight="1">
      <c r="A46" s="9"/>
      <c r="B46" s="286"/>
      <c r="C46" s="286"/>
      <c r="D46" s="286"/>
      <c r="E46" s="286"/>
      <c r="F46" s="286"/>
      <c r="G46" s="286"/>
      <c r="H46" s="286"/>
      <c r="I46" s="286"/>
      <c r="J46" s="286"/>
      <c r="K46" s="286"/>
      <c r="L46" s="286"/>
      <c r="M46" s="286"/>
      <c r="N46" s="286"/>
      <c r="O46" s="286"/>
      <c r="P46" s="286"/>
      <c r="Q46" s="286"/>
      <c r="R46" s="286"/>
      <c r="S46" s="286"/>
      <c r="T46" s="286"/>
      <c r="U46" s="286"/>
      <c r="V46" s="286"/>
      <c r="W46" s="286"/>
      <c r="X46" s="286"/>
      <c r="Y46" s="286"/>
      <c r="Z46" s="5"/>
      <c r="AA46" s="5"/>
      <c r="AB46" s="20"/>
      <c r="AC46" s="20"/>
      <c r="AD46" s="20"/>
      <c r="AE46" s="20"/>
      <c r="AF46" s="20"/>
      <c r="AG46" s="20"/>
      <c r="AH46" s="20"/>
      <c r="AI46" s="20"/>
      <c r="AJ46" s="20"/>
      <c r="AK46" s="20"/>
      <c r="AL46" s="41"/>
      <c r="AM46" s="41"/>
      <c r="AN46" s="41"/>
      <c r="AO46" s="41"/>
      <c r="AP46" s="41"/>
      <c r="AQ46" s="41"/>
      <c r="AR46" s="41"/>
      <c r="AS46" s="41"/>
      <c r="AT46" s="41"/>
    </row>
    <row r="47" spans="1:46" ht="12.75" customHeight="1">
      <c r="A47" s="9"/>
      <c r="B47" s="56" t="s">
        <v>186</v>
      </c>
      <c r="C47" s="57"/>
      <c r="D47" s="57"/>
      <c r="E47" s="359"/>
      <c r="F47" s="360"/>
      <c r="G47" s="360"/>
      <c r="H47" s="360"/>
      <c r="I47" s="360"/>
      <c r="J47" s="360"/>
      <c r="K47" s="53" t="s">
        <v>187</v>
      </c>
      <c r="L47" s="54"/>
      <c r="M47" s="284"/>
      <c r="N47" s="55"/>
      <c r="O47" s="55"/>
      <c r="P47" s="55"/>
      <c r="Q47" s="55"/>
      <c r="R47" s="55"/>
      <c r="S47" s="55"/>
      <c r="T47" s="55"/>
      <c r="U47" s="55"/>
      <c r="V47" s="55"/>
      <c r="W47" s="55"/>
      <c r="X47" s="55"/>
      <c r="Y47" s="55"/>
      <c r="Z47" s="5"/>
      <c r="AA47" s="5"/>
      <c r="AB47" s="20"/>
      <c r="AC47" s="20"/>
      <c r="AD47" s="20"/>
      <c r="AE47" s="20"/>
      <c r="AF47" s="20"/>
      <c r="AG47" s="20"/>
      <c r="AH47" s="20"/>
      <c r="AI47" s="20"/>
      <c r="AJ47" s="20"/>
      <c r="AK47" s="20"/>
      <c r="AL47" s="41"/>
      <c r="AM47" s="41"/>
      <c r="AN47" s="41"/>
      <c r="AO47" s="41"/>
      <c r="AP47" s="41"/>
      <c r="AQ47" s="41"/>
      <c r="AR47" s="41"/>
      <c r="AS47" s="41"/>
      <c r="AT47" s="41"/>
    </row>
    <row r="48" spans="1:46" ht="21" customHeight="1">
      <c r="A48" s="9"/>
      <c r="B48" s="5"/>
      <c r="C48" s="5"/>
      <c r="D48" s="5"/>
      <c r="E48" s="5"/>
      <c r="F48" s="5"/>
      <c r="G48" s="5"/>
      <c r="H48" s="5"/>
      <c r="I48" s="5"/>
      <c r="J48" s="5"/>
      <c r="K48" s="5"/>
      <c r="L48" s="5"/>
      <c r="M48" s="5"/>
      <c r="N48" s="5"/>
      <c r="O48" s="5"/>
      <c r="P48" s="5"/>
      <c r="Q48" s="5"/>
      <c r="R48" s="5"/>
      <c r="S48" s="5"/>
      <c r="T48" s="5"/>
      <c r="U48" s="5"/>
      <c r="V48" s="5"/>
      <c r="W48" s="5"/>
      <c r="X48" s="5"/>
      <c r="Y48" s="5"/>
      <c r="Z48" s="5"/>
      <c r="AA48" s="5"/>
      <c r="AB48" s="20"/>
      <c r="AC48" s="20"/>
      <c r="AD48" s="20"/>
      <c r="AE48" s="20"/>
      <c r="AF48" s="20"/>
      <c r="AG48" s="20"/>
      <c r="AH48" s="20"/>
      <c r="AI48" s="20"/>
      <c r="AJ48" s="20"/>
      <c r="AK48" s="20"/>
      <c r="AL48" s="41"/>
      <c r="AM48" s="41"/>
      <c r="AN48" s="41"/>
      <c r="AO48" s="41"/>
      <c r="AP48" s="41"/>
      <c r="AQ48" s="41"/>
      <c r="AR48" s="41"/>
      <c r="AS48" s="41"/>
      <c r="AT48" s="41"/>
    </row>
    <row r="49" spans="1:46" ht="13.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20"/>
      <c r="AC49" s="20"/>
      <c r="AD49" s="20"/>
      <c r="AE49" s="20"/>
      <c r="AF49" s="20"/>
      <c r="AG49" s="20"/>
      <c r="AH49" s="20"/>
      <c r="AI49" s="20"/>
      <c r="AJ49" s="20"/>
      <c r="AK49" s="20"/>
      <c r="AL49" s="41"/>
      <c r="AM49" s="41"/>
      <c r="AN49" s="41"/>
      <c r="AO49" s="41"/>
      <c r="AP49" s="41"/>
      <c r="AQ49" s="41"/>
      <c r="AR49" s="41"/>
      <c r="AS49" s="41"/>
      <c r="AT49" s="41"/>
    </row>
    <row r="50" spans="1:46" ht="13.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20"/>
      <c r="AC50" s="20"/>
      <c r="AD50" s="20"/>
      <c r="AE50" s="20"/>
      <c r="AF50" s="20"/>
      <c r="AG50" s="20"/>
      <c r="AH50" s="20"/>
      <c r="AI50" s="20"/>
      <c r="AJ50" s="20"/>
      <c r="AK50" s="20"/>
      <c r="AL50" s="41"/>
      <c r="AM50" s="41"/>
      <c r="AN50" s="41"/>
      <c r="AO50" s="41"/>
      <c r="AP50" s="41"/>
      <c r="AQ50" s="41"/>
      <c r="AR50" s="41"/>
      <c r="AS50" s="41"/>
      <c r="AT50" s="41"/>
    </row>
    <row r="51" spans="1:46" ht="13.5" customHeight="1">
      <c r="A51" s="5"/>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41"/>
      <c r="AM51" s="41"/>
      <c r="AN51" s="41"/>
      <c r="AO51" s="41"/>
      <c r="AP51" s="41"/>
      <c r="AQ51" s="41"/>
      <c r="AR51" s="41"/>
      <c r="AS51" s="41"/>
      <c r="AT51" s="41"/>
    </row>
    <row r="52" spans="1:46" ht="13.5" customHeight="1">
      <c r="A52" s="5"/>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41"/>
      <c r="AM52" s="41"/>
      <c r="AN52" s="41"/>
      <c r="AO52" s="41"/>
      <c r="AP52" s="41"/>
      <c r="AQ52" s="41"/>
      <c r="AR52" s="41"/>
      <c r="AS52" s="41"/>
      <c r="AT52" s="41"/>
    </row>
    <row r="53" spans="1:46" ht="13.5" customHeight="1">
      <c r="A53" s="5"/>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41"/>
      <c r="AM53" s="41"/>
      <c r="AN53" s="41"/>
      <c r="AO53" s="41"/>
      <c r="AP53" s="41"/>
      <c r="AQ53" s="41"/>
      <c r="AR53" s="41"/>
      <c r="AS53" s="41"/>
      <c r="AT53" s="41"/>
    </row>
    <row r="54" spans="1:46" ht="13.5" customHeight="1">
      <c r="A54" s="5"/>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41"/>
      <c r="AM54" s="41"/>
      <c r="AN54" s="41"/>
      <c r="AO54" s="41"/>
      <c r="AP54" s="41"/>
      <c r="AQ54" s="41"/>
      <c r="AR54" s="41"/>
      <c r="AS54" s="41"/>
      <c r="AT54" s="41"/>
    </row>
    <row r="55" spans="1:46" ht="13.5" customHeight="1">
      <c r="A55" s="5"/>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41"/>
      <c r="AM55" s="41"/>
      <c r="AN55" s="41"/>
      <c r="AO55" s="41"/>
      <c r="AP55" s="41"/>
      <c r="AQ55" s="41"/>
      <c r="AR55" s="41"/>
      <c r="AS55" s="41"/>
      <c r="AT55" s="41"/>
    </row>
    <row r="56" spans="1:46" ht="13.5" customHeight="1">
      <c r="A56" s="5"/>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41"/>
      <c r="AM56" s="41"/>
      <c r="AN56" s="41"/>
      <c r="AO56" s="41"/>
      <c r="AP56" s="41"/>
      <c r="AQ56" s="41"/>
      <c r="AR56" s="41"/>
      <c r="AS56" s="41"/>
      <c r="AT56" s="41"/>
    </row>
    <row r="57" spans="1:46" ht="13.5" customHeight="1">
      <c r="A57" s="5"/>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41"/>
      <c r="AM57" s="41"/>
      <c r="AN57" s="41"/>
      <c r="AO57" s="41"/>
      <c r="AP57" s="41"/>
      <c r="AQ57" s="41"/>
      <c r="AR57" s="41"/>
      <c r="AS57" s="41"/>
      <c r="AT57" s="41"/>
    </row>
    <row r="58" spans="1:46" ht="27" customHeight="1">
      <c r="A58" s="5"/>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41"/>
      <c r="AM58" s="41"/>
      <c r="AN58" s="41"/>
      <c r="AO58" s="41"/>
      <c r="AP58" s="41"/>
      <c r="AQ58" s="41"/>
      <c r="AR58" s="41"/>
      <c r="AS58" s="41"/>
      <c r="AT58" s="41"/>
    </row>
    <row r="59" spans="1:46" ht="13.5" customHeight="1">
      <c r="A59" s="5"/>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41"/>
      <c r="AM59" s="41"/>
      <c r="AN59" s="41"/>
      <c r="AO59" s="41"/>
      <c r="AP59" s="41"/>
      <c r="AQ59" s="41"/>
      <c r="AR59" s="41"/>
      <c r="AS59" s="41"/>
      <c r="AT59" s="41"/>
    </row>
    <row r="60" spans="1:46" ht="13.5" customHeight="1">
      <c r="A60" s="5"/>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41"/>
      <c r="AM60" s="41"/>
      <c r="AN60" s="41"/>
      <c r="AO60" s="41"/>
      <c r="AP60" s="41"/>
      <c r="AQ60" s="41"/>
      <c r="AR60" s="41"/>
      <c r="AS60" s="41"/>
      <c r="AT60" s="41"/>
    </row>
    <row r="61" spans="1:46" ht="13.5" customHeight="1">
      <c r="A61" s="5"/>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41"/>
      <c r="AM61" s="41"/>
      <c r="AN61" s="41"/>
      <c r="AO61" s="41"/>
      <c r="AP61" s="41"/>
      <c r="AQ61" s="41"/>
      <c r="AR61" s="41"/>
      <c r="AS61" s="41"/>
      <c r="AT61" s="41"/>
    </row>
    <row r="62" spans="1:46" ht="27" customHeight="1">
      <c r="A62" s="5"/>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41"/>
      <c r="AM62" s="41"/>
      <c r="AN62" s="41"/>
      <c r="AO62" s="41"/>
      <c r="AP62" s="41"/>
      <c r="AQ62" s="41"/>
      <c r="AR62" s="41"/>
      <c r="AS62" s="41"/>
      <c r="AT62" s="41"/>
    </row>
    <row r="63" spans="1:46" ht="13.5" customHeight="1">
      <c r="A63" s="5"/>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41"/>
      <c r="AM63" s="41"/>
      <c r="AN63" s="41"/>
      <c r="AO63" s="41"/>
      <c r="AP63" s="41"/>
      <c r="AQ63" s="41"/>
      <c r="AR63" s="41"/>
      <c r="AS63" s="41"/>
      <c r="AT63" s="41"/>
    </row>
    <row r="64" spans="1:46" ht="13.5" customHeight="1">
      <c r="A64" s="5"/>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41"/>
      <c r="AM64" s="41"/>
      <c r="AN64" s="41"/>
      <c r="AO64" s="41"/>
      <c r="AP64" s="41"/>
      <c r="AQ64" s="41"/>
      <c r="AR64" s="41"/>
      <c r="AS64" s="41"/>
      <c r="AT64" s="41"/>
    </row>
    <row r="65" spans="1:46" ht="13.5" customHeight="1">
      <c r="A65" s="5"/>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41"/>
      <c r="AM65" s="41"/>
      <c r="AN65" s="41"/>
      <c r="AO65" s="41"/>
      <c r="AP65" s="41"/>
      <c r="AQ65" s="41"/>
      <c r="AR65" s="41"/>
      <c r="AS65" s="41"/>
      <c r="AT65" s="41"/>
    </row>
    <row r="66" spans="1:46" ht="27" customHeight="1">
      <c r="A66" s="5"/>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41"/>
      <c r="AM66" s="41"/>
      <c r="AN66" s="41"/>
      <c r="AO66" s="41"/>
      <c r="AP66" s="41"/>
      <c r="AQ66" s="41"/>
      <c r="AR66" s="41"/>
      <c r="AS66" s="41"/>
      <c r="AT66" s="41"/>
    </row>
    <row r="67" spans="1:46" ht="13.5" customHeight="1">
      <c r="A67" s="5"/>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41"/>
      <c r="AM67" s="41"/>
      <c r="AN67" s="41"/>
      <c r="AO67" s="41"/>
      <c r="AP67" s="41"/>
      <c r="AQ67" s="41"/>
      <c r="AR67" s="41"/>
      <c r="AS67" s="41"/>
      <c r="AT67" s="41"/>
    </row>
    <row r="68" spans="1:46" ht="13.5" customHeight="1">
      <c r="A68" s="5"/>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41"/>
      <c r="AM68" s="41"/>
      <c r="AN68" s="41"/>
      <c r="AO68" s="41"/>
      <c r="AP68" s="41"/>
      <c r="AQ68" s="41"/>
      <c r="AR68" s="41"/>
      <c r="AS68" s="41"/>
      <c r="AT68" s="41"/>
    </row>
    <row r="69" spans="1:46" ht="13.5" customHeight="1">
      <c r="A69" s="5"/>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41"/>
      <c r="AM69" s="41"/>
      <c r="AN69" s="41"/>
      <c r="AO69" s="41"/>
      <c r="AP69" s="41"/>
      <c r="AQ69" s="41"/>
      <c r="AR69" s="41"/>
      <c r="AS69" s="41"/>
      <c r="AT69" s="41"/>
    </row>
    <row r="70" spans="1:46" ht="27" customHeight="1">
      <c r="A70" s="5"/>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41"/>
      <c r="AM70" s="41"/>
      <c r="AN70" s="41"/>
      <c r="AO70" s="41"/>
      <c r="AP70" s="41"/>
      <c r="AQ70" s="41"/>
      <c r="AR70" s="41"/>
      <c r="AS70" s="41"/>
      <c r="AT70" s="41"/>
    </row>
    <row r="71" spans="1:46" ht="13.5" customHeight="1">
      <c r="A71" s="5"/>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41"/>
      <c r="AM71" s="41"/>
      <c r="AN71" s="41"/>
      <c r="AO71" s="41"/>
      <c r="AP71" s="41"/>
      <c r="AQ71" s="41"/>
      <c r="AR71" s="41"/>
      <c r="AS71" s="41"/>
      <c r="AT71" s="41"/>
    </row>
    <row r="72" spans="1:46" ht="13.5" customHeight="1">
      <c r="A72" s="5"/>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41"/>
      <c r="AM72" s="41"/>
      <c r="AN72" s="41"/>
      <c r="AO72" s="41"/>
      <c r="AP72" s="41"/>
      <c r="AQ72" s="41"/>
      <c r="AR72" s="41"/>
      <c r="AS72" s="41"/>
      <c r="AT72" s="41"/>
    </row>
    <row r="73" spans="1:46" ht="13.5" customHeight="1">
      <c r="A73" s="5"/>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41"/>
      <c r="AM73" s="41"/>
      <c r="AN73" s="41"/>
      <c r="AO73" s="41"/>
      <c r="AP73" s="41"/>
      <c r="AQ73" s="41"/>
      <c r="AR73" s="41"/>
      <c r="AS73" s="41"/>
      <c r="AT73" s="41"/>
    </row>
    <row r="74" spans="1:46" ht="13.5" customHeight="1">
      <c r="A74" s="5"/>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41"/>
      <c r="AM74" s="41"/>
      <c r="AN74" s="41"/>
      <c r="AO74" s="41"/>
      <c r="AP74" s="41"/>
      <c r="AQ74" s="41"/>
      <c r="AR74" s="41"/>
      <c r="AS74" s="41"/>
      <c r="AT74" s="41"/>
    </row>
    <row r="75" spans="1:46" ht="13.5" customHeight="1">
      <c r="A75" s="5"/>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41"/>
      <c r="AM75" s="41"/>
      <c r="AN75" s="41"/>
      <c r="AO75" s="41"/>
      <c r="AP75" s="41"/>
      <c r="AQ75" s="41"/>
      <c r="AR75" s="41"/>
      <c r="AS75" s="41"/>
      <c r="AT75" s="41"/>
    </row>
    <row r="76" spans="1:46" ht="13.5" customHeight="1">
      <c r="A76" s="5"/>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41"/>
      <c r="AM76" s="41"/>
      <c r="AN76" s="41"/>
      <c r="AO76" s="41"/>
      <c r="AP76" s="41"/>
      <c r="AQ76" s="41"/>
      <c r="AR76" s="41"/>
      <c r="AS76" s="41"/>
      <c r="AT76" s="41"/>
    </row>
    <row r="77" spans="1:46" ht="13.5" customHeight="1">
      <c r="A77" s="5"/>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41"/>
      <c r="AM77" s="41"/>
      <c r="AN77" s="41"/>
      <c r="AO77" s="41"/>
      <c r="AP77" s="41"/>
      <c r="AQ77" s="41"/>
      <c r="AR77" s="41"/>
      <c r="AS77" s="41"/>
      <c r="AT77" s="41"/>
    </row>
    <row r="78" spans="1:46" ht="13.5" customHeight="1">
      <c r="A78" s="5"/>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41"/>
      <c r="AM78" s="41"/>
      <c r="AN78" s="41"/>
      <c r="AO78" s="41"/>
      <c r="AP78" s="41"/>
      <c r="AQ78" s="41"/>
      <c r="AR78" s="41"/>
      <c r="AS78" s="41"/>
      <c r="AT78" s="41"/>
    </row>
    <row r="79" spans="1:46" ht="13.5" customHeight="1">
      <c r="A79" s="5"/>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41"/>
      <c r="AM79" s="41"/>
      <c r="AN79" s="41"/>
      <c r="AO79" s="41"/>
      <c r="AP79" s="41"/>
      <c r="AQ79" s="41"/>
      <c r="AR79" s="41"/>
      <c r="AS79" s="41"/>
      <c r="AT79" s="41"/>
    </row>
    <row r="80" spans="1:46" ht="13.5" customHeight="1">
      <c r="A80" s="5"/>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41"/>
      <c r="AM80" s="41"/>
      <c r="AN80" s="41"/>
      <c r="AO80" s="41"/>
      <c r="AP80" s="41"/>
      <c r="AQ80" s="41"/>
      <c r="AR80" s="41"/>
      <c r="AS80" s="41"/>
      <c r="AT80" s="41"/>
    </row>
    <row r="81" spans="1:46" ht="13.5" customHeight="1">
      <c r="A81" s="5"/>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41"/>
      <c r="AM81" s="41"/>
      <c r="AN81" s="41"/>
      <c r="AO81" s="41"/>
      <c r="AP81" s="41"/>
      <c r="AQ81" s="41"/>
      <c r="AR81" s="41"/>
      <c r="AS81" s="41"/>
      <c r="AT81" s="41"/>
    </row>
    <row r="82" spans="1:46" ht="13.5" customHeight="1">
      <c r="A82" s="5"/>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41"/>
      <c r="AM82" s="41"/>
      <c r="AN82" s="41"/>
      <c r="AO82" s="41"/>
      <c r="AP82" s="41"/>
      <c r="AQ82" s="41"/>
      <c r="AR82" s="41"/>
      <c r="AS82" s="41"/>
      <c r="AT82" s="41"/>
    </row>
    <row r="83" spans="1:46" ht="13.5" customHeight="1">
      <c r="A83" s="5"/>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41"/>
      <c r="AM83" s="41"/>
      <c r="AN83" s="41"/>
      <c r="AO83" s="41"/>
      <c r="AP83" s="41"/>
      <c r="AQ83" s="41"/>
      <c r="AR83" s="41"/>
      <c r="AS83" s="41"/>
      <c r="AT83" s="41"/>
    </row>
    <row r="84" spans="1:46" ht="13.5" customHeight="1">
      <c r="A84" s="5"/>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41"/>
      <c r="AM84" s="41"/>
      <c r="AN84" s="41"/>
      <c r="AO84" s="41"/>
      <c r="AP84" s="41"/>
      <c r="AQ84" s="41"/>
      <c r="AR84" s="41"/>
      <c r="AS84" s="41"/>
      <c r="AT84" s="41"/>
    </row>
    <row r="85" spans="1:46" ht="13.5" customHeight="1">
      <c r="A85" s="5"/>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41"/>
      <c r="AM85" s="41"/>
      <c r="AN85" s="41"/>
      <c r="AO85" s="41"/>
      <c r="AP85" s="41"/>
      <c r="AQ85" s="41"/>
      <c r="AR85" s="41"/>
      <c r="AS85" s="41"/>
      <c r="AT85" s="41"/>
    </row>
    <row r="86" spans="1:46" ht="13.5" customHeight="1">
      <c r="A86" s="5"/>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41"/>
      <c r="AM86" s="41"/>
      <c r="AN86" s="41"/>
      <c r="AO86" s="41"/>
      <c r="AP86" s="41"/>
      <c r="AQ86" s="41"/>
      <c r="AR86" s="41"/>
      <c r="AS86" s="41"/>
      <c r="AT86" s="41"/>
    </row>
    <row r="87" spans="1:46" ht="13.5" customHeight="1">
      <c r="A87" s="5"/>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41"/>
      <c r="AM87" s="41"/>
      <c r="AN87" s="41"/>
      <c r="AO87" s="41"/>
      <c r="AP87" s="41"/>
      <c r="AQ87" s="41"/>
      <c r="AR87" s="41"/>
      <c r="AS87" s="41"/>
      <c r="AT87" s="41"/>
    </row>
    <row r="88" spans="1:46" ht="13.5" customHeight="1">
      <c r="A88" s="5"/>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41"/>
      <c r="AM88" s="41"/>
      <c r="AN88" s="41"/>
      <c r="AO88" s="41"/>
      <c r="AP88" s="41"/>
      <c r="AQ88" s="41"/>
      <c r="AR88" s="41"/>
      <c r="AS88" s="41"/>
      <c r="AT88" s="41"/>
    </row>
    <row r="89" spans="1:46" ht="13.5" customHeight="1">
      <c r="A89" s="5"/>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41"/>
      <c r="AM89" s="41"/>
      <c r="AN89" s="41"/>
      <c r="AO89" s="41"/>
      <c r="AP89" s="41"/>
      <c r="AQ89" s="41"/>
      <c r="AR89" s="41"/>
      <c r="AS89" s="41"/>
      <c r="AT89" s="41"/>
    </row>
    <row r="90" spans="1:46" ht="13.5" customHeight="1">
      <c r="A90" s="5"/>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41"/>
      <c r="AM90" s="41"/>
      <c r="AN90" s="41"/>
      <c r="AO90" s="41"/>
      <c r="AP90" s="41"/>
      <c r="AQ90" s="41"/>
      <c r="AR90" s="41"/>
      <c r="AS90" s="41"/>
      <c r="AT90" s="41"/>
    </row>
    <row r="91" spans="1:46" ht="13.5" customHeight="1">
      <c r="A91" s="5"/>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41"/>
      <c r="AM91" s="41"/>
      <c r="AN91" s="41"/>
      <c r="AO91" s="41"/>
      <c r="AP91" s="41"/>
      <c r="AQ91" s="41"/>
      <c r="AR91" s="41"/>
      <c r="AS91" s="41"/>
      <c r="AT91" s="41"/>
    </row>
    <row r="92" spans="1:46" ht="13.5" customHeight="1">
      <c r="A92" s="5"/>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41"/>
      <c r="AM92" s="41"/>
      <c r="AN92" s="41"/>
      <c r="AO92" s="41"/>
      <c r="AP92" s="41"/>
      <c r="AQ92" s="41"/>
      <c r="AR92" s="41"/>
      <c r="AS92" s="41"/>
      <c r="AT92" s="41"/>
    </row>
    <row r="93" spans="1:46" ht="13.5" customHeight="1">
      <c r="A93" s="5"/>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41"/>
      <c r="AM93" s="41"/>
      <c r="AN93" s="41"/>
      <c r="AO93" s="41"/>
      <c r="AP93" s="41"/>
      <c r="AQ93" s="41"/>
      <c r="AR93" s="41"/>
      <c r="AS93" s="41"/>
      <c r="AT93" s="41"/>
    </row>
    <row r="94" spans="1:46" ht="13.5" customHeight="1">
      <c r="A94" s="5"/>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41"/>
      <c r="AM94" s="41"/>
      <c r="AN94" s="41"/>
      <c r="AO94" s="41"/>
      <c r="AP94" s="41"/>
      <c r="AQ94" s="41"/>
      <c r="AR94" s="41"/>
      <c r="AS94" s="41"/>
      <c r="AT94" s="41"/>
    </row>
    <row r="95" spans="1:46" ht="13.5" customHeight="1">
      <c r="A95" s="5"/>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41"/>
      <c r="AM95" s="41"/>
      <c r="AN95" s="41"/>
      <c r="AO95" s="41"/>
      <c r="AP95" s="41"/>
      <c r="AQ95" s="41"/>
      <c r="AR95" s="41"/>
      <c r="AS95" s="41"/>
      <c r="AT95" s="41"/>
    </row>
    <row r="96" spans="1:46" ht="13.5" customHeight="1">
      <c r="A96" s="5"/>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41"/>
      <c r="AM96" s="41"/>
      <c r="AN96" s="41"/>
      <c r="AO96" s="41"/>
      <c r="AP96" s="41"/>
      <c r="AQ96" s="41"/>
      <c r="AR96" s="41"/>
      <c r="AS96" s="41"/>
      <c r="AT96" s="41"/>
    </row>
    <row r="97" spans="1:46" ht="13.5" customHeight="1">
      <c r="A97" s="5"/>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41"/>
      <c r="AM97" s="41"/>
      <c r="AN97" s="41"/>
      <c r="AO97" s="41"/>
      <c r="AP97" s="41"/>
      <c r="AQ97" s="41"/>
      <c r="AR97" s="41"/>
      <c r="AS97" s="41"/>
      <c r="AT97" s="41"/>
    </row>
    <row r="98" spans="1:46" ht="13.5" customHeight="1">
      <c r="A98" s="5"/>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41"/>
      <c r="AM98" s="41"/>
      <c r="AN98" s="41"/>
      <c r="AO98" s="41"/>
      <c r="AP98" s="41"/>
      <c r="AQ98" s="41"/>
      <c r="AR98" s="41"/>
      <c r="AS98" s="41"/>
      <c r="AT98" s="41"/>
    </row>
    <row r="99" spans="1:46" ht="13.5" customHeight="1">
      <c r="A99" s="5"/>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41"/>
      <c r="AM99" s="41"/>
      <c r="AN99" s="41"/>
      <c r="AO99" s="41"/>
      <c r="AP99" s="41"/>
      <c r="AQ99" s="41"/>
      <c r="AR99" s="41"/>
      <c r="AS99" s="41"/>
      <c r="AT99" s="41"/>
    </row>
    <row r="100" spans="1:46" ht="13.5" customHeight="1">
      <c r="A100" s="5"/>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41"/>
      <c r="AM100" s="41"/>
      <c r="AN100" s="41"/>
      <c r="AO100" s="41"/>
      <c r="AP100" s="41"/>
      <c r="AQ100" s="41"/>
      <c r="AR100" s="41"/>
      <c r="AS100" s="41"/>
      <c r="AT100" s="41"/>
    </row>
    <row r="101" spans="1:46" ht="13.5" customHeight="1">
      <c r="A101" s="5"/>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41"/>
      <c r="AM101" s="41"/>
      <c r="AN101" s="41"/>
      <c r="AO101" s="41"/>
      <c r="AP101" s="41"/>
      <c r="AQ101" s="41"/>
      <c r="AR101" s="41"/>
      <c r="AS101" s="41"/>
      <c r="AT101" s="41"/>
    </row>
    <row r="102" spans="1:46" ht="13.5" customHeight="1">
      <c r="A102" s="5"/>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41"/>
      <c r="AM102" s="41"/>
      <c r="AN102" s="41"/>
      <c r="AO102" s="41"/>
      <c r="AP102" s="41"/>
      <c r="AQ102" s="41"/>
      <c r="AR102" s="41"/>
      <c r="AS102" s="41"/>
      <c r="AT102" s="41"/>
    </row>
    <row r="103" spans="1:46" ht="13.5" customHeight="1">
      <c r="A103" s="5"/>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41"/>
      <c r="AM103" s="41"/>
      <c r="AN103" s="41"/>
      <c r="AO103" s="41"/>
      <c r="AP103" s="41"/>
      <c r="AQ103" s="41"/>
      <c r="AR103" s="41"/>
      <c r="AS103" s="41"/>
      <c r="AT103" s="41"/>
    </row>
    <row r="104" spans="1:46" ht="13.5" customHeight="1">
      <c r="A104" s="5"/>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41"/>
      <c r="AM104" s="41"/>
      <c r="AN104" s="41"/>
      <c r="AO104" s="41"/>
      <c r="AP104" s="41"/>
      <c r="AQ104" s="41"/>
      <c r="AR104" s="41"/>
      <c r="AS104" s="41"/>
      <c r="AT104" s="41"/>
    </row>
    <row r="105" spans="1:46" ht="13.5" customHeight="1">
      <c r="A105" s="5"/>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41"/>
      <c r="AM105" s="41"/>
      <c r="AN105" s="41"/>
      <c r="AO105" s="41"/>
      <c r="AP105" s="41"/>
      <c r="AQ105" s="41"/>
      <c r="AR105" s="41"/>
      <c r="AS105" s="41"/>
      <c r="AT105" s="41"/>
    </row>
    <row r="106" spans="1:46" ht="13.5" customHeight="1">
      <c r="A106" s="5"/>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41"/>
      <c r="AM106" s="41"/>
      <c r="AN106" s="41"/>
      <c r="AO106" s="41"/>
      <c r="AP106" s="41"/>
      <c r="AQ106" s="41"/>
      <c r="AR106" s="41"/>
      <c r="AS106" s="41"/>
      <c r="AT106" s="41"/>
    </row>
    <row r="107" spans="1:46" ht="13.5" customHeight="1">
      <c r="A107" s="5"/>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41"/>
      <c r="AM107" s="41"/>
      <c r="AN107" s="41"/>
      <c r="AO107" s="41"/>
      <c r="AP107" s="41"/>
      <c r="AQ107" s="41"/>
      <c r="AR107" s="41"/>
      <c r="AS107" s="41"/>
      <c r="AT107" s="41"/>
    </row>
    <row r="108" spans="1:46" ht="13.5" customHeight="1">
      <c r="A108" s="5"/>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41"/>
      <c r="AM108" s="41"/>
      <c r="AN108" s="41"/>
      <c r="AO108" s="41"/>
      <c r="AP108" s="41"/>
      <c r="AQ108" s="41"/>
      <c r="AR108" s="41"/>
      <c r="AS108" s="41"/>
      <c r="AT108" s="41"/>
    </row>
    <row r="109" spans="1:46" ht="13.5" customHeight="1">
      <c r="A109" s="5"/>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41"/>
      <c r="AM109" s="41"/>
      <c r="AN109" s="41"/>
      <c r="AO109" s="41"/>
      <c r="AP109" s="41"/>
      <c r="AQ109" s="41"/>
      <c r="AR109" s="41"/>
      <c r="AS109" s="41"/>
      <c r="AT109" s="41"/>
    </row>
    <row r="110" spans="1:46" ht="13.5" customHeight="1">
      <c r="A110" s="5"/>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41"/>
      <c r="AM110" s="41"/>
      <c r="AN110" s="41"/>
      <c r="AO110" s="41"/>
      <c r="AP110" s="41"/>
      <c r="AQ110" s="41"/>
      <c r="AR110" s="41"/>
      <c r="AS110" s="41"/>
      <c r="AT110" s="41"/>
    </row>
    <row r="111" spans="1:46" ht="13.5" customHeight="1">
      <c r="A111" s="5"/>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41"/>
      <c r="AM111" s="41"/>
      <c r="AN111" s="41"/>
      <c r="AO111" s="41"/>
      <c r="AP111" s="41"/>
      <c r="AQ111" s="41"/>
      <c r="AR111" s="41"/>
      <c r="AS111" s="41"/>
      <c r="AT111" s="41"/>
    </row>
    <row r="112" spans="1:46" ht="13.5" customHeight="1">
      <c r="A112" s="5"/>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41"/>
      <c r="AM112" s="41"/>
      <c r="AN112" s="41"/>
      <c r="AO112" s="41"/>
      <c r="AP112" s="41"/>
      <c r="AQ112" s="41"/>
      <c r="AR112" s="41"/>
      <c r="AS112" s="41"/>
      <c r="AT112" s="41"/>
    </row>
    <row r="113" spans="1:46" ht="13.5" customHeight="1">
      <c r="A113" s="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41"/>
      <c r="AM113" s="41"/>
      <c r="AN113" s="41"/>
      <c r="AO113" s="41"/>
      <c r="AP113" s="41"/>
      <c r="AQ113" s="41"/>
      <c r="AR113" s="41"/>
      <c r="AS113" s="41"/>
      <c r="AT113" s="41"/>
    </row>
    <row r="114" spans="1:46" ht="13.5" customHeight="1">
      <c r="A114" s="5"/>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41"/>
      <c r="AM114" s="41"/>
      <c r="AN114" s="41"/>
      <c r="AO114" s="41"/>
      <c r="AP114" s="41"/>
      <c r="AQ114" s="41"/>
      <c r="AR114" s="41"/>
      <c r="AS114" s="41"/>
      <c r="AT114" s="41"/>
    </row>
    <row r="115" spans="1:46" ht="13.5" customHeight="1">
      <c r="A115" s="5"/>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41"/>
      <c r="AM115" s="41"/>
      <c r="AN115" s="41"/>
      <c r="AO115" s="41"/>
      <c r="AP115" s="41"/>
      <c r="AQ115" s="41"/>
      <c r="AR115" s="41"/>
      <c r="AS115" s="41"/>
      <c r="AT115" s="41"/>
    </row>
    <row r="116" spans="1:46" ht="13.5" customHeight="1">
      <c r="A116" s="5"/>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41"/>
      <c r="AM116" s="41"/>
      <c r="AN116" s="41"/>
      <c r="AO116" s="41"/>
      <c r="AP116" s="41"/>
      <c r="AQ116" s="41"/>
      <c r="AR116" s="41"/>
      <c r="AS116" s="41"/>
      <c r="AT116" s="41"/>
    </row>
    <row r="117" spans="1:46" ht="13.5" customHeight="1">
      <c r="A117" s="5"/>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41"/>
      <c r="AM117" s="41"/>
      <c r="AN117" s="41"/>
      <c r="AO117" s="41"/>
      <c r="AP117" s="41"/>
      <c r="AQ117" s="41"/>
      <c r="AR117" s="41"/>
      <c r="AS117" s="41"/>
      <c r="AT117" s="41"/>
    </row>
    <row r="118" spans="1:46" ht="13.5" customHeight="1">
      <c r="A118" s="5"/>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41"/>
      <c r="AM118" s="41"/>
      <c r="AN118" s="41"/>
      <c r="AO118" s="41"/>
      <c r="AP118" s="41"/>
      <c r="AQ118" s="41"/>
      <c r="AR118" s="41"/>
      <c r="AS118" s="41"/>
      <c r="AT118" s="41"/>
    </row>
    <row r="119" spans="1:46" ht="13.5" customHeight="1">
      <c r="A119" s="5"/>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41"/>
      <c r="AM119" s="41"/>
      <c r="AN119" s="41"/>
      <c r="AO119" s="41"/>
      <c r="AP119" s="41"/>
      <c r="AQ119" s="41"/>
      <c r="AR119" s="41"/>
      <c r="AS119" s="41"/>
      <c r="AT119" s="41"/>
    </row>
    <row r="120" spans="1:46" ht="13.5" customHeight="1">
      <c r="A120" s="5"/>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41"/>
      <c r="AM120" s="41"/>
      <c r="AN120" s="41"/>
      <c r="AO120" s="41"/>
      <c r="AP120" s="41"/>
      <c r="AQ120" s="41"/>
      <c r="AR120" s="41"/>
      <c r="AS120" s="41"/>
      <c r="AT120" s="41"/>
    </row>
    <row r="121" spans="1:46" ht="13.5" customHeight="1">
      <c r="A121" s="5"/>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41"/>
      <c r="AM121" s="41"/>
      <c r="AN121" s="41"/>
      <c r="AO121" s="41"/>
      <c r="AP121" s="41"/>
      <c r="AQ121" s="41"/>
      <c r="AR121" s="41"/>
      <c r="AS121" s="41"/>
      <c r="AT121" s="41"/>
    </row>
    <row r="122" spans="1:46" ht="13.5" customHeight="1">
      <c r="A122" s="5"/>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41"/>
      <c r="AM122" s="41"/>
      <c r="AN122" s="41"/>
      <c r="AO122" s="41"/>
      <c r="AP122" s="41"/>
      <c r="AQ122" s="41"/>
      <c r="AR122" s="41"/>
      <c r="AS122" s="41"/>
      <c r="AT122" s="41"/>
    </row>
    <row r="123" spans="1:46" ht="13.5" customHeight="1">
      <c r="A123" s="5"/>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41"/>
      <c r="AM123" s="41"/>
      <c r="AN123" s="41"/>
      <c r="AO123" s="41"/>
      <c r="AP123" s="41"/>
      <c r="AQ123" s="41"/>
      <c r="AR123" s="41"/>
      <c r="AS123" s="41"/>
      <c r="AT123" s="41"/>
    </row>
    <row r="124" spans="1:46" ht="13.5" customHeight="1">
      <c r="A124" s="5"/>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41"/>
      <c r="AM124" s="41"/>
      <c r="AN124" s="41"/>
      <c r="AO124" s="41"/>
      <c r="AP124" s="41"/>
      <c r="AQ124" s="41"/>
      <c r="AR124" s="41"/>
      <c r="AS124" s="41"/>
      <c r="AT124" s="41"/>
    </row>
    <row r="125" spans="1:46" ht="13.5" customHeight="1">
      <c r="A125" s="5"/>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41"/>
      <c r="AM125" s="41"/>
      <c r="AN125" s="41"/>
      <c r="AO125" s="41"/>
      <c r="AP125" s="41"/>
      <c r="AQ125" s="41"/>
      <c r="AR125" s="41"/>
      <c r="AS125" s="41"/>
      <c r="AT125" s="41"/>
    </row>
    <row r="126" spans="1:46" ht="13.5" customHeight="1">
      <c r="A126" s="5"/>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41"/>
      <c r="AM126" s="41"/>
      <c r="AN126" s="41"/>
      <c r="AO126" s="41"/>
      <c r="AP126" s="41"/>
      <c r="AQ126" s="41"/>
      <c r="AR126" s="41"/>
      <c r="AS126" s="41"/>
      <c r="AT126" s="41"/>
    </row>
    <row r="127" spans="1:46" ht="13.5" customHeight="1">
      <c r="A127" s="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41"/>
      <c r="AM127" s="41"/>
      <c r="AN127" s="41"/>
      <c r="AO127" s="41"/>
      <c r="AP127" s="41"/>
      <c r="AQ127" s="41"/>
      <c r="AR127" s="41"/>
      <c r="AS127" s="41"/>
      <c r="AT127" s="41"/>
    </row>
    <row r="128" spans="1:46" ht="13.5" customHeight="1">
      <c r="A128" s="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41"/>
      <c r="AM128" s="41"/>
      <c r="AN128" s="286"/>
      <c r="AO128" s="286"/>
      <c r="AP128" s="286"/>
      <c r="AQ128" s="286"/>
      <c r="AR128" s="286"/>
      <c r="AS128" s="286"/>
      <c r="AT128" s="286"/>
    </row>
    <row r="129" spans="1:39" ht="13.5" customHeight="1">
      <c r="A129" s="5"/>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41"/>
      <c r="AM129" s="41"/>
    </row>
    <row r="130" spans="1:39" ht="13.5" customHeight="1">
      <c r="A130" s="5"/>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41"/>
      <c r="AM130" s="41"/>
    </row>
    <row r="131" spans="1:39" ht="13.5" customHeight="1">
      <c r="A131" s="5"/>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41"/>
      <c r="AM131" s="41"/>
    </row>
    <row r="132" spans="1:39" ht="13.5" customHeight="1">
      <c r="A132" s="5"/>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41"/>
      <c r="AM132" s="41"/>
    </row>
    <row r="133" spans="1:39" ht="13.5" customHeight="1">
      <c r="A133" s="5"/>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41"/>
      <c r="AM133" s="41"/>
    </row>
    <row r="134" spans="1:39" ht="13.5" customHeight="1">
      <c r="A134" s="5"/>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41"/>
      <c r="AM134" s="41"/>
    </row>
    <row r="135" spans="1:39" ht="13.5" customHeight="1">
      <c r="A135" s="5"/>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41"/>
      <c r="AM135" s="41"/>
    </row>
    <row r="136" spans="1:39" ht="13.5" customHeight="1">
      <c r="A136" s="9"/>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41"/>
      <c r="AM136" s="41"/>
    </row>
    <row r="137" spans="1:39" ht="13.5" customHeight="1">
      <c r="A137" s="9"/>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41"/>
      <c r="AM137" s="41"/>
    </row>
    <row r="138" spans="1:39" ht="13.5" customHeight="1">
      <c r="A138" s="9"/>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41"/>
      <c r="AM138" s="41"/>
    </row>
    <row r="139" spans="1:39" ht="13.5" customHeight="1">
      <c r="A139" s="9"/>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41"/>
      <c r="AM139" s="41"/>
    </row>
    <row r="140" spans="1:39" ht="13.5" customHeight="1">
      <c r="A140" s="9"/>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41"/>
      <c r="AM140" s="41"/>
    </row>
    <row r="141" spans="1:39" ht="13.5" customHeight="1">
      <c r="A141" s="9"/>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41"/>
      <c r="AM141" s="41"/>
    </row>
    <row r="142" spans="1:39" ht="13.5" customHeight="1">
      <c r="A142" s="9"/>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41"/>
      <c r="AM142" s="41"/>
    </row>
    <row r="143" spans="1:39" ht="13.5" customHeight="1">
      <c r="A143" s="9"/>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41"/>
      <c r="AM143" s="41"/>
    </row>
    <row r="144" spans="1:39" ht="13.5" customHeight="1">
      <c r="A144" s="9"/>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41"/>
      <c r="AM144" s="41"/>
    </row>
    <row r="145" spans="1:39" ht="13.5" customHeight="1">
      <c r="A145" s="9"/>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41"/>
      <c r="AM145" s="41"/>
    </row>
    <row r="146" spans="1:39" ht="13.5" customHeight="1">
      <c r="A146" s="9"/>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286"/>
      <c r="AM146" s="286"/>
    </row>
    <row r="147" spans="1:39" ht="13.5" customHeight="1">
      <c r="A147" s="9"/>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286"/>
      <c r="AM147" s="286"/>
    </row>
    <row r="148" spans="1:39" ht="13.5" customHeight="1">
      <c r="A148" s="9"/>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286"/>
      <c r="AM148" s="286"/>
    </row>
    <row r="149" spans="1:39" ht="13.5" customHeight="1">
      <c r="A149" s="9"/>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286"/>
      <c r="AM149" s="286"/>
    </row>
    <row r="150" spans="1:39" ht="13.5" customHeight="1">
      <c r="A150" s="9"/>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286"/>
      <c r="AM150" s="286"/>
    </row>
    <row r="151" spans="1:39" ht="13.5" customHeight="1">
      <c r="A151" s="9"/>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286"/>
      <c r="AM151" s="286"/>
    </row>
    <row r="152" spans="1:39" ht="13.5" customHeight="1">
      <c r="A152" s="9"/>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286"/>
      <c r="AM152" s="286"/>
    </row>
    <row r="153" spans="1:39" ht="13.5" customHeight="1">
      <c r="A153" s="9"/>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286"/>
      <c r="AM153" s="286"/>
    </row>
    <row r="154" spans="1:39" ht="13.5" customHeight="1">
      <c r="A154" s="9"/>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286"/>
      <c r="AM154" s="286"/>
    </row>
    <row r="155" spans="1:39" ht="13.5" customHeight="1">
      <c r="A155" s="9"/>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286"/>
      <c r="AM155" s="286"/>
    </row>
    <row r="156" spans="1:39" ht="13.5" customHeight="1">
      <c r="A156" s="9"/>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286"/>
      <c r="AM156" s="286"/>
    </row>
    <row r="157" spans="1:39" ht="13.5" customHeight="1">
      <c r="A157" s="9"/>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286"/>
      <c r="AM157" s="286"/>
    </row>
    <row r="158" spans="1:39" ht="13.5" customHeight="1">
      <c r="A158" s="9"/>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286"/>
      <c r="AM158" s="286"/>
    </row>
    <row r="159" spans="1:39" ht="13.5" customHeight="1">
      <c r="A159" s="9"/>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286"/>
      <c r="AM159" s="286"/>
    </row>
    <row r="160" spans="1:39" ht="13.5" customHeight="1">
      <c r="A160" s="9"/>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286"/>
      <c r="AM160" s="286"/>
    </row>
    <row r="161" spans="1:39" ht="13.5" customHeight="1">
      <c r="A161" s="9"/>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286"/>
      <c r="AM161" s="286"/>
    </row>
    <row r="162" spans="1:39" ht="13.5" customHeight="1">
      <c r="A162" s="9"/>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286"/>
      <c r="AM162" s="286"/>
    </row>
    <row r="163" spans="1:39" ht="13.5" customHeight="1">
      <c r="A163" s="9"/>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286"/>
      <c r="AM163" s="286"/>
    </row>
    <row r="164" spans="1:39" ht="13.5" customHeight="1">
      <c r="A164" s="9"/>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286"/>
      <c r="AM164" s="286"/>
    </row>
    <row r="165" spans="1:39" ht="13.5" customHeight="1">
      <c r="A165" s="9"/>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286"/>
      <c r="AM165" s="286"/>
    </row>
    <row r="166" spans="1:39" ht="13.5" customHeight="1">
      <c r="A166" s="9"/>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286"/>
      <c r="AM166" s="286"/>
    </row>
    <row r="167" spans="1:39" ht="13.5" customHeight="1">
      <c r="A167" s="9"/>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286"/>
      <c r="AM167" s="286"/>
    </row>
    <row r="168" spans="1:39" ht="13.5" customHeight="1">
      <c r="A168" s="9"/>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286"/>
      <c r="AM168" s="286"/>
    </row>
    <row r="169" spans="1:39" ht="13.5" customHeight="1">
      <c r="A169" s="9"/>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286"/>
      <c r="AM169" s="286"/>
    </row>
    <row r="170" spans="1:39" ht="13.5" customHeight="1">
      <c r="A170" s="9"/>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286"/>
      <c r="AM170" s="286"/>
    </row>
    <row r="171" spans="1:39" ht="13.5" customHeight="1">
      <c r="A171" s="9"/>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286"/>
      <c r="AM171" s="286"/>
    </row>
    <row r="172" spans="1:39" ht="13.5" customHeight="1">
      <c r="A172" s="9"/>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286"/>
      <c r="AM172" s="286"/>
    </row>
    <row r="173" spans="1:39" ht="13.5" customHeight="1">
      <c r="A173" s="9"/>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286"/>
      <c r="AM173" s="286"/>
    </row>
    <row r="174" spans="1:39" ht="13.5" customHeight="1">
      <c r="A174" s="9"/>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286"/>
      <c r="AM174" s="286"/>
    </row>
    <row r="175" spans="1:39" ht="13.5" customHeight="1">
      <c r="A175" s="9"/>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286"/>
      <c r="AM175" s="286"/>
    </row>
    <row r="176" spans="1:39" ht="13.5" customHeight="1">
      <c r="A176" s="9"/>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286"/>
      <c r="AM176" s="286"/>
    </row>
    <row r="177" spans="1:39" ht="13.5" customHeight="1">
      <c r="A177" s="9"/>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286"/>
      <c r="AM177" s="286"/>
    </row>
    <row r="178" spans="1:39" ht="13.5" customHeight="1">
      <c r="A178" s="9"/>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286"/>
      <c r="AM178" s="286"/>
    </row>
    <row r="179" spans="1:39" ht="13.5" customHeight="1">
      <c r="A179" s="9"/>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286"/>
      <c r="AM179" s="286"/>
    </row>
    <row r="180" spans="1:39" ht="13.5" customHeight="1">
      <c r="A180" s="9"/>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286"/>
      <c r="AM180" s="286"/>
    </row>
    <row r="181" spans="1:39" ht="13.5" customHeight="1">
      <c r="A181" s="9"/>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286"/>
      <c r="AM181" s="286"/>
    </row>
    <row r="182" spans="1:39" ht="13.5" customHeight="1">
      <c r="A182" s="9"/>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286"/>
      <c r="AM182" s="286"/>
    </row>
    <row r="183" spans="1:39" ht="13.5" customHeight="1">
      <c r="A183" s="9"/>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286"/>
      <c r="AM183" s="286"/>
    </row>
    <row r="184" spans="1:39" ht="13.5" customHeight="1">
      <c r="A184" s="9"/>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286"/>
      <c r="AM184" s="286"/>
    </row>
    <row r="185" spans="1:39" ht="13.5" customHeight="1">
      <c r="A185" s="9"/>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286"/>
      <c r="AM185" s="286"/>
    </row>
    <row r="186" spans="1:39" ht="13.5" customHeight="1">
      <c r="A186" s="9"/>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286"/>
      <c r="AM186" s="286"/>
    </row>
    <row r="187" spans="1:39" ht="13.5" customHeight="1">
      <c r="A187" s="9"/>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286"/>
      <c r="AM187" s="286"/>
    </row>
    <row r="188" spans="1:39" ht="13.5" customHeight="1">
      <c r="A188" s="9"/>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286"/>
      <c r="AM188" s="286"/>
    </row>
    <row r="189" spans="1:39" ht="13.5" customHeight="1">
      <c r="A189" s="9"/>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286"/>
      <c r="AM189" s="286"/>
    </row>
    <row r="190" spans="1:39" ht="13.5" customHeight="1">
      <c r="A190" s="9"/>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286"/>
      <c r="AM190" s="286"/>
    </row>
    <row r="191" spans="1:39" ht="13.5" customHeight="1">
      <c r="A191" s="9"/>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286"/>
      <c r="AM191" s="286"/>
    </row>
    <row r="192" spans="1:39" ht="13.5" customHeight="1">
      <c r="A192" s="9"/>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286"/>
      <c r="AM192" s="286"/>
    </row>
    <row r="193" spans="1:39" ht="13.5" customHeight="1">
      <c r="A193" s="9"/>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286"/>
      <c r="AM193" s="286"/>
    </row>
    <row r="194" spans="1:39" ht="13.5" customHeight="1">
      <c r="A194" s="9"/>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286"/>
      <c r="AM194" s="286"/>
    </row>
    <row r="195" spans="1:39" ht="13.5" customHeight="1">
      <c r="A195" s="9"/>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286"/>
      <c r="AM195" s="286"/>
    </row>
    <row r="196" spans="1:39" ht="13.5" customHeight="1">
      <c r="A196" s="9"/>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286"/>
      <c r="AM196" s="286"/>
    </row>
    <row r="197" spans="1:39" ht="13.5" customHeight="1">
      <c r="A197" s="9"/>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286"/>
      <c r="AM197" s="286"/>
    </row>
    <row r="198" spans="1:39" ht="13.5" customHeight="1">
      <c r="A198" s="9"/>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286"/>
      <c r="AM198" s="286"/>
    </row>
    <row r="199" spans="1:39" ht="13.5" customHeight="1">
      <c r="A199" s="9"/>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286"/>
      <c r="AM199" s="286"/>
    </row>
    <row r="200" spans="1:39" ht="13.5" customHeight="1">
      <c r="A200" s="9"/>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286"/>
      <c r="AM200" s="286"/>
    </row>
    <row r="201" spans="1:39" ht="13.5" customHeight="1">
      <c r="A201" s="9"/>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286"/>
      <c r="AM201" s="286"/>
    </row>
    <row r="202" spans="1:39" ht="13.5" customHeight="1">
      <c r="A202" s="9"/>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286"/>
      <c r="AM202" s="286"/>
    </row>
    <row r="203" spans="1:39" ht="13.5" customHeight="1">
      <c r="A203" s="9"/>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286"/>
      <c r="AM203" s="286"/>
    </row>
    <row r="204" spans="1:39" ht="13.5" customHeight="1">
      <c r="A204" s="9"/>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286"/>
      <c r="AM204" s="286"/>
    </row>
    <row r="205" spans="1:39" ht="13.5" customHeight="1">
      <c r="A205" s="9"/>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286"/>
      <c r="AM205" s="286"/>
    </row>
    <row r="206" spans="1:39" ht="13.5" customHeight="1">
      <c r="A206" s="9"/>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286"/>
      <c r="AM206" s="286"/>
    </row>
    <row r="207" spans="1:39" ht="13.5" customHeight="1">
      <c r="A207" s="9"/>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286"/>
      <c r="AM207" s="286"/>
    </row>
    <row r="208" spans="1:39" ht="13.5" customHeight="1">
      <c r="A208" s="9"/>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286"/>
      <c r="AM208" s="286"/>
    </row>
    <row r="209" spans="1:39" ht="13.5" customHeight="1">
      <c r="A209" s="9"/>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286"/>
      <c r="AM209" s="286"/>
    </row>
    <row r="210" spans="1:39" ht="13.5" customHeight="1">
      <c r="A210" s="9"/>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286"/>
      <c r="AM210" s="286"/>
    </row>
    <row r="211" spans="1:39" ht="13.5" customHeight="1">
      <c r="A211" s="9"/>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286"/>
      <c r="AM211" s="286"/>
    </row>
    <row r="212" spans="1:39" ht="13.5" customHeight="1">
      <c r="A212" s="9"/>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286"/>
      <c r="AM212" s="286"/>
    </row>
    <row r="213" spans="1:39" ht="13.5" customHeight="1">
      <c r="A213" s="9"/>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286"/>
      <c r="AM213" s="286"/>
    </row>
    <row r="214" spans="1:39" ht="13.5" customHeight="1">
      <c r="A214" s="9"/>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286"/>
      <c r="AM214" s="286"/>
    </row>
    <row r="215" spans="1:39" ht="13.5" customHeight="1">
      <c r="A215" s="9"/>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286"/>
      <c r="AM215" s="286"/>
    </row>
    <row r="216" spans="1:39" ht="13.5" customHeight="1">
      <c r="A216" s="9"/>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286"/>
      <c r="AM216" s="286"/>
    </row>
    <row r="217" spans="1:39" ht="13.5" customHeight="1">
      <c r="A217" s="9"/>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286"/>
      <c r="AM217" s="286"/>
    </row>
    <row r="218" spans="1:39" ht="13.5" customHeight="1">
      <c r="A218" s="9"/>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286"/>
      <c r="AM218" s="286"/>
    </row>
    <row r="219" spans="1:39" ht="13.5" customHeight="1">
      <c r="A219" s="9"/>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286"/>
      <c r="AM219" s="286"/>
    </row>
    <row r="220" spans="1:39" ht="13.5" customHeight="1">
      <c r="A220" s="9"/>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286"/>
      <c r="AM220" s="286"/>
    </row>
    <row r="221" spans="1:39" ht="13.5" customHeight="1">
      <c r="A221" s="9"/>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286"/>
      <c r="AM221" s="286"/>
    </row>
    <row r="222" spans="1:39" ht="13.5" customHeight="1">
      <c r="A222" s="9"/>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286"/>
      <c r="AM222" s="286"/>
    </row>
    <row r="223" spans="1:39" ht="13.5" customHeight="1">
      <c r="A223" s="9"/>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286"/>
      <c r="AM223" s="286"/>
    </row>
    <row r="224" spans="1:39" ht="13.5" customHeight="1">
      <c r="A224" s="9"/>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286"/>
      <c r="AM224" s="286"/>
    </row>
    <row r="225" spans="1:39" ht="13.5" customHeight="1">
      <c r="A225" s="9"/>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286"/>
      <c r="AM225" s="286"/>
    </row>
    <row r="226" spans="1:39" ht="13.5" customHeight="1">
      <c r="A226" s="9"/>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286"/>
      <c r="AM226" s="286"/>
    </row>
    <row r="227" spans="1:39" ht="13.5" customHeight="1">
      <c r="A227" s="9"/>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286"/>
      <c r="AM227" s="286"/>
    </row>
    <row r="228" spans="1:39" ht="13.5" customHeight="1">
      <c r="A228" s="9"/>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286"/>
      <c r="AM228" s="286"/>
    </row>
    <row r="229" spans="1:39" ht="13.5" customHeight="1">
      <c r="A229" s="9"/>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286"/>
      <c r="AM229" s="286"/>
    </row>
    <row r="230" spans="1:39" ht="13.5" customHeight="1">
      <c r="A230" s="9"/>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286"/>
      <c r="AM230" s="286"/>
    </row>
    <row r="231" spans="1:39" ht="13.5" customHeight="1">
      <c r="A231" s="9"/>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286"/>
      <c r="AM231" s="286"/>
    </row>
    <row r="232" spans="1:39" ht="13.5" customHeight="1">
      <c r="A232" s="9"/>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286"/>
      <c r="AM232" s="286"/>
    </row>
    <row r="233" spans="1:39" ht="13.5" customHeight="1">
      <c r="A233" s="9"/>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286"/>
      <c r="AM233" s="286"/>
    </row>
    <row r="234" spans="1:39" ht="13.5" customHeight="1">
      <c r="A234" s="9"/>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286"/>
      <c r="AM234" s="286"/>
    </row>
    <row r="235" spans="1:39" ht="13.5" customHeight="1">
      <c r="A235" s="9"/>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286"/>
      <c r="AM235" s="286"/>
    </row>
    <row r="236" spans="1:39" ht="13.5" customHeight="1">
      <c r="A236" s="9"/>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286"/>
      <c r="AM236" s="286"/>
    </row>
    <row r="237" spans="1:39" ht="13.5" customHeight="1">
      <c r="A237" s="9"/>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286"/>
      <c r="AM237" s="286"/>
    </row>
    <row r="238" spans="1:39" ht="13.5" customHeight="1">
      <c r="A238" s="9"/>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286"/>
      <c r="AM238" s="286"/>
    </row>
    <row r="239" spans="1:39" ht="13.5" customHeight="1">
      <c r="A239" s="9"/>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286"/>
      <c r="AM239" s="286"/>
    </row>
    <row r="240" spans="1:39" ht="13.5" customHeight="1">
      <c r="A240" s="9"/>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286"/>
      <c r="AM240" s="286"/>
    </row>
    <row r="241" spans="1:39" ht="13.5" customHeight="1">
      <c r="A241" s="9"/>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286"/>
      <c r="AM241" s="286"/>
    </row>
    <row r="242" spans="1:39" ht="13.5" customHeight="1">
      <c r="A242" s="9"/>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286"/>
      <c r="AM242" s="286"/>
    </row>
    <row r="243" spans="1:39" ht="13.5" customHeight="1">
      <c r="A243" s="9"/>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286"/>
      <c r="AM243" s="286"/>
    </row>
    <row r="244" spans="1:39" ht="13.5" customHeight="1">
      <c r="A244" s="9"/>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286"/>
      <c r="AM244" s="286"/>
    </row>
    <row r="245" spans="1:39" ht="13.5" customHeight="1">
      <c r="A245" s="9"/>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286"/>
      <c r="AM245" s="286"/>
    </row>
    <row r="246" spans="1:39" ht="13.5" customHeight="1">
      <c r="A246" s="9"/>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286"/>
      <c r="AM246" s="286"/>
    </row>
    <row r="247" spans="1:39" ht="13.5" customHeight="1">
      <c r="A247" s="9"/>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286"/>
      <c r="AM247" s="286"/>
    </row>
    <row r="248" spans="1:39" ht="13.5" customHeight="1">
      <c r="A248" s="9"/>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286"/>
      <c r="AM248" s="286"/>
    </row>
    <row r="249" spans="1:39" ht="13.5" customHeight="1">
      <c r="A249" s="9"/>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286"/>
      <c r="AM249" s="286"/>
    </row>
    <row r="250" spans="1:39" ht="13.5" customHeight="1">
      <c r="A250" s="9"/>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286"/>
      <c r="AM250" s="286"/>
    </row>
    <row r="251" spans="1:39" ht="13.5" customHeight="1">
      <c r="A251" s="9"/>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286"/>
      <c r="AM251" s="286"/>
    </row>
    <row r="252" spans="1:39" ht="13.5" customHeight="1">
      <c r="A252" s="9"/>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286"/>
      <c r="AM252" s="286"/>
    </row>
    <row r="253" spans="1:39" ht="13.5" customHeight="1">
      <c r="A253" s="9"/>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286"/>
      <c r="AM253" s="286"/>
    </row>
    <row r="254" spans="1:39" ht="13.5" customHeight="1">
      <c r="A254" s="9"/>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286"/>
      <c r="AM254" s="286"/>
    </row>
    <row r="255" spans="1:39" ht="13.5" customHeight="1">
      <c r="A255" s="9"/>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286"/>
      <c r="AM255" s="286"/>
    </row>
    <row r="256" spans="1:39" ht="13.5" customHeight="1">
      <c r="A256" s="9"/>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286"/>
      <c r="AM256" s="286"/>
    </row>
    <row r="257" spans="1:39" ht="13.5" customHeight="1">
      <c r="A257" s="9"/>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286"/>
      <c r="AM257" s="286"/>
    </row>
    <row r="258" spans="1:39" ht="13.5" customHeight="1">
      <c r="A258" s="9"/>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286"/>
      <c r="AM258" s="286"/>
    </row>
    <row r="259" spans="1:39" ht="13.5" customHeight="1">
      <c r="A259" s="9"/>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286"/>
      <c r="AM259" s="286"/>
    </row>
    <row r="260" spans="1:39" ht="13.5" customHeight="1">
      <c r="A260" s="9"/>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286"/>
      <c r="AM260" s="286"/>
    </row>
    <row r="261" spans="1:39" ht="13.5" customHeight="1">
      <c r="A261" s="9"/>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286"/>
      <c r="AM261" s="286"/>
    </row>
    <row r="262" spans="1:39" ht="13.5" customHeight="1">
      <c r="A262" s="9"/>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286"/>
      <c r="AM262" s="286"/>
    </row>
    <row r="263" spans="1:39" ht="13.5" customHeight="1">
      <c r="A263" s="9"/>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286"/>
      <c r="AM263" s="286"/>
    </row>
    <row r="264" spans="1:39" ht="13.5" customHeight="1">
      <c r="A264" s="9"/>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286"/>
      <c r="AM264" s="286"/>
    </row>
    <row r="265" spans="1:39" ht="13.5" customHeight="1">
      <c r="A265" s="9"/>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286"/>
      <c r="AM265" s="286"/>
    </row>
    <row r="266" spans="1:39" ht="13.5" customHeight="1">
      <c r="A266" s="9"/>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286"/>
      <c r="AM266" s="286"/>
    </row>
    <row r="267" spans="1:39" ht="13.5" customHeight="1">
      <c r="A267" s="9"/>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286"/>
      <c r="AM267" s="286"/>
    </row>
    <row r="268" spans="1:39" ht="13.5" customHeight="1">
      <c r="A268" s="9"/>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286"/>
      <c r="AM268" s="286"/>
    </row>
    <row r="269" spans="1:39" ht="13.5" customHeight="1">
      <c r="A269" s="9"/>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286"/>
      <c r="AM269" s="286"/>
    </row>
    <row r="270" spans="1:39" ht="13.5" customHeight="1">
      <c r="A270" s="9"/>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286"/>
      <c r="AM270" s="286"/>
    </row>
    <row r="271" spans="1:39" ht="13.5" customHeight="1">
      <c r="A271" s="9"/>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286"/>
      <c r="AM271" s="286"/>
    </row>
    <row r="272" spans="1:39" ht="13.5" customHeight="1">
      <c r="A272" s="9"/>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286"/>
      <c r="AM272" s="286"/>
    </row>
    <row r="273" spans="1:39" ht="13.5" customHeight="1">
      <c r="A273" s="9"/>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286"/>
      <c r="AM273" s="286"/>
    </row>
    <row r="274" spans="1:39" ht="13.5" customHeight="1">
      <c r="A274" s="9"/>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286"/>
      <c r="AM274" s="286"/>
    </row>
    <row r="275" spans="1:39" ht="13.5" customHeight="1">
      <c r="A275" s="9"/>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286"/>
      <c r="AM275" s="286"/>
    </row>
    <row r="276" spans="1:39" ht="13.5" customHeight="1">
      <c r="A276" s="9"/>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286"/>
      <c r="AM276" s="286"/>
    </row>
    <row r="277" spans="1:39" ht="13.5" customHeight="1">
      <c r="A277" s="9"/>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286"/>
      <c r="AM277" s="286"/>
    </row>
    <row r="278" spans="1:39" ht="13.5" customHeight="1">
      <c r="A278" s="9"/>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286"/>
      <c r="AM278" s="286"/>
    </row>
    <row r="279" spans="1:39" ht="13.5" customHeight="1">
      <c r="A279" s="9"/>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286"/>
      <c r="AM279" s="286"/>
    </row>
    <row r="280" spans="1:39" ht="13.5" customHeight="1">
      <c r="A280" s="9"/>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286"/>
      <c r="AM280" s="286"/>
    </row>
    <row r="281" spans="1:39" ht="13.5" customHeight="1">
      <c r="A281" s="9"/>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286"/>
      <c r="AM281" s="286"/>
    </row>
    <row r="282" spans="1:39" ht="13.5" customHeight="1">
      <c r="A282" s="9"/>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286"/>
      <c r="AM282" s="286"/>
    </row>
    <row r="283" spans="1:39" ht="13.5" customHeight="1">
      <c r="A283" s="9"/>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286"/>
      <c r="AM283" s="286"/>
    </row>
    <row r="284" spans="1:39" ht="13.5" customHeight="1">
      <c r="A284" s="9"/>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286"/>
      <c r="AM284" s="286"/>
    </row>
    <row r="285" spans="1:39" ht="13.5" customHeight="1">
      <c r="A285" s="9"/>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286"/>
      <c r="AM285" s="286"/>
    </row>
    <row r="286" spans="1:39" ht="13.5" customHeight="1">
      <c r="A286" s="9"/>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286"/>
      <c r="AM286" s="286"/>
    </row>
    <row r="287" spans="1:39" ht="13.5" customHeight="1">
      <c r="A287" s="9"/>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286"/>
      <c r="AM287" s="286"/>
    </row>
    <row r="288" spans="1:39" ht="13.5" customHeight="1">
      <c r="A288" s="9"/>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286"/>
      <c r="AM288" s="286"/>
    </row>
    <row r="289" spans="1:39" ht="13.5" customHeight="1">
      <c r="A289" s="9"/>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286"/>
      <c r="AM289" s="286"/>
    </row>
    <row r="290" spans="1:39" ht="13.5" customHeight="1">
      <c r="A290" s="9"/>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286"/>
      <c r="AM290" s="286"/>
    </row>
    <row r="291" spans="1:39" ht="13.5" customHeight="1">
      <c r="A291" s="9"/>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286"/>
      <c r="AM291" s="286"/>
    </row>
    <row r="292" spans="1:39" ht="13.5" customHeight="1">
      <c r="A292" s="9"/>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286"/>
      <c r="AM292" s="286"/>
    </row>
    <row r="293" spans="1:39" ht="13.5" customHeight="1">
      <c r="A293" s="9"/>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286"/>
      <c r="AM293" s="286"/>
    </row>
    <row r="294" spans="1:39" ht="13.5" customHeight="1">
      <c r="A294" s="9"/>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286"/>
      <c r="AM294" s="286"/>
    </row>
    <row r="295" spans="1:39" ht="13.5" customHeight="1">
      <c r="A295" s="9"/>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286"/>
      <c r="AM295" s="286"/>
    </row>
    <row r="296" spans="1:39" ht="13.5" customHeight="1">
      <c r="A296" s="9"/>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286"/>
      <c r="AM296" s="286"/>
    </row>
    <row r="297" spans="1:39" ht="13.5" customHeight="1">
      <c r="A297" s="9"/>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286"/>
      <c r="AM297" s="286"/>
    </row>
    <row r="298" spans="1:39" ht="13.5" customHeight="1">
      <c r="A298" s="9"/>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286"/>
      <c r="AM298" s="286"/>
    </row>
    <row r="299" spans="1:39" ht="13.5" customHeight="1">
      <c r="A299" s="9"/>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286"/>
      <c r="AM299" s="286"/>
    </row>
    <row r="300" spans="1:39" ht="13.5" customHeight="1">
      <c r="A300" s="9"/>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286"/>
      <c r="AM300" s="286"/>
    </row>
    <row r="301" spans="1:39" ht="13.5" customHeight="1">
      <c r="A301" s="9"/>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286"/>
      <c r="AM301" s="286"/>
    </row>
    <row r="302" spans="1:39" ht="13.5" customHeight="1">
      <c r="A302" s="9"/>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286"/>
      <c r="AM302" s="286"/>
    </row>
    <row r="303" spans="1:39" ht="13.5" customHeight="1">
      <c r="A303" s="9"/>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286"/>
      <c r="AM303" s="286"/>
    </row>
    <row r="304" spans="1:39" ht="13.5" customHeight="1">
      <c r="A304" s="9"/>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286"/>
      <c r="AM304" s="286"/>
    </row>
    <row r="305" spans="1:39" ht="13.5" customHeight="1">
      <c r="A305" s="9"/>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286"/>
      <c r="AM305" s="286"/>
    </row>
    <row r="306" spans="1:39" ht="13.5" customHeight="1">
      <c r="A306" s="9"/>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286"/>
      <c r="AM306" s="286"/>
    </row>
    <row r="307" spans="1:39" ht="13.5" customHeight="1">
      <c r="A307" s="9"/>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286"/>
      <c r="AM307" s="286"/>
    </row>
    <row r="308" spans="1:39" ht="13.5" customHeight="1">
      <c r="A308" s="9"/>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286"/>
      <c r="AM308" s="286"/>
    </row>
    <row r="309" spans="1:39" ht="13.5" customHeight="1">
      <c r="A309" s="9"/>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286"/>
      <c r="AM309" s="286"/>
    </row>
    <row r="310" spans="1:39" ht="13.5" customHeight="1">
      <c r="A310" s="9"/>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286"/>
      <c r="AM310" s="286"/>
    </row>
    <row r="311" spans="1:39" ht="13.5" customHeight="1">
      <c r="A311" s="9"/>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286"/>
      <c r="AM311" s="286"/>
    </row>
    <row r="312" spans="1:39" ht="13.5" customHeight="1">
      <c r="A312" s="9"/>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286"/>
      <c r="AM312" s="286"/>
    </row>
    <row r="313" spans="1:39" ht="13.5" customHeight="1">
      <c r="A313" s="9"/>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286"/>
      <c r="AM313" s="286"/>
    </row>
    <row r="314" spans="1:39" ht="13.5" customHeight="1">
      <c r="A314" s="9"/>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286"/>
      <c r="AM314" s="286"/>
    </row>
    <row r="315" spans="1:39" ht="13.5" customHeight="1">
      <c r="A315" s="9"/>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286"/>
      <c r="AM315" s="286"/>
    </row>
    <row r="316" spans="1:39" ht="13.5" customHeight="1">
      <c r="A316" s="9"/>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286"/>
      <c r="AM316" s="286"/>
    </row>
    <row r="317" spans="1:39" ht="13.5" customHeight="1">
      <c r="A317" s="9"/>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286"/>
      <c r="AM317" s="286"/>
    </row>
    <row r="318" spans="1:39" ht="13.5" customHeight="1">
      <c r="A318" s="9"/>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286"/>
      <c r="AM318" s="286"/>
    </row>
    <row r="319" spans="1:39" ht="13.5" customHeight="1">
      <c r="A319" s="9"/>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286"/>
      <c r="AM319" s="286"/>
    </row>
    <row r="320" spans="1:39" ht="13.5" customHeight="1">
      <c r="A320" s="9"/>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286"/>
      <c r="AM320" s="286"/>
    </row>
    <row r="321" spans="1:39" ht="13.5" customHeight="1">
      <c r="A321" s="9"/>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286"/>
      <c r="AM321" s="286"/>
    </row>
    <row r="322" spans="1:39" ht="13.5" customHeight="1">
      <c r="A322" s="9"/>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286"/>
      <c r="AM322" s="286"/>
    </row>
    <row r="323" spans="1:39" ht="13.5" customHeight="1">
      <c r="A323" s="9"/>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286"/>
      <c r="AM323" s="286"/>
    </row>
    <row r="324" spans="1:39" ht="13.5" customHeight="1">
      <c r="A324" s="9"/>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286"/>
      <c r="AM324" s="286"/>
    </row>
    <row r="325" spans="1:39" ht="13.5" customHeight="1">
      <c r="A325" s="9"/>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286"/>
      <c r="AM325" s="286"/>
    </row>
    <row r="326" spans="1:39" ht="13.5" customHeight="1">
      <c r="A326" s="9"/>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286"/>
      <c r="AM326" s="286"/>
    </row>
    <row r="327" spans="1:39" ht="13.5" customHeight="1">
      <c r="A327" s="9"/>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286"/>
      <c r="AM327" s="286"/>
    </row>
    <row r="328" spans="1:39" ht="13.5" customHeight="1">
      <c r="A328" s="9"/>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286"/>
      <c r="AM328" s="286"/>
    </row>
    <row r="329" spans="1:39" ht="13.5" customHeight="1">
      <c r="A329" s="9"/>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286"/>
      <c r="AM329" s="286"/>
    </row>
    <row r="330" spans="1:39" ht="13.5" customHeight="1">
      <c r="A330" s="9"/>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286"/>
      <c r="AM330" s="286"/>
    </row>
    <row r="331" spans="1:39" ht="13.5" customHeight="1">
      <c r="A331" s="9"/>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286"/>
      <c r="AM331" s="286"/>
    </row>
    <row r="332" spans="1:39" ht="13.5" customHeight="1">
      <c r="A332" s="9"/>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286"/>
      <c r="AM332" s="286"/>
    </row>
    <row r="333" spans="1:39" ht="13.5" customHeight="1">
      <c r="A333" s="9"/>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286"/>
      <c r="AM333" s="286"/>
    </row>
    <row r="334" spans="1:39" ht="13.5" customHeight="1">
      <c r="A334" s="9"/>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286"/>
      <c r="AM334" s="286"/>
    </row>
    <row r="335" spans="1:39" ht="13.5" customHeight="1">
      <c r="A335" s="9"/>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286"/>
      <c r="AM335" s="286"/>
    </row>
    <row r="336" spans="1:39" ht="13.5" customHeight="1">
      <c r="A336" s="9"/>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286"/>
      <c r="AM336" s="286"/>
    </row>
    <row r="337" spans="1:39" ht="13.5" customHeight="1">
      <c r="A337" s="9"/>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286"/>
      <c r="AM337" s="286"/>
    </row>
    <row r="338" spans="1:39" ht="13.5" customHeight="1">
      <c r="A338" s="9"/>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286"/>
      <c r="AM338" s="286"/>
    </row>
    <row r="339" spans="1:39" ht="13.5" customHeight="1">
      <c r="A339" s="9"/>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286"/>
      <c r="AM339" s="286"/>
    </row>
    <row r="340" spans="1:39" ht="13.5" customHeight="1">
      <c r="A340" s="9"/>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286"/>
      <c r="AM340" s="286"/>
    </row>
    <row r="341" spans="1:39" ht="13.5" customHeight="1">
      <c r="A341" s="9"/>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286"/>
      <c r="AM341" s="286"/>
    </row>
    <row r="342" spans="1:39" ht="13.5" customHeight="1">
      <c r="A342" s="9"/>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286"/>
      <c r="AM342" s="286"/>
    </row>
    <row r="343" spans="1:39" ht="13.5" customHeight="1">
      <c r="A343" s="9"/>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286"/>
      <c r="AM343" s="286"/>
    </row>
    <row r="344" spans="1:39" ht="13.5" customHeight="1">
      <c r="A344" s="9"/>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286"/>
      <c r="AM344" s="286"/>
    </row>
    <row r="345" spans="1:39" ht="13.5" customHeight="1">
      <c r="A345" s="9"/>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286"/>
      <c r="AM345" s="286"/>
    </row>
    <row r="346" spans="1:39" ht="13.5" customHeight="1">
      <c r="A346" s="9"/>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286"/>
      <c r="AM346" s="286"/>
    </row>
    <row r="347" spans="1:39" ht="13.5" customHeight="1">
      <c r="A347" s="9"/>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286"/>
      <c r="AM347" s="286"/>
    </row>
    <row r="348" spans="1:39" ht="13.5" customHeight="1">
      <c r="A348" s="9"/>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286"/>
      <c r="AM348" s="286"/>
    </row>
    <row r="349" spans="1:39" ht="13.5" customHeight="1">
      <c r="A349" s="9"/>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286"/>
      <c r="AM349" s="286"/>
    </row>
    <row r="350" spans="1:39" ht="13.5" customHeight="1">
      <c r="A350" s="9"/>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286"/>
      <c r="AM350" s="286"/>
    </row>
    <row r="351" spans="1:39" ht="13.5" customHeight="1">
      <c r="A351" s="9"/>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286"/>
      <c r="AM351" s="286"/>
    </row>
    <row r="352" spans="1:39" ht="13.5" customHeight="1">
      <c r="A352" s="9"/>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286"/>
      <c r="AM352" s="286"/>
    </row>
    <row r="353" spans="1:39" ht="13.5" customHeight="1">
      <c r="A353" s="9"/>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286"/>
      <c r="AM353" s="286"/>
    </row>
    <row r="354" spans="1:39" ht="13.5" customHeight="1">
      <c r="A354" s="9"/>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286"/>
      <c r="AM354" s="286"/>
    </row>
    <row r="355" spans="1:39" ht="13.5" customHeight="1">
      <c r="A355" s="9"/>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286"/>
      <c r="AM355" s="286"/>
    </row>
    <row r="356" spans="1:39" ht="13.5" customHeight="1">
      <c r="A356" s="9"/>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286"/>
      <c r="AM356" s="286"/>
    </row>
    <row r="357" spans="1:39" ht="13.5" customHeight="1">
      <c r="A357" s="9"/>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286"/>
      <c r="AM357" s="286"/>
    </row>
    <row r="358" spans="1:39" ht="13.5" customHeight="1">
      <c r="A358" s="9"/>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286"/>
      <c r="AM358" s="286"/>
    </row>
    <row r="359" spans="1:39" ht="13.5" customHeight="1">
      <c r="A359" s="9"/>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286"/>
      <c r="AM359" s="286"/>
    </row>
    <row r="360" spans="1:39" ht="13.5" customHeight="1">
      <c r="A360" s="9"/>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286"/>
      <c r="AM360" s="286"/>
    </row>
    <row r="361" spans="1:39" ht="13.5" customHeight="1">
      <c r="A361" s="9"/>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286"/>
      <c r="AM361" s="286"/>
    </row>
    <row r="362" spans="1:39" ht="13.5" customHeight="1">
      <c r="A362" s="9"/>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286"/>
      <c r="AM362" s="286"/>
    </row>
    <row r="363" spans="1:39" ht="13.5" customHeight="1">
      <c r="A363" s="9"/>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286"/>
      <c r="AM363" s="286"/>
    </row>
    <row r="364" spans="1:39" ht="13.5" customHeight="1">
      <c r="A364" s="9"/>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286"/>
      <c r="AM364" s="286"/>
    </row>
    <row r="365" spans="1:39" ht="13.5" customHeight="1">
      <c r="A365" s="9"/>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286"/>
      <c r="AM365" s="286"/>
    </row>
    <row r="366" spans="1:39" ht="13.5" customHeight="1">
      <c r="A366" s="9"/>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286"/>
      <c r="AM366" s="286"/>
    </row>
    <row r="367" spans="1:39" ht="13.5" customHeight="1">
      <c r="A367" s="9"/>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286"/>
      <c r="AM367" s="286"/>
    </row>
    <row r="368" spans="1:39" ht="13.5" customHeight="1">
      <c r="A368" s="9"/>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286"/>
      <c r="AM368" s="286"/>
    </row>
    <row r="369" spans="1:39" ht="13.5" customHeight="1">
      <c r="A369" s="9"/>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286"/>
      <c r="AM369" s="286"/>
    </row>
    <row r="370" spans="1:39" ht="13.5" customHeight="1">
      <c r="A370" s="9"/>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286"/>
      <c r="AM370" s="286"/>
    </row>
    <row r="371" spans="1:39" ht="13.5" customHeight="1">
      <c r="A371" s="9"/>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286"/>
      <c r="AM371" s="286"/>
    </row>
    <row r="372" spans="1:39" ht="13.5" customHeight="1">
      <c r="A372" s="9"/>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286"/>
      <c r="AM372" s="286"/>
    </row>
    <row r="373" spans="1:39" ht="13.5" customHeight="1">
      <c r="A373" s="9"/>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286"/>
      <c r="AM373" s="286"/>
    </row>
    <row r="374" spans="1:39" ht="13.5" customHeight="1">
      <c r="A374" s="9"/>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286"/>
      <c r="AM374" s="286"/>
    </row>
    <row r="375" spans="1:39" ht="13.5" customHeight="1">
      <c r="A375" s="9"/>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286"/>
      <c r="AM375" s="286"/>
    </row>
    <row r="376" spans="1:39" ht="13.5" customHeight="1">
      <c r="A376" s="9"/>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286"/>
      <c r="AM376" s="286"/>
    </row>
    <row r="377" spans="1:39" ht="13.5" customHeight="1">
      <c r="A377" s="9"/>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286"/>
      <c r="AM377" s="286"/>
    </row>
    <row r="378" spans="1:39" ht="13.5" customHeight="1">
      <c r="A378" s="9"/>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286"/>
      <c r="AM378" s="286"/>
    </row>
    <row r="379" spans="1:39" ht="13.5" customHeight="1">
      <c r="A379" s="9"/>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286"/>
      <c r="AM379" s="286"/>
    </row>
    <row r="380" spans="1:39" ht="13.5" customHeight="1">
      <c r="A380" s="9"/>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286"/>
      <c r="AM380" s="286"/>
    </row>
    <row r="381" spans="1:39" ht="13.5" customHeight="1">
      <c r="A381" s="9"/>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286"/>
      <c r="AM381" s="286"/>
    </row>
    <row r="382" spans="1:39" ht="13.5" customHeight="1">
      <c r="A382" s="9"/>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286"/>
      <c r="AM382" s="286"/>
    </row>
    <row r="383" spans="1:39" ht="13.5" customHeight="1">
      <c r="A383" s="9"/>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286"/>
      <c r="AM383" s="286"/>
    </row>
    <row r="384" spans="1:39" ht="13.5" customHeight="1">
      <c r="A384" s="9"/>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286"/>
      <c r="AM384" s="286"/>
    </row>
    <row r="385" spans="1:39" ht="13.5" customHeight="1">
      <c r="A385" s="9"/>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286"/>
      <c r="AM385" s="286"/>
    </row>
    <row r="386" spans="1:39" ht="13.5" customHeight="1">
      <c r="A386" s="9"/>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286"/>
      <c r="AM386" s="286"/>
    </row>
    <row r="387" spans="1:39" ht="13.5" customHeight="1">
      <c r="A387" s="9"/>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286"/>
      <c r="AM387" s="286"/>
    </row>
    <row r="388" spans="1:39" ht="13.5" customHeight="1">
      <c r="A388" s="9"/>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286"/>
      <c r="AM388" s="286"/>
    </row>
    <row r="389" spans="1:39" ht="13.5" customHeight="1">
      <c r="A389" s="9"/>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286"/>
      <c r="AM389" s="286"/>
    </row>
    <row r="390" spans="1:39" ht="13.5" customHeight="1">
      <c r="A390" s="9"/>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286"/>
      <c r="AM390" s="286"/>
    </row>
    <row r="391" spans="1:39" ht="13.5" customHeight="1">
      <c r="A391" s="9"/>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286"/>
      <c r="AM391" s="286"/>
    </row>
    <row r="392" spans="1:39" ht="13.5" customHeight="1">
      <c r="A392" s="9"/>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286"/>
      <c r="AM392" s="286"/>
    </row>
    <row r="393" spans="1:39" ht="13.5" customHeight="1">
      <c r="A393" s="9"/>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286"/>
      <c r="AM393" s="286"/>
    </row>
    <row r="394" spans="1:39" ht="13.5" customHeight="1">
      <c r="A394" s="9"/>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286"/>
      <c r="AM394" s="286"/>
    </row>
    <row r="395" spans="1:39" ht="13.5" customHeight="1">
      <c r="A395" s="9"/>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286"/>
      <c r="AM395" s="286"/>
    </row>
    <row r="396" spans="1:39" ht="13.5" customHeight="1">
      <c r="A396" s="9"/>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286"/>
      <c r="AM396" s="286"/>
    </row>
    <row r="397" spans="1:39" ht="13.5" customHeight="1">
      <c r="A397" s="9"/>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286"/>
      <c r="AM397" s="286"/>
    </row>
    <row r="398" spans="1:39" ht="13.5" customHeight="1">
      <c r="A398" s="9"/>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286"/>
      <c r="AM398" s="286"/>
    </row>
    <row r="399" spans="1:39" ht="13.5" customHeight="1">
      <c r="A399" s="9"/>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286"/>
      <c r="AM399" s="286"/>
    </row>
    <row r="400" spans="1:39" ht="13.5" customHeight="1">
      <c r="A400" s="9"/>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286"/>
      <c r="AM400" s="286"/>
    </row>
    <row r="401" spans="1:39" ht="13.5" customHeight="1">
      <c r="A401" s="9"/>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286"/>
      <c r="AM401" s="286"/>
    </row>
    <row r="402" spans="1:39" ht="13.5" customHeight="1">
      <c r="A402" s="9"/>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286"/>
      <c r="AM402" s="286"/>
    </row>
    <row r="403" spans="1:39" ht="13.5" customHeight="1">
      <c r="A403" s="9"/>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286"/>
      <c r="AM403" s="286"/>
    </row>
    <row r="404" spans="1:39" ht="13.5" customHeight="1">
      <c r="A404" s="9"/>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286"/>
      <c r="AM404" s="286"/>
    </row>
    <row r="405" spans="1:39" ht="13.5" customHeight="1">
      <c r="A405" s="9"/>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286"/>
      <c r="AM405" s="286"/>
    </row>
    <row r="406" spans="1:39" ht="13.5" customHeight="1">
      <c r="A406" s="9"/>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286"/>
      <c r="AM406" s="286"/>
    </row>
    <row r="407" spans="1:39" ht="13.5" customHeight="1">
      <c r="A407" s="9"/>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286"/>
      <c r="AM407" s="286"/>
    </row>
    <row r="408" spans="1:39" ht="13.5" customHeight="1">
      <c r="A408" s="9"/>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286"/>
      <c r="AM408" s="286"/>
    </row>
    <row r="409" spans="1:39" ht="13.5" customHeight="1">
      <c r="A409" s="9"/>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286"/>
      <c r="AM409" s="286"/>
    </row>
    <row r="410" spans="1:39" ht="13.5" customHeight="1">
      <c r="A410" s="9"/>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286"/>
      <c r="AM410" s="286"/>
    </row>
    <row r="411" spans="1:39" ht="13.5" customHeight="1">
      <c r="A411" s="9"/>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286"/>
      <c r="AM411" s="286"/>
    </row>
    <row r="412" spans="1:39" ht="13.5" customHeight="1">
      <c r="A412" s="9"/>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286"/>
      <c r="AM412" s="286"/>
    </row>
    <row r="413" spans="1:39" ht="13.5" customHeight="1">
      <c r="A413" s="9"/>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286"/>
      <c r="AM413" s="286"/>
    </row>
    <row r="414" spans="1:39" ht="13.5" customHeight="1">
      <c r="A414" s="9"/>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286"/>
      <c r="AM414" s="286"/>
    </row>
    <row r="415" spans="1:39" ht="13.5" customHeight="1">
      <c r="A415" s="9"/>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286"/>
      <c r="AM415" s="286"/>
    </row>
    <row r="416" spans="1:39" ht="13.5" customHeight="1">
      <c r="A416" s="9"/>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286"/>
      <c r="AM416" s="286"/>
    </row>
    <row r="417" spans="1:39" ht="13.5" customHeight="1">
      <c r="A417" s="9"/>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286"/>
      <c r="AM417" s="286"/>
    </row>
    <row r="418" spans="1:39" ht="13.5" customHeight="1">
      <c r="A418" s="9"/>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286"/>
      <c r="AM418" s="286"/>
    </row>
    <row r="419" spans="1:39" ht="13.5" customHeight="1">
      <c r="A419" s="9"/>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286"/>
      <c r="AM419" s="286"/>
    </row>
    <row r="420" spans="1:39" ht="13.5" customHeight="1">
      <c r="A420" s="9"/>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286"/>
      <c r="AM420" s="286"/>
    </row>
    <row r="421" spans="1:39" ht="13.5" customHeight="1">
      <c r="A421" s="9"/>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286"/>
      <c r="AM421" s="286"/>
    </row>
    <row r="422" spans="1:39" ht="13.5" customHeight="1">
      <c r="A422" s="9"/>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286"/>
      <c r="AM422" s="286"/>
    </row>
    <row r="423" spans="1:39" ht="13.5" customHeight="1">
      <c r="A423" s="9"/>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286"/>
      <c r="AM423" s="286"/>
    </row>
    <row r="424" spans="1:39" ht="13.5" customHeight="1">
      <c r="A424" s="9"/>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286"/>
      <c r="AM424" s="286"/>
    </row>
    <row r="425" spans="1:39" ht="13.5" customHeight="1">
      <c r="A425" s="9"/>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286"/>
      <c r="AM425" s="286"/>
    </row>
    <row r="426" spans="1:39" ht="13.5" customHeight="1">
      <c r="A426" s="9"/>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286"/>
      <c r="AM426" s="286"/>
    </row>
    <row r="427" spans="1:39" ht="13.5" customHeight="1">
      <c r="A427" s="9"/>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286"/>
      <c r="AM427" s="286"/>
    </row>
    <row r="428" spans="1:39" ht="13.5" customHeight="1">
      <c r="A428" s="9"/>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286"/>
      <c r="AM428" s="286"/>
    </row>
    <row r="429" spans="1:39" ht="13.5" customHeight="1">
      <c r="A429" s="9"/>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286"/>
      <c r="AM429" s="286"/>
    </row>
    <row r="430" spans="1:39" ht="13.5" customHeight="1">
      <c r="A430" s="9"/>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286"/>
      <c r="AM430" s="286"/>
    </row>
    <row r="431" spans="1:39" ht="13.5" customHeight="1">
      <c r="A431" s="9"/>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286"/>
      <c r="AM431" s="286"/>
    </row>
    <row r="432" spans="1:39" ht="13.5" customHeight="1">
      <c r="A432" s="9"/>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286"/>
      <c r="AM432" s="286"/>
    </row>
    <row r="433" spans="1:39" ht="13.5" customHeight="1">
      <c r="A433" s="9"/>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286"/>
      <c r="AM433" s="286"/>
    </row>
    <row r="434" spans="1:39" ht="13.5" customHeight="1">
      <c r="A434" s="9"/>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286"/>
      <c r="AM434" s="286"/>
    </row>
    <row r="435" spans="1:39" ht="13.5" customHeight="1">
      <c r="A435" s="9"/>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286"/>
      <c r="AM435" s="286"/>
    </row>
    <row r="436" spans="1:39" ht="13.5" customHeight="1">
      <c r="A436" s="9"/>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286"/>
      <c r="AM436" s="286"/>
    </row>
    <row r="437" spans="1:39" ht="13.5" customHeight="1">
      <c r="A437" s="9"/>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286"/>
      <c r="AM437" s="286"/>
    </row>
    <row r="438" spans="1:39" ht="13.5" customHeight="1">
      <c r="A438" s="9"/>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286"/>
      <c r="AM438" s="286"/>
    </row>
    <row r="439" spans="1:39" ht="13.5" customHeight="1">
      <c r="A439" s="9"/>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286"/>
      <c r="AM439" s="286"/>
    </row>
    <row r="440" spans="1:39" ht="13.5" customHeight="1">
      <c r="A440" s="9"/>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286"/>
      <c r="AM440" s="286"/>
    </row>
    <row r="441" spans="1:39" ht="13.5" customHeight="1">
      <c r="A441" s="9"/>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286"/>
      <c r="AM441" s="286"/>
    </row>
    <row r="442" spans="1:39" ht="13.5" customHeight="1">
      <c r="A442" s="9"/>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286"/>
      <c r="AM442" s="286"/>
    </row>
    <row r="443" spans="1:39" ht="13.5" customHeight="1">
      <c r="A443" s="9"/>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286"/>
      <c r="AM443" s="286"/>
    </row>
    <row r="444" spans="1:39" ht="13.5" customHeight="1">
      <c r="A444" s="9"/>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286"/>
      <c r="AM444" s="286"/>
    </row>
    <row r="445" spans="1:39" ht="13.5" customHeight="1">
      <c r="A445" s="9"/>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286"/>
      <c r="AM445" s="286"/>
    </row>
    <row r="446" spans="1:39" ht="13.5" customHeight="1">
      <c r="A446" s="9"/>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286"/>
      <c r="AM446" s="286"/>
    </row>
    <row r="447" spans="1:39" ht="13.5" customHeight="1">
      <c r="A447" s="9"/>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286"/>
      <c r="AM447" s="286"/>
    </row>
    <row r="448" spans="1:39" ht="13.5" customHeight="1">
      <c r="A448" s="9"/>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286"/>
      <c r="AM448" s="286"/>
    </row>
    <row r="449" spans="1:39" ht="13.5" customHeight="1">
      <c r="A449" s="9"/>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286"/>
      <c r="AM449" s="286"/>
    </row>
    <row r="450" spans="1:39" ht="13.5" customHeight="1">
      <c r="A450" s="9"/>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286"/>
      <c r="AM450" s="286"/>
    </row>
    <row r="451" spans="1:39" ht="13.5" customHeight="1">
      <c r="A451" s="9"/>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286"/>
      <c r="AM451" s="286"/>
    </row>
    <row r="452" spans="1:39" ht="13.5" customHeight="1">
      <c r="A452" s="9"/>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286"/>
      <c r="AM452" s="286"/>
    </row>
    <row r="453" spans="1:39" ht="13.5" customHeight="1">
      <c r="A453" s="9"/>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286"/>
      <c r="AM453" s="286"/>
    </row>
    <row r="454" spans="1:39" ht="13.5" customHeight="1">
      <c r="A454" s="9"/>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286"/>
      <c r="AM454" s="286"/>
    </row>
    <row r="455" spans="1:39" ht="13.5" customHeight="1">
      <c r="A455" s="9"/>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286"/>
      <c r="AM455" s="286"/>
    </row>
    <row r="456" spans="1:39" ht="13.5" customHeight="1">
      <c r="A456" s="9"/>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286"/>
      <c r="AM456" s="286"/>
    </row>
    <row r="457" spans="1:39" ht="13.5" customHeight="1">
      <c r="A457" s="9"/>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286"/>
      <c r="AM457" s="286"/>
    </row>
    <row r="458" spans="1:39" ht="13.5" customHeight="1">
      <c r="A458" s="9"/>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286"/>
      <c r="AM458" s="286"/>
    </row>
    <row r="459" spans="1:39" ht="13.5" customHeight="1">
      <c r="A459" s="9"/>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286"/>
      <c r="AM459" s="286"/>
    </row>
    <row r="460" spans="1:39" ht="13.5" customHeight="1">
      <c r="A460" s="9"/>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286"/>
      <c r="AM460" s="286"/>
    </row>
    <row r="461" spans="1:39" ht="13.5" customHeight="1">
      <c r="A461" s="9"/>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286"/>
      <c r="AM461" s="286"/>
    </row>
    <row r="462" spans="1:39" ht="13.5" customHeight="1">
      <c r="A462" s="9"/>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286"/>
      <c r="AM462" s="286"/>
    </row>
    <row r="463" spans="1:39" ht="13.5" customHeight="1">
      <c r="A463" s="9"/>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286"/>
      <c r="AM463" s="286"/>
    </row>
    <row r="464" spans="1:39" ht="13.5" customHeight="1">
      <c r="A464" s="9"/>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286"/>
      <c r="AM464" s="286"/>
    </row>
    <row r="465" spans="1:39" ht="13.5" customHeight="1">
      <c r="A465" s="9"/>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286"/>
      <c r="AM465" s="286"/>
    </row>
    <row r="466" spans="1:39" ht="13.5" customHeight="1">
      <c r="A466" s="9"/>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286"/>
      <c r="AM466" s="286"/>
    </row>
    <row r="467" spans="1:39" ht="13.5" customHeight="1">
      <c r="A467" s="9"/>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286"/>
      <c r="AM467" s="286"/>
    </row>
    <row r="468" spans="1:39" ht="13.5" customHeight="1">
      <c r="A468" s="9"/>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286"/>
      <c r="AM468" s="286"/>
    </row>
    <row r="469" spans="1:39" ht="13.5" customHeight="1">
      <c r="A469" s="9"/>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286"/>
      <c r="AM469" s="286"/>
    </row>
    <row r="470" spans="1:39" ht="13.5" customHeight="1">
      <c r="A470" s="9"/>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286"/>
      <c r="AM470" s="286"/>
    </row>
    <row r="471" spans="1:39" ht="13.5" customHeight="1">
      <c r="A471" s="9"/>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286"/>
      <c r="AM471" s="286"/>
    </row>
    <row r="472" spans="1:39" ht="13.5" customHeight="1">
      <c r="A472" s="9"/>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286"/>
      <c r="AM472" s="286"/>
    </row>
    <row r="473" spans="1:39" ht="13.5" customHeight="1">
      <c r="A473" s="9"/>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286"/>
      <c r="AM473" s="286"/>
    </row>
    <row r="474" spans="1:39" ht="13.5" customHeight="1">
      <c r="A474" s="9"/>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286"/>
      <c r="AM474" s="286"/>
    </row>
    <row r="475" spans="1:39" ht="13.5" customHeight="1">
      <c r="A475" s="9"/>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286"/>
      <c r="AM475" s="286"/>
    </row>
    <row r="476" spans="1:39" ht="13.5" customHeight="1">
      <c r="A476" s="9"/>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286"/>
      <c r="AM476" s="286"/>
    </row>
    <row r="477" spans="1:39" ht="13.5" customHeight="1">
      <c r="A477" s="9"/>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286"/>
      <c r="AM477" s="286"/>
    </row>
    <row r="478" spans="1:39" ht="13.5" customHeight="1">
      <c r="A478" s="9"/>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286"/>
      <c r="AM478" s="286"/>
    </row>
    <row r="479" spans="1:39" ht="13.5" customHeight="1">
      <c r="A479" s="9"/>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286"/>
      <c r="AM479" s="286"/>
    </row>
    <row r="480" spans="1:39" ht="13.5" customHeight="1">
      <c r="A480" s="9"/>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286"/>
      <c r="AM480" s="286"/>
    </row>
    <row r="481" spans="1:39" ht="13.5" customHeight="1">
      <c r="A481" s="9"/>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286"/>
      <c r="AM481" s="286"/>
    </row>
    <row r="482" spans="1:39" ht="13.5" customHeight="1">
      <c r="A482" s="9"/>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286"/>
      <c r="AM482" s="286"/>
    </row>
    <row r="483" spans="1:39" ht="13.5" customHeight="1">
      <c r="A483" s="9"/>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286"/>
      <c r="AM483" s="286"/>
    </row>
    <row r="484" spans="1:39" ht="13.5" customHeight="1">
      <c r="A484" s="9"/>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286"/>
      <c r="AM484" s="286"/>
    </row>
    <row r="485" spans="1:39" ht="13.5" customHeight="1">
      <c r="A485" s="9"/>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286"/>
      <c r="AM485" s="286"/>
    </row>
    <row r="486" spans="1:39" ht="13.5" customHeight="1">
      <c r="A486" s="9"/>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286"/>
      <c r="AM486" s="286"/>
    </row>
    <row r="487" spans="1:39" ht="13.5" customHeight="1">
      <c r="A487" s="9"/>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286"/>
      <c r="AM487" s="286"/>
    </row>
    <row r="488" spans="1:39" ht="13.5" customHeight="1">
      <c r="A488" s="9"/>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286"/>
      <c r="AM488" s="286"/>
    </row>
    <row r="489" spans="1:39" ht="13.5" customHeight="1">
      <c r="A489" s="9"/>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286"/>
      <c r="AM489" s="286"/>
    </row>
    <row r="490" spans="1:39" ht="13.5" customHeight="1">
      <c r="A490" s="9"/>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286"/>
      <c r="AM490" s="286"/>
    </row>
    <row r="491" spans="1:39" ht="13.5" customHeight="1">
      <c r="A491" s="9"/>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286"/>
      <c r="AM491" s="286"/>
    </row>
    <row r="492" spans="1:39" ht="13.5" customHeight="1">
      <c r="A492" s="9"/>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286"/>
      <c r="AM492" s="286"/>
    </row>
    <row r="493" spans="1:39" ht="13.5" customHeight="1">
      <c r="A493" s="9"/>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286"/>
      <c r="AM493" s="286"/>
    </row>
    <row r="494" spans="1:39" ht="13.5" customHeight="1">
      <c r="A494" s="9"/>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286"/>
      <c r="AM494" s="286"/>
    </row>
    <row r="495" spans="1:39" ht="13.5" customHeight="1">
      <c r="A495" s="9"/>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286"/>
      <c r="AM495" s="286"/>
    </row>
    <row r="496" spans="1:39" ht="13.5" customHeight="1">
      <c r="A496" s="9"/>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286"/>
      <c r="AM496" s="286"/>
    </row>
    <row r="497" spans="1:39" ht="13.5" customHeight="1">
      <c r="A497" s="9"/>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286"/>
      <c r="AM497" s="286"/>
    </row>
    <row r="498" spans="1:39" ht="13.5" customHeight="1">
      <c r="A498" s="9"/>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286"/>
      <c r="AM498" s="286"/>
    </row>
    <row r="499" spans="1:39" ht="13.5" customHeight="1">
      <c r="A499" s="9"/>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286"/>
      <c r="AM499" s="286"/>
    </row>
    <row r="500" spans="1:39" ht="13.5" customHeight="1">
      <c r="A500" s="9"/>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286"/>
      <c r="AM500" s="286"/>
    </row>
    <row r="501" spans="1:39" ht="13.5" customHeight="1">
      <c r="A501" s="9"/>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286"/>
      <c r="AM501" s="286"/>
    </row>
    <row r="502" spans="1:39" ht="13.5" customHeight="1">
      <c r="A502" s="9"/>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286"/>
      <c r="AM502" s="286"/>
    </row>
    <row r="503" spans="1:39" ht="13.5" customHeight="1">
      <c r="A503" s="9"/>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286"/>
      <c r="AM503" s="286"/>
    </row>
    <row r="504" spans="1:39" ht="13.5" customHeight="1">
      <c r="A504" s="9"/>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286"/>
      <c r="AM504" s="286"/>
    </row>
    <row r="505" spans="1:39" ht="13.5" customHeight="1">
      <c r="A505" s="9"/>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286"/>
      <c r="AM505" s="286"/>
    </row>
    <row r="506" spans="1:39" ht="13.5" customHeight="1">
      <c r="A506" s="9"/>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286"/>
      <c r="AM506" s="286"/>
    </row>
    <row r="507" spans="1:39" ht="13.5" customHeight="1">
      <c r="A507" s="9"/>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286"/>
      <c r="AM507" s="286"/>
    </row>
    <row r="508" spans="1:39" ht="13.5" customHeight="1">
      <c r="A508" s="9"/>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286"/>
      <c r="AM508" s="286"/>
    </row>
    <row r="509" spans="1:39" ht="13.5" customHeight="1">
      <c r="A509" s="9"/>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286"/>
      <c r="AM509" s="286"/>
    </row>
    <row r="510" spans="1:39" ht="13.5" customHeight="1">
      <c r="A510" s="9"/>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286"/>
      <c r="AM510" s="286"/>
    </row>
    <row r="511" spans="1:39" ht="13.5" customHeight="1">
      <c r="A511" s="9"/>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286"/>
      <c r="AM511" s="286"/>
    </row>
    <row r="512" spans="1:39" ht="13.5" customHeight="1">
      <c r="A512" s="9"/>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286"/>
      <c r="AM512" s="286"/>
    </row>
    <row r="513" spans="1:39" ht="13.5" customHeight="1">
      <c r="A513" s="9"/>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286"/>
      <c r="AM513" s="286"/>
    </row>
    <row r="514" spans="1:39" ht="13.5" customHeight="1">
      <c r="A514" s="9"/>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286"/>
      <c r="AM514" s="286"/>
    </row>
    <row r="515" spans="1:39" ht="13.5" customHeight="1">
      <c r="A515" s="9"/>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286"/>
      <c r="AM515" s="286"/>
    </row>
    <row r="516" spans="1:39" ht="13.5" customHeight="1">
      <c r="A516" s="9"/>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286"/>
      <c r="AM516" s="286"/>
    </row>
    <row r="517" spans="1:39" ht="13.5" customHeight="1">
      <c r="A517" s="9"/>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286"/>
      <c r="AM517" s="286"/>
    </row>
    <row r="518" spans="1:39" ht="13.5" customHeight="1">
      <c r="A518" s="9"/>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286"/>
      <c r="AM518" s="286"/>
    </row>
    <row r="519" spans="1:39" ht="13.5" customHeight="1">
      <c r="A519" s="9"/>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286"/>
      <c r="AM519" s="286"/>
    </row>
    <row r="520" spans="1:39" ht="13.5" customHeight="1">
      <c r="A520" s="9"/>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286"/>
      <c r="AM520" s="286"/>
    </row>
    <row r="521" spans="1:39" ht="13.5" customHeight="1">
      <c r="A521" s="9"/>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286"/>
      <c r="AM521" s="286"/>
    </row>
    <row r="522" spans="1:39" ht="13.5" customHeight="1">
      <c r="A522" s="9"/>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286"/>
      <c r="AM522" s="286"/>
    </row>
    <row r="523" spans="1:39" ht="13.5" customHeight="1">
      <c r="A523" s="9"/>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286"/>
      <c r="AM523" s="286"/>
    </row>
    <row r="524" spans="1:39" ht="13.5" customHeight="1">
      <c r="A524" s="9"/>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286"/>
      <c r="AM524" s="286"/>
    </row>
    <row r="525" spans="1:39" ht="13.5" customHeight="1">
      <c r="A525" s="9"/>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286"/>
      <c r="AM525" s="286"/>
    </row>
    <row r="526" spans="1:39" ht="13.5" customHeight="1">
      <c r="A526" s="9"/>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286"/>
      <c r="AM526" s="286"/>
    </row>
    <row r="527" spans="1:39" ht="13.5" customHeight="1">
      <c r="A527" s="9"/>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286"/>
      <c r="AM527" s="286"/>
    </row>
    <row r="528" spans="1:39" ht="13.5" customHeight="1">
      <c r="A528" s="9"/>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286"/>
      <c r="AM528" s="286"/>
    </row>
    <row r="529" spans="1:39" ht="13.5" customHeight="1">
      <c r="A529" s="9"/>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286"/>
      <c r="AM529" s="286"/>
    </row>
    <row r="530" spans="1:39" ht="13.5" customHeight="1">
      <c r="A530" s="9"/>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286"/>
      <c r="AM530" s="286"/>
    </row>
    <row r="531" spans="1:39" ht="13.5" customHeight="1">
      <c r="A531" s="9"/>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286"/>
      <c r="AM531" s="286"/>
    </row>
    <row r="532" spans="1:39" ht="13.5" customHeight="1">
      <c r="A532" s="9"/>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286"/>
      <c r="AM532" s="286"/>
    </row>
    <row r="533" spans="1:39" ht="13.5" customHeight="1">
      <c r="A533" s="9"/>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286"/>
      <c r="AM533" s="286"/>
    </row>
    <row r="534" spans="1:39" ht="13.5" customHeight="1">
      <c r="A534" s="9"/>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286"/>
      <c r="AM534" s="286"/>
    </row>
    <row r="535" spans="1:39" ht="13.5" customHeight="1">
      <c r="A535" s="9"/>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286"/>
      <c r="AM535" s="286"/>
    </row>
    <row r="536" spans="1:39" ht="13.5" customHeight="1">
      <c r="A536" s="9"/>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286"/>
      <c r="AM536" s="286"/>
    </row>
    <row r="537" spans="1:39" ht="13.5" customHeight="1">
      <c r="A537" s="9"/>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286"/>
      <c r="AM537" s="286"/>
    </row>
    <row r="538" spans="1:39" ht="13.5" customHeight="1">
      <c r="A538" s="9"/>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286"/>
      <c r="AM538" s="286"/>
    </row>
    <row r="539" spans="1:39" ht="13.5" customHeight="1">
      <c r="A539" s="9"/>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286"/>
      <c r="AM539" s="286"/>
    </row>
    <row r="540" spans="1:39" ht="13.5" customHeight="1">
      <c r="A540" s="9"/>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286"/>
      <c r="AM540" s="286"/>
    </row>
    <row r="541" spans="1:39" ht="13.5" customHeight="1">
      <c r="A541" s="9"/>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286"/>
      <c r="AM541" s="286"/>
    </row>
    <row r="542" spans="1:39" ht="13.5" customHeight="1">
      <c r="A542" s="9"/>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286"/>
      <c r="AM542" s="286"/>
    </row>
    <row r="543" spans="1:39" ht="13.5" customHeight="1">
      <c r="A543" s="9"/>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286"/>
      <c r="AM543" s="286"/>
    </row>
    <row r="544" spans="1:39" ht="13.5" customHeight="1">
      <c r="A544" s="9"/>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286"/>
      <c r="AM544" s="286"/>
    </row>
    <row r="545" spans="1:39" ht="13.5" customHeight="1">
      <c r="A545" s="9"/>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286"/>
      <c r="AM545" s="286"/>
    </row>
    <row r="546" spans="1:39" ht="13.5" customHeight="1">
      <c r="A546" s="9"/>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286"/>
      <c r="AM546" s="286"/>
    </row>
    <row r="547" spans="1:39" ht="13.5" customHeight="1">
      <c r="A547" s="9"/>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286"/>
      <c r="AM547" s="286"/>
    </row>
    <row r="548" spans="1:39" ht="13.5" customHeight="1">
      <c r="A548" s="9"/>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286"/>
      <c r="AM548" s="286"/>
    </row>
    <row r="549" spans="1:39" ht="13.5" customHeight="1">
      <c r="A549" s="9"/>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286"/>
      <c r="AM549" s="286"/>
    </row>
    <row r="550" spans="1:39" ht="13.5" customHeight="1">
      <c r="A550" s="9"/>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286"/>
      <c r="AM550" s="286"/>
    </row>
    <row r="551" spans="1:39" ht="13.5" customHeight="1">
      <c r="A551" s="9"/>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286"/>
      <c r="AM551" s="286"/>
    </row>
    <row r="552" spans="1:39" ht="13.5" customHeight="1">
      <c r="A552" s="9"/>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286"/>
      <c r="AM552" s="286"/>
    </row>
    <row r="553" spans="1:39" ht="13.5" customHeight="1">
      <c r="A553" s="9"/>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286"/>
      <c r="AM553" s="286"/>
    </row>
    <row r="554" spans="1:39" ht="13.5" customHeight="1">
      <c r="A554" s="9"/>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286"/>
      <c r="AM554" s="286"/>
    </row>
    <row r="555" spans="1:39" ht="13.5" customHeight="1">
      <c r="A555" s="9"/>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286"/>
      <c r="AM555" s="286"/>
    </row>
    <row r="556" spans="1:39" ht="13.5" customHeight="1">
      <c r="A556" s="9"/>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286"/>
      <c r="AM556" s="286"/>
    </row>
    <row r="557" spans="1:39" ht="13.5" customHeight="1">
      <c r="A557" s="9"/>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286"/>
      <c r="AM557" s="286"/>
    </row>
    <row r="558" spans="1:39" ht="13.5" customHeight="1">
      <c r="A558" s="9"/>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286"/>
      <c r="AM558" s="286"/>
    </row>
    <row r="559" spans="1:39" ht="13.5" customHeight="1">
      <c r="A559" s="9"/>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286"/>
      <c r="AM559" s="286"/>
    </row>
    <row r="560" spans="1:39" ht="13.5" customHeight="1">
      <c r="A560" s="9"/>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286"/>
      <c r="AM560" s="286"/>
    </row>
    <row r="561" spans="1:39" ht="13.5" customHeight="1">
      <c r="A561" s="9"/>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286"/>
      <c r="AM561" s="286"/>
    </row>
    <row r="562" spans="1:39" ht="13.5" customHeight="1">
      <c r="A562" s="9"/>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286"/>
      <c r="AM562" s="286"/>
    </row>
    <row r="563" spans="1:39" ht="13.5" customHeight="1">
      <c r="A563" s="9"/>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286"/>
      <c r="AM563" s="286"/>
    </row>
    <row r="564" spans="1:39" ht="13.5" customHeight="1">
      <c r="A564" s="9"/>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286"/>
      <c r="AM564" s="286"/>
    </row>
    <row r="565" spans="1:39" ht="13.5" customHeight="1">
      <c r="A565" s="9"/>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286"/>
      <c r="AM565" s="286"/>
    </row>
    <row r="566" spans="1:39" ht="13.5" customHeight="1">
      <c r="A566" s="9"/>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286"/>
      <c r="AM566" s="286"/>
    </row>
    <row r="567" spans="1:39" ht="13.5" customHeight="1">
      <c r="A567" s="9"/>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286"/>
      <c r="AM567" s="286"/>
    </row>
    <row r="568" spans="1:39" ht="13.5" customHeight="1">
      <c r="A568" s="9"/>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286"/>
      <c r="AM568" s="286"/>
    </row>
    <row r="569" spans="1:39" ht="13.5" customHeight="1">
      <c r="A569" s="9"/>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286"/>
      <c r="AM569" s="286"/>
    </row>
    <row r="570" spans="1:39" ht="13.5" customHeight="1">
      <c r="A570" s="9"/>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286"/>
      <c r="AM570" s="286"/>
    </row>
    <row r="571" spans="1:39" ht="13.5" customHeight="1">
      <c r="A571" s="9"/>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286"/>
      <c r="AM571" s="286"/>
    </row>
    <row r="572" spans="1:39" ht="13.5" customHeight="1">
      <c r="A572" s="9"/>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286"/>
      <c r="AM572" s="286"/>
    </row>
    <row r="573" spans="1:39" ht="13.5" customHeight="1">
      <c r="A573" s="9"/>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286"/>
      <c r="AM573" s="286"/>
    </row>
    <row r="574" spans="1:39" ht="13.5" customHeight="1">
      <c r="A574" s="9"/>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286"/>
      <c r="AM574" s="286"/>
    </row>
    <row r="575" spans="1:39" ht="13.5" customHeight="1">
      <c r="A575" s="9"/>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286"/>
      <c r="AM575" s="286"/>
    </row>
    <row r="576" spans="1:39" ht="13.5" customHeight="1">
      <c r="A576" s="9"/>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286"/>
      <c r="AM576" s="286"/>
    </row>
    <row r="577" spans="1:39" ht="13.5" customHeight="1">
      <c r="A577" s="9"/>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286"/>
      <c r="AM577" s="286"/>
    </row>
    <row r="578" spans="1:39" ht="13.5" customHeight="1">
      <c r="A578" s="9"/>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286"/>
      <c r="AM578" s="286"/>
    </row>
    <row r="579" spans="1:39" ht="13.5" customHeight="1">
      <c r="A579" s="9"/>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286"/>
      <c r="AM579" s="286"/>
    </row>
    <row r="580" spans="1:39" ht="13.5" customHeight="1">
      <c r="A580" s="9"/>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286"/>
      <c r="AM580" s="286"/>
    </row>
    <row r="581" spans="1:39" ht="13.5" customHeight="1">
      <c r="A581" s="9"/>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286"/>
      <c r="AM581" s="286"/>
    </row>
    <row r="582" spans="1:39" ht="13.5" customHeight="1">
      <c r="A582" s="9"/>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286"/>
      <c r="AM582" s="286"/>
    </row>
    <row r="583" spans="1:39" ht="13.5" customHeight="1">
      <c r="A583" s="9"/>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286"/>
      <c r="AM583" s="286"/>
    </row>
    <row r="584" spans="1:39" ht="13.5" customHeight="1">
      <c r="A584" s="9"/>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286"/>
      <c r="AM584" s="286"/>
    </row>
    <row r="585" spans="1:39" ht="13.5" customHeight="1">
      <c r="A585" s="9"/>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286"/>
      <c r="AM585" s="286"/>
    </row>
    <row r="586" spans="1:39" ht="13.5" customHeight="1">
      <c r="A586" s="9"/>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286"/>
      <c r="AM586" s="286"/>
    </row>
    <row r="587" spans="1:39" ht="13.5" customHeight="1">
      <c r="A587" s="9"/>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286"/>
      <c r="AM587" s="286"/>
    </row>
    <row r="588" spans="1:39" ht="13.5" customHeight="1">
      <c r="A588" s="9"/>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286"/>
      <c r="AM588" s="286"/>
    </row>
    <row r="589" spans="1:39" ht="13.5" customHeight="1">
      <c r="A589" s="9"/>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286"/>
      <c r="AM589" s="286"/>
    </row>
    <row r="590" spans="1:39" ht="13.5" customHeight="1">
      <c r="A590" s="9"/>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286"/>
      <c r="AM590" s="286"/>
    </row>
    <row r="591" spans="1:39" ht="13.5" customHeight="1">
      <c r="A591" s="9"/>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286"/>
      <c r="AM591" s="286"/>
    </row>
    <row r="592" spans="1:39" ht="13.5" customHeight="1">
      <c r="A592" s="9"/>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286"/>
      <c r="AM592" s="286"/>
    </row>
    <row r="593" spans="1:39" ht="13.5" customHeight="1">
      <c r="A593" s="9"/>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286"/>
      <c r="AM593" s="286"/>
    </row>
    <row r="594" spans="1:39" ht="13.5" customHeight="1">
      <c r="A594" s="9"/>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286"/>
      <c r="AM594" s="286"/>
    </row>
    <row r="595" spans="1:39" ht="13.5" customHeight="1">
      <c r="A595" s="9"/>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286"/>
      <c r="AM595" s="286"/>
    </row>
    <row r="596" spans="1:39" ht="13.5" customHeight="1">
      <c r="A596" s="9"/>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286"/>
      <c r="AM596" s="286"/>
    </row>
    <row r="597" spans="1:39" ht="13.5" customHeight="1">
      <c r="A597" s="9"/>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286"/>
      <c r="AM597" s="286"/>
    </row>
    <row r="598" spans="1:39" ht="13.5" customHeight="1">
      <c r="A598" s="9"/>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286"/>
      <c r="AM598" s="286"/>
    </row>
    <row r="599" spans="1:39" ht="13.5" customHeight="1">
      <c r="A599" s="9"/>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286"/>
      <c r="AM599" s="286"/>
    </row>
    <row r="600" spans="1:39" ht="13.5" customHeight="1">
      <c r="A600" s="9"/>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286"/>
      <c r="AM600" s="286"/>
    </row>
    <row r="601" spans="1:39" ht="13.5" customHeight="1">
      <c r="A601" s="9"/>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286"/>
      <c r="AM601" s="286"/>
    </row>
    <row r="602" spans="1:39" ht="13.5" customHeight="1">
      <c r="A602" s="9"/>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286"/>
      <c r="AM602" s="286"/>
    </row>
    <row r="603" spans="1:39" ht="13.5" customHeight="1">
      <c r="A603" s="9"/>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286"/>
      <c r="AM603" s="286"/>
    </row>
    <row r="604" spans="1:39" ht="13.5" customHeight="1">
      <c r="A604" s="9"/>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286"/>
      <c r="AM604" s="286"/>
    </row>
    <row r="605" spans="1:39" ht="13.5" customHeight="1">
      <c r="A605" s="9"/>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286"/>
      <c r="AM605" s="286"/>
    </row>
    <row r="606" spans="1:39" ht="13.5" customHeight="1">
      <c r="A606" s="9"/>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286"/>
      <c r="AM606" s="286"/>
    </row>
    <row r="607" spans="1:39" ht="13.5" customHeight="1">
      <c r="A607" s="9"/>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286"/>
      <c r="AM607" s="286"/>
    </row>
    <row r="608" spans="1:39" ht="13.5" customHeight="1">
      <c r="A608" s="9"/>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286"/>
      <c r="AM608" s="286"/>
    </row>
    <row r="609" spans="1:39" ht="13.5" customHeight="1">
      <c r="A609" s="9"/>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286"/>
      <c r="AM609" s="286"/>
    </row>
    <row r="610" spans="1:39" ht="13.5" customHeight="1">
      <c r="A610" s="9"/>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286"/>
      <c r="AM610" s="286"/>
    </row>
    <row r="611" spans="1:39" ht="13.5" customHeight="1">
      <c r="A611" s="9"/>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286"/>
      <c r="AM611" s="286"/>
    </row>
    <row r="612" spans="1:39" ht="13.5" customHeight="1">
      <c r="A612" s="9"/>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286"/>
      <c r="AM612" s="286"/>
    </row>
    <row r="613" spans="1:39" ht="13.5" customHeight="1">
      <c r="A613" s="9"/>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286"/>
      <c r="AM613" s="286"/>
    </row>
    <row r="614" spans="1:39" ht="13.5" customHeight="1">
      <c r="A614" s="9"/>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286"/>
      <c r="AM614" s="286"/>
    </row>
    <row r="615" spans="1:39" ht="13.5" customHeight="1">
      <c r="A615" s="9"/>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286"/>
      <c r="AM615" s="286"/>
    </row>
    <row r="616" spans="1:39" ht="13.5" customHeight="1">
      <c r="A616" s="9"/>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286"/>
      <c r="AM616" s="286"/>
    </row>
    <row r="617" spans="1:39" ht="13.5" customHeight="1">
      <c r="A617" s="9"/>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286"/>
      <c r="AM617" s="286"/>
    </row>
    <row r="618" spans="1:39" ht="13.5" customHeight="1">
      <c r="A618" s="9"/>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286"/>
      <c r="AM618" s="286"/>
    </row>
    <row r="619" spans="1:39" ht="13.5" customHeight="1">
      <c r="A619" s="9"/>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286"/>
      <c r="AM619" s="286"/>
    </row>
    <row r="620" spans="1:39" ht="13.5" customHeight="1">
      <c r="A620" s="9"/>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286"/>
      <c r="AM620" s="286"/>
    </row>
    <row r="621" spans="1:39" ht="13.5" customHeight="1">
      <c r="A621" s="9"/>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286"/>
      <c r="AM621" s="286"/>
    </row>
    <row r="622" spans="1:39" ht="13.5" customHeight="1">
      <c r="A622" s="9"/>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286"/>
      <c r="AM622" s="286"/>
    </row>
    <row r="623" spans="1:39" ht="13.5" customHeight="1">
      <c r="A623" s="9"/>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286"/>
      <c r="AM623" s="286"/>
    </row>
    <row r="624" spans="1:39" ht="13.5" customHeight="1">
      <c r="A624" s="9"/>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286"/>
      <c r="AM624" s="286"/>
    </row>
    <row r="625" spans="1:39" ht="13.5" customHeight="1">
      <c r="A625" s="9"/>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286"/>
      <c r="AM625" s="286"/>
    </row>
    <row r="626" spans="1:39" ht="13.5" customHeight="1">
      <c r="A626" s="9"/>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286"/>
      <c r="AM626" s="286"/>
    </row>
    <row r="627" spans="1:39" ht="13.5" customHeight="1">
      <c r="A627" s="9"/>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286"/>
      <c r="AM627" s="286"/>
    </row>
    <row r="628" spans="1:39" ht="13.5" customHeight="1">
      <c r="A628" s="9"/>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286"/>
      <c r="AM628" s="286"/>
    </row>
    <row r="629" spans="1:39" ht="13.5" customHeight="1">
      <c r="A629" s="9"/>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286"/>
      <c r="AM629" s="286"/>
    </row>
    <row r="630" spans="1:39" ht="13.5" customHeight="1">
      <c r="A630" s="9"/>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286"/>
      <c r="AM630" s="286"/>
    </row>
    <row r="631" spans="1:39" ht="13.5" customHeight="1">
      <c r="A631" s="9"/>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286"/>
      <c r="AM631" s="286"/>
    </row>
    <row r="632" spans="1:39" ht="13.5" customHeight="1">
      <c r="A632" s="9"/>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286"/>
      <c r="AM632" s="286"/>
    </row>
    <row r="633" spans="1:39" ht="13.5" customHeight="1">
      <c r="A633" s="9"/>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286"/>
      <c r="AM633" s="286"/>
    </row>
    <row r="634" spans="1:39" ht="13.5" customHeight="1">
      <c r="A634" s="9"/>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286"/>
      <c r="AM634" s="286"/>
    </row>
    <row r="635" spans="1:39" ht="13.5" customHeight="1">
      <c r="A635" s="9"/>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286"/>
      <c r="AM635" s="286"/>
    </row>
    <row r="636" spans="1:39" ht="13.5" customHeight="1">
      <c r="A636" s="9"/>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286"/>
      <c r="AM636" s="286"/>
    </row>
    <row r="637" spans="1:39" ht="13.5" customHeight="1">
      <c r="A637" s="9"/>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286"/>
      <c r="AM637" s="286"/>
    </row>
    <row r="638" spans="1:39" ht="13.5" customHeight="1">
      <c r="A638" s="9"/>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286"/>
      <c r="AM638" s="286"/>
    </row>
    <row r="639" spans="1:39" ht="13.5" customHeight="1">
      <c r="A639" s="9"/>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286"/>
      <c r="AM639" s="286"/>
    </row>
    <row r="640" spans="1:39" ht="13.5" customHeight="1">
      <c r="A640" s="9"/>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286"/>
      <c r="AM640" s="286"/>
    </row>
    <row r="641" spans="1:39" ht="13.5" customHeight="1">
      <c r="A641" s="9"/>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286"/>
      <c r="AM641" s="286"/>
    </row>
    <row r="642" spans="1:39" ht="13.5" customHeight="1">
      <c r="A642" s="9"/>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286"/>
      <c r="AM642" s="286"/>
    </row>
    <row r="643" spans="1:39" ht="13.5" customHeight="1">
      <c r="A643" s="9"/>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286"/>
      <c r="AM643" s="286"/>
    </row>
    <row r="644" spans="1:39" ht="13.5" customHeight="1">
      <c r="A644" s="9"/>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286"/>
      <c r="AM644" s="286"/>
    </row>
    <row r="645" spans="1:39" ht="13.5" customHeight="1">
      <c r="A645" s="9"/>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286"/>
      <c r="AM645" s="286"/>
    </row>
    <row r="646" spans="1:39" ht="13.5" customHeight="1">
      <c r="A646" s="9"/>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286"/>
      <c r="AM646" s="286"/>
    </row>
    <row r="647" spans="1:39" ht="13.5" customHeight="1">
      <c r="A647" s="9"/>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286"/>
      <c r="AM647" s="286"/>
    </row>
    <row r="648" spans="1:39" ht="13.5" customHeight="1">
      <c r="A648" s="9"/>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286"/>
      <c r="AM648" s="286"/>
    </row>
    <row r="649" spans="1:39" ht="13.5" customHeight="1">
      <c r="A649" s="9"/>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286"/>
      <c r="AM649" s="286"/>
    </row>
    <row r="650" spans="1:39" ht="13.5" customHeight="1">
      <c r="A650" s="9"/>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286"/>
      <c r="AM650" s="286"/>
    </row>
    <row r="651" spans="1:39" ht="13.5" customHeight="1">
      <c r="A651" s="9"/>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286"/>
      <c r="AM651" s="286"/>
    </row>
    <row r="652" spans="1:39" ht="13.5" customHeight="1">
      <c r="A652" s="9"/>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286"/>
      <c r="AM652" s="286"/>
    </row>
    <row r="653" spans="1:39" ht="13.5" customHeight="1">
      <c r="A653" s="9"/>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286"/>
      <c r="AM653" s="286"/>
    </row>
    <row r="654" spans="1:39" ht="13.5" customHeight="1">
      <c r="A654" s="9"/>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286"/>
      <c r="AM654" s="286"/>
    </row>
    <row r="655" spans="1:39" ht="13.5" customHeight="1">
      <c r="A655" s="9"/>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286"/>
      <c r="AM655" s="286"/>
    </row>
    <row r="656" spans="1:39" ht="13.5" customHeight="1">
      <c r="A656" s="9"/>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286"/>
      <c r="AM656" s="286"/>
    </row>
    <row r="657" spans="1:39" ht="13.5" customHeight="1">
      <c r="A657" s="9"/>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286"/>
      <c r="AM657" s="286"/>
    </row>
    <row r="658" spans="1:39" ht="13.5" customHeight="1">
      <c r="A658" s="9"/>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286"/>
      <c r="AM658" s="286"/>
    </row>
    <row r="659" spans="1:39" ht="13.5" customHeight="1">
      <c r="A659" s="9"/>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286"/>
      <c r="AM659" s="286"/>
    </row>
    <row r="660" spans="1:39" ht="13.5" customHeight="1">
      <c r="A660" s="9"/>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286"/>
      <c r="AM660" s="286"/>
    </row>
    <row r="661" spans="1:39" ht="13.5" customHeight="1">
      <c r="A661" s="9"/>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286"/>
      <c r="AM661" s="286"/>
    </row>
    <row r="662" spans="1:39" ht="13.5" customHeight="1">
      <c r="A662" s="9"/>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286"/>
      <c r="AM662" s="286"/>
    </row>
    <row r="663" spans="1:39" ht="13.5" customHeight="1">
      <c r="A663" s="9"/>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286"/>
      <c r="AM663" s="286"/>
    </row>
    <row r="664" spans="1:39" ht="13.5" customHeight="1">
      <c r="A664" s="9"/>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286"/>
      <c r="AM664" s="286"/>
    </row>
    <row r="665" spans="1:39" ht="13.5" customHeight="1">
      <c r="A665" s="9"/>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286"/>
      <c r="AM665" s="286"/>
    </row>
    <row r="666" spans="1:39" ht="13.5" customHeight="1">
      <c r="A666" s="9"/>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286"/>
      <c r="AM666" s="286"/>
    </row>
    <row r="667" spans="1:39" ht="13.5" customHeight="1">
      <c r="A667" s="9"/>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286"/>
      <c r="AM667" s="286"/>
    </row>
    <row r="668" spans="1:39" ht="13.5" customHeight="1">
      <c r="A668" s="9"/>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286"/>
      <c r="AM668" s="286"/>
    </row>
    <row r="669" spans="1:39" ht="13.5" customHeight="1">
      <c r="A669" s="9"/>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286"/>
      <c r="AM669" s="286"/>
    </row>
    <row r="670" spans="1:39" ht="13.5" customHeight="1">
      <c r="A670" s="9"/>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286"/>
      <c r="AM670" s="286"/>
    </row>
    <row r="671" spans="1:39" ht="13.5" customHeight="1">
      <c r="A671" s="9"/>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286"/>
      <c r="AM671" s="286"/>
    </row>
    <row r="672" spans="1:39" ht="13.5" customHeight="1">
      <c r="A672" s="9"/>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286"/>
      <c r="AM672" s="286"/>
    </row>
    <row r="673" spans="1:39" ht="13.5" customHeight="1">
      <c r="A673" s="9"/>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286"/>
      <c r="AM673" s="286"/>
    </row>
    <row r="674" spans="1:39" ht="13.5" customHeight="1">
      <c r="A674" s="9"/>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286"/>
      <c r="AM674" s="286"/>
    </row>
    <row r="675" spans="1:39" ht="13.5" customHeight="1">
      <c r="A675" s="9"/>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286"/>
      <c r="AM675" s="286"/>
    </row>
    <row r="676" spans="1:39" ht="13.5" customHeight="1">
      <c r="A676" s="9"/>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286"/>
      <c r="AM676" s="286"/>
    </row>
    <row r="677" spans="1:39" ht="13.5" customHeight="1">
      <c r="A677" s="9"/>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286"/>
      <c r="AM677" s="286"/>
    </row>
    <row r="678" spans="1:39" ht="13.5" customHeight="1">
      <c r="A678" s="9"/>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286"/>
      <c r="AM678" s="286"/>
    </row>
    <row r="679" spans="1:39" ht="13.5" customHeight="1">
      <c r="A679" s="9"/>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286"/>
      <c r="AM679" s="286"/>
    </row>
    <row r="680" spans="1:39" ht="13.5" customHeight="1">
      <c r="A680" s="9"/>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286"/>
      <c r="AM680" s="286"/>
    </row>
    <row r="681" spans="1:39" ht="13.5" customHeight="1">
      <c r="A681" s="9"/>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286"/>
      <c r="AM681" s="286"/>
    </row>
    <row r="682" spans="1:39" ht="13.5" customHeight="1">
      <c r="A682" s="9"/>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286"/>
      <c r="AM682" s="286"/>
    </row>
    <row r="683" spans="1:39" ht="13.5" customHeight="1">
      <c r="A683" s="9"/>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286"/>
      <c r="AM683" s="286"/>
    </row>
    <row r="684" spans="1:39" ht="13.5" customHeight="1">
      <c r="A684" s="9"/>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286"/>
      <c r="AM684" s="286"/>
    </row>
    <row r="685" spans="1:39" ht="13.5" customHeight="1">
      <c r="A685" s="9"/>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286"/>
      <c r="AM685" s="286"/>
    </row>
    <row r="686" spans="1:39" ht="13.5" customHeight="1">
      <c r="A686" s="9"/>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286"/>
      <c r="AM686" s="286"/>
    </row>
    <row r="687" spans="1:39" ht="13.5" customHeight="1">
      <c r="A687" s="9"/>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286"/>
      <c r="AM687" s="286"/>
    </row>
    <row r="688" spans="1:39" ht="13.5" customHeight="1">
      <c r="A688" s="9"/>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286"/>
      <c r="AM688" s="286"/>
    </row>
    <row r="689" spans="1:39" ht="13.5" customHeight="1">
      <c r="A689" s="9"/>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286"/>
      <c r="AM689" s="286"/>
    </row>
    <row r="690" spans="1:39" ht="13.5" customHeight="1">
      <c r="A690" s="9"/>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286"/>
      <c r="AM690" s="286"/>
    </row>
    <row r="691" spans="1:39" ht="13.5" customHeight="1">
      <c r="A691" s="9"/>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286"/>
      <c r="AM691" s="286"/>
    </row>
    <row r="692" spans="1:39" ht="13.5" customHeight="1">
      <c r="A692" s="9"/>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286"/>
      <c r="AM692" s="286"/>
    </row>
    <row r="693" spans="1:39" ht="13.5" customHeight="1">
      <c r="A693" s="9"/>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286"/>
      <c r="AM693" s="286"/>
    </row>
    <row r="694" spans="1:39" ht="13.5" customHeight="1">
      <c r="A694" s="9"/>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286"/>
      <c r="AM694" s="286"/>
    </row>
    <row r="695" spans="1:39" ht="13.5" customHeight="1">
      <c r="A695" s="9"/>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286"/>
      <c r="AM695" s="286"/>
    </row>
    <row r="696" spans="1:39" ht="13.5" customHeight="1">
      <c r="A696" s="9"/>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286"/>
      <c r="AM696" s="286"/>
    </row>
    <row r="697" spans="1:39" ht="13.5" customHeight="1">
      <c r="A697" s="9"/>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286"/>
      <c r="AM697" s="286"/>
    </row>
    <row r="698" spans="1:39" ht="13.5" customHeight="1">
      <c r="A698" s="9"/>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286"/>
      <c r="AM698" s="286"/>
    </row>
    <row r="699" spans="1:39" ht="13.5" customHeight="1">
      <c r="A699" s="9"/>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286"/>
      <c r="AM699" s="286"/>
    </row>
    <row r="700" spans="1:39" ht="13.5" customHeight="1">
      <c r="A700" s="9"/>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286"/>
      <c r="AM700" s="286"/>
    </row>
    <row r="701" spans="1:39" ht="13.5" customHeight="1">
      <c r="A701" s="9"/>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286"/>
      <c r="AM701" s="286"/>
    </row>
    <row r="702" spans="1:39" ht="13.5" customHeight="1">
      <c r="A702" s="9"/>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286"/>
      <c r="AM702" s="286"/>
    </row>
    <row r="703" spans="1:39" ht="13.5" customHeight="1">
      <c r="A703" s="9"/>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286"/>
      <c r="AM703" s="286"/>
    </row>
    <row r="704" spans="1:39" ht="13.5" customHeight="1">
      <c r="A704" s="9"/>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286"/>
      <c r="AM704" s="286"/>
    </row>
    <row r="705" spans="1:39" ht="13.5" customHeight="1">
      <c r="A705" s="9"/>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286"/>
      <c r="AM705" s="286"/>
    </row>
    <row r="706" spans="1:39" ht="13.5" customHeight="1">
      <c r="A706" s="9"/>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286"/>
      <c r="AM706" s="286"/>
    </row>
    <row r="707" spans="1:39" ht="13.5" customHeight="1">
      <c r="A707" s="9"/>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286"/>
      <c r="AM707" s="286"/>
    </row>
    <row r="708" spans="1:39" ht="13.5" customHeight="1">
      <c r="A708" s="9"/>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286"/>
      <c r="AM708" s="286"/>
    </row>
    <row r="709" spans="1:39" ht="13.5" customHeight="1">
      <c r="A709" s="9"/>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286"/>
      <c r="AM709" s="286"/>
    </row>
    <row r="710" spans="1:39" ht="13.5" customHeight="1">
      <c r="A710" s="9"/>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286"/>
      <c r="AM710" s="286"/>
    </row>
    <row r="711" spans="1:39" ht="13.5" customHeight="1">
      <c r="A711" s="9"/>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286"/>
      <c r="AM711" s="286"/>
    </row>
    <row r="712" spans="1:39" ht="13.5" customHeight="1">
      <c r="A712" s="9"/>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286"/>
      <c r="AM712" s="286"/>
    </row>
    <row r="713" spans="1:39" ht="13.5" customHeight="1">
      <c r="A713" s="9"/>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286"/>
      <c r="AM713" s="286"/>
    </row>
    <row r="714" spans="1:39" ht="13.5" customHeight="1">
      <c r="A714" s="9"/>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286"/>
      <c r="AM714" s="286"/>
    </row>
    <row r="715" spans="1:39" ht="13.5" customHeight="1">
      <c r="A715" s="9"/>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286"/>
      <c r="AM715" s="286"/>
    </row>
    <row r="716" spans="1:39" ht="13.5" customHeight="1">
      <c r="A716" s="9"/>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286"/>
      <c r="AM716" s="286"/>
    </row>
    <row r="717" spans="1:39" ht="13.5" customHeight="1">
      <c r="A717" s="9"/>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286"/>
      <c r="AM717" s="286"/>
    </row>
    <row r="718" spans="1:39" ht="13.5" customHeight="1">
      <c r="A718" s="9"/>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286"/>
      <c r="AM718" s="286"/>
    </row>
    <row r="719" spans="1:39" ht="13.5" customHeight="1">
      <c r="A719" s="9"/>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286"/>
      <c r="AM719" s="286"/>
    </row>
    <row r="720" spans="1:39" ht="13.5" customHeight="1">
      <c r="A720" s="9"/>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286"/>
      <c r="AM720" s="286"/>
    </row>
    <row r="721" spans="1:39" ht="13.5" customHeight="1">
      <c r="A721" s="9"/>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286"/>
      <c r="AM721" s="286"/>
    </row>
    <row r="722" spans="1:39" ht="13.5" customHeight="1">
      <c r="A722" s="9"/>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286"/>
      <c r="AM722" s="286"/>
    </row>
    <row r="723" spans="1:39" ht="13.5" customHeight="1">
      <c r="A723" s="9"/>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286"/>
      <c r="AM723" s="286"/>
    </row>
    <row r="724" spans="1:39" ht="13.5" customHeight="1">
      <c r="A724" s="9"/>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286"/>
      <c r="AM724" s="286"/>
    </row>
    <row r="725" spans="1:39" ht="13.5" customHeight="1">
      <c r="A725" s="9"/>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286"/>
      <c r="AM725" s="286"/>
    </row>
    <row r="726" spans="1:39" ht="13.5" customHeight="1">
      <c r="A726" s="9"/>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286"/>
      <c r="AM726" s="286"/>
    </row>
    <row r="727" spans="1:39" ht="13.5" customHeight="1">
      <c r="A727" s="9"/>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286"/>
      <c r="AM727" s="286"/>
    </row>
    <row r="728" spans="1:39" ht="13.5" customHeight="1">
      <c r="A728" s="9"/>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286"/>
      <c r="AM728" s="286"/>
    </row>
    <row r="729" spans="1:39" ht="13.5" customHeight="1">
      <c r="A729" s="9"/>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286"/>
      <c r="AM729" s="286"/>
    </row>
    <row r="730" spans="1:39" ht="13.5" customHeight="1">
      <c r="A730" s="9"/>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286"/>
      <c r="AM730" s="286"/>
    </row>
    <row r="731" spans="1:39" ht="13.5" customHeight="1">
      <c r="A731" s="9"/>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286"/>
      <c r="AM731" s="286"/>
    </row>
    <row r="732" spans="1:39" ht="13.5" customHeight="1">
      <c r="A732" s="9"/>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286"/>
      <c r="AM732" s="286"/>
    </row>
    <row r="733" spans="1:39" ht="13.5" customHeight="1">
      <c r="A733" s="9"/>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286"/>
      <c r="AM733" s="286"/>
    </row>
    <row r="734" spans="1:39" ht="13.5" customHeight="1">
      <c r="A734" s="9"/>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286"/>
      <c r="AM734" s="286"/>
    </row>
    <row r="735" spans="1:39" ht="13.5" customHeight="1">
      <c r="A735" s="9"/>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286"/>
      <c r="AM735" s="286"/>
    </row>
    <row r="736" spans="1:39" ht="13.5" customHeight="1">
      <c r="A736" s="9"/>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286"/>
      <c r="AM736" s="286"/>
    </row>
    <row r="737" spans="1:39" ht="13.5" customHeight="1">
      <c r="A737" s="9"/>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286"/>
      <c r="AM737" s="286"/>
    </row>
    <row r="738" spans="1:39" ht="13.5" customHeight="1">
      <c r="A738" s="9"/>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286"/>
      <c r="AM738" s="286"/>
    </row>
    <row r="739" spans="1:39" ht="13.5" customHeight="1">
      <c r="A739" s="9"/>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286"/>
      <c r="AM739" s="286"/>
    </row>
    <row r="740" spans="1:39" ht="13.5" customHeight="1">
      <c r="A740" s="9"/>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286"/>
      <c r="AM740" s="286"/>
    </row>
    <row r="741" spans="1:39" ht="13.5" customHeight="1">
      <c r="A741" s="9"/>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286"/>
      <c r="AM741" s="286"/>
    </row>
    <row r="742" spans="1:39" ht="13.5" customHeight="1">
      <c r="A742" s="9"/>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286"/>
      <c r="AM742" s="286"/>
    </row>
    <row r="743" spans="1:39" ht="13.5" customHeight="1">
      <c r="A743" s="9"/>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286"/>
      <c r="AM743" s="286"/>
    </row>
    <row r="744" spans="1:39" ht="13.5" customHeight="1">
      <c r="A744" s="9"/>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286"/>
      <c r="AM744" s="286"/>
    </row>
    <row r="745" spans="1:39" ht="13.5" customHeight="1">
      <c r="A745" s="9"/>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286"/>
      <c r="AM745" s="286"/>
    </row>
    <row r="746" spans="1:39" ht="13.5" customHeight="1">
      <c r="A746" s="9"/>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286"/>
      <c r="AM746" s="286"/>
    </row>
    <row r="747" spans="1:39" ht="13.5" customHeight="1">
      <c r="A747" s="9"/>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286"/>
      <c r="AM747" s="286"/>
    </row>
    <row r="748" spans="1:39" ht="13.5" customHeight="1">
      <c r="A748" s="9"/>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286"/>
      <c r="AM748" s="286"/>
    </row>
    <row r="749" spans="1:39" ht="13.5" customHeight="1">
      <c r="A749" s="9"/>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286"/>
      <c r="AM749" s="286"/>
    </row>
    <row r="750" spans="1:39" ht="13.5" customHeight="1">
      <c r="A750" s="9"/>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286"/>
      <c r="AM750" s="286"/>
    </row>
    <row r="751" spans="1:39" ht="13.5" customHeight="1">
      <c r="A751" s="9"/>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286"/>
      <c r="AM751" s="286"/>
    </row>
    <row r="752" spans="1:39" ht="13.5" customHeight="1">
      <c r="A752" s="9"/>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286"/>
      <c r="AM752" s="286"/>
    </row>
    <row r="753" spans="1:39" ht="13.5" customHeight="1">
      <c r="A753" s="9"/>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286"/>
      <c r="AM753" s="286"/>
    </row>
    <row r="754" spans="1:39" ht="13.5" customHeight="1">
      <c r="A754" s="9"/>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286"/>
      <c r="AM754" s="286"/>
    </row>
    <row r="755" spans="1:39" ht="13.5" customHeight="1">
      <c r="A755" s="9"/>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286"/>
      <c r="AM755" s="286"/>
    </row>
    <row r="756" spans="1:39" ht="13.5" customHeight="1">
      <c r="A756" s="9"/>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286"/>
      <c r="AM756" s="286"/>
    </row>
    <row r="757" spans="1:39" ht="13.5" customHeight="1">
      <c r="A757" s="9"/>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286"/>
      <c r="AM757" s="286"/>
    </row>
    <row r="758" spans="1:39" ht="13.5" customHeight="1">
      <c r="A758" s="9"/>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286"/>
      <c r="AM758" s="286"/>
    </row>
    <row r="759" spans="1:39" ht="13.5" customHeight="1">
      <c r="A759" s="9"/>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286"/>
      <c r="AM759" s="286"/>
    </row>
    <row r="760" spans="1:39" ht="13.5" customHeight="1">
      <c r="A760" s="9"/>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286"/>
      <c r="AM760" s="286"/>
    </row>
    <row r="761" spans="1:39" ht="13.5" customHeight="1">
      <c r="A761" s="9"/>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286"/>
      <c r="AM761" s="286"/>
    </row>
    <row r="762" spans="1:39" ht="13.5" customHeight="1">
      <c r="A762" s="9"/>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286"/>
      <c r="AM762" s="286"/>
    </row>
    <row r="763" spans="1:39" ht="13.5" customHeight="1">
      <c r="A763" s="9"/>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286"/>
      <c r="AM763" s="286"/>
    </row>
    <row r="764" spans="1:39" ht="13.5" customHeight="1">
      <c r="A764" s="9"/>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286"/>
      <c r="AM764" s="286"/>
    </row>
    <row r="765" spans="1:39" ht="13.5" customHeight="1">
      <c r="A765" s="9"/>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286"/>
      <c r="AM765" s="286"/>
    </row>
    <row r="766" spans="1:39" ht="13.5" customHeight="1">
      <c r="A766" s="9"/>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286"/>
      <c r="AM766" s="286"/>
    </row>
    <row r="767" spans="1:39" ht="13.5" customHeight="1">
      <c r="A767" s="9"/>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286"/>
      <c r="AM767" s="286"/>
    </row>
    <row r="768" spans="1:39" ht="13.5" customHeight="1">
      <c r="A768" s="9"/>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286"/>
      <c r="AM768" s="286"/>
    </row>
    <row r="769" spans="1:39" ht="13.5" customHeight="1">
      <c r="A769" s="9"/>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286"/>
      <c r="AM769" s="286"/>
    </row>
    <row r="770" spans="1:39" ht="13.5" customHeight="1">
      <c r="A770" s="9"/>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286"/>
      <c r="AM770" s="286"/>
    </row>
    <row r="771" spans="1:39" ht="13.5" customHeight="1">
      <c r="A771" s="9"/>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286"/>
      <c r="AM771" s="286"/>
    </row>
    <row r="772" spans="1:39" ht="13.5" customHeight="1">
      <c r="A772" s="9"/>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286"/>
      <c r="AM772" s="286"/>
    </row>
    <row r="773" spans="1:39" ht="13.5" customHeight="1">
      <c r="A773" s="9"/>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286"/>
      <c r="AM773" s="286"/>
    </row>
    <row r="774" spans="1:39" ht="13.5" customHeight="1">
      <c r="A774" s="9"/>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286"/>
      <c r="AM774" s="286"/>
    </row>
    <row r="775" spans="1:39" ht="13.5" customHeight="1">
      <c r="A775" s="9"/>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286"/>
      <c r="AM775" s="286"/>
    </row>
    <row r="776" spans="1:39" ht="13.5" customHeight="1">
      <c r="A776" s="9"/>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286"/>
      <c r="AM776" s="286"/>
    </row>
    <row r="777" spans="1:39" ht="13.5" customHeight="1">
      <c r="A777" s="9"/>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286"/>
      <c r="AM777" s="286"/>
    </row>
    <row r="778" spans="1:39" ht="13.5" customHeight="1">
      <c r="A778" s="9"/>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286"/>
      <c r="AM778" s="286"/>
    </row>
    <row r="779" spans="1:39" ht="13.5" customHeight="1">
      <c r="A779" s="9"/>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286"/>
      <c r="AM779" s="286"/>
    </row>
    <row r="780" spans="1:39" ht="13.5" customHeight="1">
      <c r="A780" s="9"/>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286"/>
      <c r="AM780" s="286"/>
    </row>
    <row r="781" spans="1:39" ht="13.5" customHeight="1">
      <c r="A781" s="9"/>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286"/>
      <c r="AM781" s="286"/>
    </row>
    <row r="782" spans="1:39" ht="13.5" customHeight="1">
      <c r="A782" s="9"/>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286"/>
      <c r="AM782" s="286"/>
    </row>
    <row r="783" spans="1:39" ht="13.5" customHeight="1">
      <c r="A783" s="9"/>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286"/>
      <c r="AM783" s="286"/>
    </row>
    <row r="784" spans="1:39" ht="13.5" customHeight="1">
      <c r="A784" s="9"/>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286"/>
      <c r="AM784" s="286"/>
    </row>
    <row r="785" spans="1:39" ht="13.5" customHeight="1">
      <c r="A785" s="9"/>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286"/>
      <c r="AM785" s="286"/>
    </row>
    <row r="786" spans="1:39" ht="13.5" customHeight="1">
      <c r="A786" s="9"/>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286"/>
      <c r="AM786" s="286"/>
    </row>
    <row r="787" spans="1:39" ht="13.5" customHeight="1">
      <c r="A787" s="9"/>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286"/>
      <c r="AM787" s="286"/>
    </row>
    <row r="788" spans="1:39" ht="13.5" customHeight="1">
      <c r="A788" s="9"/>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286"/>
      <c r="AM788" s="286"/>
    </row>
    <row r="789" spans="1:39" ht="13.5" customHeight="1">
      <c r="A789" s="9"/>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286"/>
      <c r="AM789" s="286"/>
    </row>
    <row r="790" spans="1:39" ht="13.5" customHeight="1">
      <c r="A790" s="9"/>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286"/>
      <c r="AM790" s="286"/>
    </row>
    <row r="791" spans="1:39" ht="13.5" customHeight="1">
      <c r="A791" s="9"/>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286"/>
      <c r="AM791" s="286"/>
    </row>
    <row r="792" spans="1:39" ht="13.5" customHeight="1">
      <c r="A792" s="9"/>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286"/>
      <c r="AM792" s="286"/>
    </row>
    <row r="793" spans="1:39" ht="13.5" customHeight="1">
      <c r="A793" s="9"/>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286"/>
      <c r="AM793" s="286"/>
    </row>
    <row r="794" spans="1:39" ht="13.5" customHeight="1">
      <c r="A794" s="9"/>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286"/>
      <c r="AM794" s="286"/>
    </row>
    <row r="795" spans="1:39" ht="13.5" customHeight="1">
      <c r="A795" s="9"/>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286"/>
      <c r="AM795" s="286"/>
    </row>
    <row r="796" spans="1:39" ht="13.5" customHeight="1">
      <c r="A796" s="9"/>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286"/>
      <c r="AM796" s="286"/>
    </row>
    <row r="797" spans="1:39" ht="13.5" customHeight="1">
      <c r="A797" s="9"/>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286"/>
      <c r="AM797" s="286"/>
    </row>
    <row r="798" spans="1:39" ht="13.5" customHeight="1">
      <c r="A798" s="9"/>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286"/>
      <c r="AM798" s="286"/>
    </row>
    <row r="799" spans="1:39" ht="13.5" customHeight="1">
      <c r="A799" s="9"/>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286"/>
      <c r="AM799" s="286"/>
    </row>
    <row r="800" spans="1:39" ht="13.5" customHeight="1">
      <c r="A800" s="9"/>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286"/>
      <c r="AM800" s="286"/>
    </row>
    <row r="801" spans="1:39" ht="13.5" customHeight="1">
      <c r="A801" s="9"/>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286"/>
      <c r="AM801" s="286"/>
    </row>
    <row r="802" spans="1:39" ht="13.5" customHeight="1">
      <c r="A802" s="9"/>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286"/>
      <c r="AM802" s="286"/>
    </row>
    <row r="803" spans="1:39" ht="13.5" customHeight="1">
      <c r="A803" s="9"/>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286"/>
      <c r="AM803" s="286"/>
    </row>
    <row r="804" spans="1:39" ht="13.5" customHeight="1">
      <c r="A804" s="9"/>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286"/>
      <c r="AM804" s="286"/>
    </row>
    <row r="805" spans="1:39" ht="13.5" customHeight="1">
      <c r="A805" s="9"/>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286"/>
      <c r="AM805" s="286"/>
    </row>
    <row r="806" spans="1:39" ht="13.5" customHeight="1">
      <c r="A806" s="9"/>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286"/>
      <c r="AM806" s="286"/>
    </row>
    <row r="807" spans="1:39" ht="13.5" customHeight="1">
      <c r="A807" s="9"/>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286"/>
      <c r="AM807" s="286"/>
    </row>
    <row r="808" spans="1:39" ht="13.5" customHeight="1">
      <c r="A808" s="9"/>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286"/>
      <c r="AM808" s="286"/>
    </row>
    <row r="809" spans="1:39" ht="13.5" customHeight="1">
      <c r="A809" s="9"/>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286"/>
      <c r="AM809" s="286"/>
    </row>
    <row r="810" spans="1:39" ht="13.5" customHeight="1">
      <c r="A810" s="9"/>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286"/>
      <c r="AM810" s="286"/>
    </row>
    <row r="811" spans="1:39" ht="13.5" customHeight="1">
      <c r="A811" s="9"/>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286"/>
      <c r="AM811" s="286"/>
    </row>
    <row r="812" spans="1:39" ht="13.5" customHeight="1">
      <c r="A812" s="9"/>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286"/>
      <c r="AM812" s="286"/>
    </row>
    <row r="813" spans="1:39" ht="13.5" customHeight="1">
      <c r="A813" s="9"/>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286"/>
      <c r="AM813" s="286"/>
    </row>
    <row r="814" spans="1:39" ht="13.5" customHeight="1">
      <c r="A814" s="9"/>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286"/>
      <c r="AM814" s="286"/>
    </row>
    <row r="815" spans="1:39" ht="13.5" customHeight="1">
      <c r="A815" s="9"/>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286"/>
      <c r="AM815" s="286"/>
    </row>
    <row r="816" spans="1:39" ht="13.5" customHeight="1">
      <c r="A816" s="9"/>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286"/>
      <c r="AM816" s="286"/>
    </row>
    <row r="817" spans="1:39" ht="13.5" customHeight="1">
      <c r="A817" s="9"/>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286"/>
      <c r="AM817" s="286"/>
    </row>
    <row r="818" spans="1:39" ht="13.5" customHeight="1">
      <c r="A818" s="9"/>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286"/>
      <c r="AM818" s="286"/>
    </row>
    <row r="819" spans="1:39" ht="13.5" customHeight="1">
      <c r="A819" s="9"/>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286"/>
      <c r="AM819" s="286"/>
    </row>
    <row r="820" spans="1:39" ht="13.5" customHeight="1">
      <c r="A820" s="9"/>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286"/>
      <c r="AM820" s="286"/>
    </row>
    <row r="821" spans="1:39" ht="13.5" customHeight="1">
      <c r="A821" s="9"/>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286"/>
      <c r="AM821" s="286"/>
    </row>
    <row r="822" spans="1:39" ht="13.5" customHeight="1">
      <c r="A822" s="9"/>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286"/>
      <c r="AM822" s="286"/>
    </row>
    <row r="823" spans="1:39" ht="13.5" customHeight="1">
      <c r="A823" s="9"/>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286"/>
      <c r="AM823" s="286"/>
    </row>
    <row r="824" spans="1:39" ht="13.5" customHeight="1">
      <c r="A824" s="9"/>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286"/>
      <c r="AM824" s="286"/>
    </row>
    <row r="825" spans="1:39" ht="13.5" customHeight="1">
      <c r="A825" s="9"/>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286"/>
      <c r="AM825" s="286"/>
    </row>
    <row r="826" spans="1:39" ht="13.5" customHeight="1">
      <c r="A826" s="9"/>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286"/>
      <c r="AM826" s="286"/>
    </row>
    <row r="827" spans="1:39" ht="13.5" customHeight="1">
      <c r="A827" s="9"/>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286"/>
      <c r="AM827" s="286"/>
    </row>
    <row r="828" spans="1:39" ht="13.5" customHeight="1">
      <c r="A828" s="9"/>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286"/>
      <c r="AM828" s="286"/>
    </row>
    <row r="829" spans="1:39" ht="13.5" customHeight="1">
      <c r="A829" s="9"/>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286"/>
      <c r="AM829" s="286"/>
    </row>
    <row r="830" spans="1:39" ht="13.5" customHeight="1">
      <c r="A830" s="9"/>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286"/>
      <c r="AM830" s="286"/>
    </row>
    <row r="831" spans="1:39" ht="13.5" customHeight="1">
      <c r="A831" s="9"/>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286"/>
      <c r="AM831" s="286"/>
    </row>
    <row r="832" spans="1:39" ht="13.5" customHeight="1">
      <c r="A832" s="9"/>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286"/>
      <c r="AM832" s="286"/>
    </row>
    <row r="833" spans="1:39" ht="13.5" customHeight="1">
      <c r="A833" s="9"/>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286"/>
      <c r="AM833" s="286"/>
    </row>
    <row r="834" spans="1:39" ht="13.5" customHeight="1">
      <c r="A834" s="9"/>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286"/>
      <c r="AM834" s="286"/>
    </row>
    <row r="835" spans="1:39" ht="13.5" customHeight="1">
      <c r="A835" s="9"/>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286"/>
      <c r="AM835" s="286"/>
    </row>
    <row r="836" spans="1:39" ht="13.5" customHeight="1">
      <c r="A836" s="9"/>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286"/>
      <c r="AM836" s="286"/>
    </row>
    <row r="837" spans="1:39" ht="13.5" customHeight="1">
      <c r="A837" s="9"/>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286"/>
      <c r="AM837" s="286"/>
    </row>
    <row r="838" spans="1:39" ht="13.5" customHeight="1">
      <c r="A838" s="9"/>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286"/>
      <c r="AM838" s="286"/>
    </row>
    <row r="839" spans="1:39" ht="13.5" customHeight="1">
      <c r="A839" s="9"/>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286"/>
      <c r="AM839" s="286"/>
    </row>
    <row r="840" spans="1:39" ht="13.5" customHeight="1">
      <c r="A840" s="9"/>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286"/>
      <c r="AM840" s="286"/>
    </row>
    <row r="841" spans="1:39" ht="13.5" customHeight="1">
      <c r="A841" s="9"/>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286"/>
      <c r="AM841" s="286"/>
    </row>
    <row r="842" spans="1:39" ht="13.5" customHeight="1">
      <c r="A842" s="9"/>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286"/>
      <c r="AM842" s="286"/>
    </row>
    <row r="843" spans="1:39" ht="13.5" customHeight="1">
      <c r="A843" s="9"/>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286"/>
      <c r="AM843" s="286"/>
    </row>
    <row r="844" spans="1:39" ht="13.5" customHeight="1">
      <c r="A844" s="9"/>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286"/>
      <c r="AM844" s="286"/>
    </row>
    <row r="845" spans="1:39" ht="13.5" customHeight="1">
      <c r="A845" s="9"/>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286"/>
      <c r="AM845" s="286"/>
    </row>
    <row r="846" spans="1:39" ht="13.5" customHeight="1">
      <c r="A846" s="9"/>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286"/>
      <c r="AM846" s="286"/>
    </row>
    <row r="847" spans="1:39" ht="13.5" customHeight="1">
      <c r="A847" s="9"/>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286"/>
      <c r="AM847" s="286"/>
    </row>
    <row r="848" spans="1:39" ht="13.5" customHeight="1">
      <c r="A848" s="9"/>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286"/>
      <c r="AM848" s="286"/>
    </row>
    <row r="849" spans="1:39" ht="13.5" customHeight="1">
      <c r="A849" s="9"/>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286"/>
      <c r="AM849" s="286"/>
    </row>
    <row r="850" spans="1:39" ht="13.5" customHeight="1">
      <c r="A850" s="9"/>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286"/>
      <c r="AM850" s="286"/>
    </row>
    <row r="851" spans="1:39" ht="13.5" customHeight="1">
      <c r="A851" s="9"/>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286"/>
      <c r="AM851" s="286"/>
    </row>
    <row r="852" spans="1:39" ht="13.5" customHeight="1">
      <c r="A852" s="9"/>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286"/>
      <c r="AM852" s="286"/>
    </row>
    <row r="853" spans="1:39" ht="13.5" customHeight="1">
      <c r="A853" s="9"/>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286"/>
      <c r="AM853" s="286"/>
    </row>
    <row r="854" spans="1:39" ht="13.5" customHeight="1">
      <c r="A854" s="9"/>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286"/>
      <c r="AM854" s="286"/>
    </row>
    <row r="855" spans="1:39" ht="13.5" customHeight="1">
      <c r="A855" s="9"/>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286"/>
      <c r="AM855" s="286"/>
    </row>
    <row r="856" spans="1:39" ht="13.5" customHeight="1">
      <c r="A856" s="9"/>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286"/>
      <c r="AM856" s="286"/>
    </row>
    <row r="857" spans="1:39" ht="13.5" customHeight="1">
      <c r="A857" s="9"/>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286"/>
      <c r="AM857" s="286"/>
    </row>
    <row r="858" spans="1:39" ht="13.5" customHeight="1">
      <c r="A858" s="9"/>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286"/>
      <c r="AM858" s="286"/>
    </row>
    <row r="859" spans="1:39" ht="13.5" customHeight="1">
      <c r="A859" s="9"/>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286"/>
      <c r="AM859" s="286"/>
    </row>
    <row r="860" spans="1:39" ht="13.5" customHeight="1">
      <c r="A860" s="9"/>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286"/>
      <c r="AM860" s="286"/>
    </row>
    <row r="861" spans="1:39" ht="13.5" customHeight="1">
      <c r="A861" s="9"/>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286"/>
      <c r="AM861" s="286"/>
    </row>
    <row r="862" spans="1:39" ht="13.5" customHeight="1">
      <c r="A862" s="9"/>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286"/>
      <c r="AM862" s="286"/>
    </row>
    <row r="863" spans="1:39" ht="13.5" customHeight="1">
      <c r="A863" s="9"/>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286"/>
      <c r="AM863" s="286"/>
    </row>
    <row r="864" spans="1:39" ht="13.5" customHeight="1">
      <c r="A864" s="9"/>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286"/>
      <c r="AM864" s="286"/>
    </row>
    <row r="865" spans="1:39" ht="13.5" customHeight="1">
      <c r="A865" s="9"/>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286"/>
      <c r="AM865" s="286"/>
    </row>
    <row r="866" spans="1:39" ht="13.5" customHeight="1">
      <c r="A866" s="9"/>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286"/>
      <c r="AM866" s="286"/>
    </row>
    <row r="867" spans="1:39" ht="13.5" customHeight="1">
      <c r="A867" s="9"/>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286"/>
      <c r="AM867" s="286"/>
    </row>
    <row r="868" spans="1:39" ht="13.5" customHeight="1">
      <c r="A868" s="9"/>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286"/>
      <c r="AM868" s="286"/>
    </row>
    <row r="869" spans="1:39" ht="13.5" customHeight="1">
      <c r="A869" s="9"/>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286"/>
      <c r="AM869" s="286"/>
    </row>
    <row r="870" spans="1:39" ht="13.5" customHeight="1">
      <c r="A870" s="9"/>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286"/>
      <c r="AM870" s="286"/>
    </row>
    <row r="871" spans="1:39" ht="13.5" customHeight="1">
      <c r="A871" s="9"/>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286"/>
      <c r="AM871" s="286"/>
    </row>
    <row r="872" spans="1:39" ht="13.5" customHeight="1">
      <c r="A872" s="9"/>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286"/>
      <c r="AM872" s="286"/>
    </row>
    <row r="873" spans="1:39" ht="13.5" customHeight="1">
      <c r="A873" s="9"/>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286"/>
      <c r="AM873" s="286"/>
    </row>
    <row r="874" spans="1:39" ht="13.5" customHeight="1">
      <c r="A874" s="9"/>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286"/>
      <c r="AM874" s="286"/>
    </row>
    <row r="875" spans="1:39" ht="13.5" customHeight="1">
      <c r="A875" s="9"/>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286"/>
      <c r="AM875" s="286"/>
    </row>
    <row r="876" spans="1:39" ht="13.5" customHeight="1">
      <c r="A876" s="9"/>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286"/>
      <c r="AM876" s="286"/>
    </row>
    <row r="877" spans="1:39" ht="13.5" customHeight="1">
      <c r="A877" s="9"/>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286"/>
      <c r="AM877" s="286"/>
    </row>
    <row r="878" spans="1:39" ht="13.5" customHeight="1">
      <c r="A878" s="9"/>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286"/>
      <c r="AM878" s="286"/>
    </row>
    <row r="879" spans="1:39" ht="13.5" customHeight="1">
      <c r="A879" s="9"/>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286"/>
      <c r="AM879" s="286"/>
    </row>
    <row r="880" spans="1:39" ht="13.5" customHeight="1">
      <c r="A880" s="9"/>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286"/>
      <c r="AM880" s="286"/>
    </row>
    <row r="881" spans="1:39" ht="13.5" customHeight="1">
      <c r="A881" s="9"/>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286"/>
      <c r="AM881" s="286"/>
    </row>
    <row r="882" spans="1:39" ht="13.5" customHeight="1">
      <c r="A882" s="9"/>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286"/>
      <c r="AM882" s="286"/>
    </row>
    <row r="883" spans="1:39" ht="13.5" customHeight="1">
      <c r="A883" s="9"/>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286"/>
      <c r="AM883" s="286"/>
    </row>
    <row r="884" spans="1:39" ht="13.5" customHeight="1">
      <c r="A884" s="9"/>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286"/>
      <c r="AM884" s="286"/>
    </row>
    <row r="885" spans="1:39" ht="13.5" customHeight="1">
      <c r="A885" s="9"/>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286"/>
      <c r="AM885" s="286"/>
    </row>
    <row r="886" spans="1:39" ht="13.5" customHeight="1">
      <c r="A886" s="9"/>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286"/>
      <c r="AM886" s="286"/>
    </row>
    <row r="887" spans="1:39" ht="13.5" customHeight="1">
      <c r="A887" s="9"/>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286"/>
      <c r="AM887" s="286"/>
    </row>
    <row r="888" spans="1:39" ht="13.5" customHeight="1">
      <c r="A888" s="9"/>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286"/>
      <c r="AM888" s="286"/>
    </row>
    <row r="889" spans="1:39" ht="13.5" customHeight="1">
      <c r="A889" s="9"/>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286"/>
      <c r="AM889" s="286"/>
    </row>
    <row r="890" spans="1:39" ht="13.5" customHeight="1">
      <c r="A890" s="9"/>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286"/>
      <c r="AM890" s="286"/>
    </row>
    <row r="891" spans="1:39" ht="13.5" customHeight="1">
      <c r="A891" s="9"/>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286"/>
      <c r="AM891" s="286"/>
    </row>
    <row r="892" spans="1:39" ht="13.5" customHeight="1">
      <c r="A892" s="9"/>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286"/>
      <c r="AM892" s="286"/>
    </row>
    <row r="893" spans="1:39" ht="13.5" customHeight="1">
      <c r="A893" s="9"/>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286"/>
      <c r="AM893" s="286"/>
    </row>
    <row r="894" spans="1:39" ht="13.5" customHeight="1">
      <c r="A894" s="9"/>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286"/>
      <c r="AM894" s="286"/>
    </row>
    <row r="895" spans="1:39" ht="13.5" customHeight="1">
      <c r="A895" s="9"/>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286"/>
      <c r="AM895" s="286"/>
    </row>
    <row r="896" spans="1:39" ht="13.5" customHeight="1">
      <c r="A896" s="9"/>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286"/>
      <c r="AM896" s="286"/>
    </row>
    <row r="897" spans="1:39" ht="13.5" customHeight="1">
      <c r="A897" s="9"/>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286"/>
      <c r="AM897" s="286"/>
    </row>
    <row r="898" spans="1:39" ht="13.5" customHeight="1">
      <c r="A898" s="9"/>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286"/>
      <c r="AM898" s="286"/>
    </row>
    <row r="899" spans="1:39" ht="13.5" customHeight="1">
      <c r="A899" s="9"/>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286"/>
      <c r="AM899" s="286"/>
    </row>
    <row r="900" spans="1:39" ht="13.5" customHeight="1">
      <c r="A900" s="9"/>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286"/>
      <c r="AM900" s="286"/>
    </row>
    <row r="901" spans="1:39" ht="13.5" customHeight="1">
      <c r="A901" s="9"/>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286"/>
      <c r="AM901" s="286"/>
    </row>
    <row r="902" spans="1:39" ht="13.5" customHeight="1">
      <c r="A902" s="9"/>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286"/>
      <c r="AM902" s="286"/>
    </row>
    <row r="903" spans="1:39" ht="13.5" customHeight="1">
      <c r="A903" s="9"/>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286"/>
      <c r="AM903" s="286"/>
    </row>
    <row r="904" spans="1:39" ht="13.5" customHeight="1">
      <c r="A904" s="9"/>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286"/>
      <c r="AM904" s="286"/>
    </row>
    <row r="905" spans="1:39" ht="13.5" customHeight="1">
      <c r="A905" s="9"/>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286"/>
      <c r="AM905" s="286"/>
    </row>
    <row r="906" spans="1:39" ht="13.5" customHeight="1">
      <c r="A906" s="9"/>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286"/>
      <c r="AM906" s="286"/>
    </row>
    <row r="907" spans="1:39" ht="13.5" customHeight="1">
      <c r="A907" s="9"/>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286"/>
      <c r="AM907" s="286"/>
    </row>
    <row r="908" spans="1:39" ht="13.5" customHeight="1">
      <c r="A908" s="9"/>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286"/>
      <c r="AM908" s="286"/>
    </row>
    <row r="909" spans="1:39" ht="13.5" customHeight="1">
      <c r="A909" s="9"/>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286"/>
      <c r="AM909" s="286"/>
    </row>
    <row r="910" spans="1:39" ht="13.5" customHeight="1">
      <c r="A910" s="9"/>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286"/>
      <c r="AM910" s="286"/>
    </row>
    <row r="911" spans="1:39" ht="13.5" customHeight="1">
      <c r="A911" s="9"/>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286"/>
      <c r="AM911" s="286"/>
    </row>
    <row r="912" spans="1:39" ht="13.5" customHeight="1">
      <c r="A912" s="9"/>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286"/>
      <c r="AM912" s="286"/>
    </row>
    <row r="913" spans="1:39" ht="13.5" customHeight="1">
      <c r="A913" s="9"/>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286"/>
      <c r="AM913" s="286"/>
    </row>
    <row r="914" spans="1:39" ht="13.5" customHeight="1">
      <c r="A914" s="9"/>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286"/>
      <c r="AM914" s="286"/>
    </row>
    <row r="915" spans="1:39" ht="13.5" customHeight="1">
      <c r="A915" s="9"/>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286"/>
      <c r="AM915" s="286"/>
    </row>
    <row r="916" spans="1:39" ht="13.5" customHeight="1">
      <c r="A916" s="9"/>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286"/>
      <c r="AM916" s="286"/>
    </row>
    <row r="917" spans="1:39" ht="13.5" customHeight="1">
      <c r="A917" s="9"/>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286"/>
      <c r="AM917" s="286"/>
    </row>
    <row r="918" spans="1:39" ht="13.5" customHeight="1">
      <c r="A918" s="9"/>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286"/>
      <c r="AM918" s="286"/>
    </row>
    <row r="919" spans="1:39" ht="13.5" customHeight="1">
      <c r="A919" s="9"/>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286"/>
      <c r="AM919" s="286"/>
    </row>
    <row r="920" spans="1:39" ht="13.5" customHeight="1">
      <c r="A920" s="9"/>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286"/>
      <c r="AM920" s="286"/>
    </row>
    <row r="921" spans="1:39" ht="13.5" customHeight="1">
      <c r="A921" s="9"/>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286"/>
      <c r="AM921" s="286"/>
    </row>
    <row r="922" spans="1:39" ht="13.5" customHeight="1">
      <c r="A922" s="9"/>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286"/>
      <c r="AM922" s="286"/>
    </row>
    <row r="923" spans="1:39" ht="13.5" customHeight="1">
      <c r="A923" s="9"/>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286"/>
      <c r="AM923" s="286"/>
    </row>
    <row r="924" spans="1:39" ht="13.5" customHeight="1">
      <c r="A924" s="9"/>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286"/>
      <c r="AM924" s="286"/>
    </row>
    <row r="925" spans="1:39" ht="13.5" customHeight="1">
      <c r="A925" s="9"/>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286"/>
      <c r="AM925" s="286"/>
    </row>
    <row r="926" spans="1:39" ht="13.5" customHeight="1">
      <c r="A926" s="9"/>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286"/>
      <c r="AM926" s="286"/>
    </row>
    <row r="927" spans="1:39" ht="13.5" customHeight="1">
      <c r="A927" s="9"/>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286"/>
      <c r="AM927" s="286"/>
    </row>
    <row r="928" spans="1:39" ht="13.5" customHeight="1">
      <c r="A928" s="9"/>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286"/>
      <c r="AM928" s="286"/>
    </row>
    <row r="929" spans="1:39" ht="13.5" customHeight="1">
      <c r="A929" s="9"/>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286"/>
      <c r="AM929" s="286"/>
    </row>
    <row r="930" spans="1:39" ht="13.5" customHeight="1">
      <c r="A930" s="9"/>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286"/>
      <c r="AM930" s="286"/>
    </row>
    <row r="931" spans="1:39" ht="13.5" customHeight="1">
      <c r="A931" s="9"/>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286"/>
      <c r="AM931" s="286"/>
    </row>
    <row r="932" spans="1:39" ht="13.5" customHeight="1">
      <c r="A932" s="9"/>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286"/>
      <c r="AM932" s="286"/>
    </row>
    <row r="933" spans="1:39" ht="13.5" customHeight="1">
      <c r="A933" s="9"/>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286"/>
      <c r="AM933" s="286"/>
    </row>
    <row r="934" spans="1:39" ht="13.5" customHeight="1">
      <c r="A934" s="9"/>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286"/>
      <c r="AM934" s="286"/>
    </row>
    <row r="935" spans="1:39" ht="13.5" customHeight="1">
      <c r="A935" s="9"/>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286"/>
      <c r="AM935" s="286"/>
    </row>
    <row r="936" spans="1:39" ht="13.5" customHeight="1">
      <c r="A936" s="9"/>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286"/>
      <c r="AM936" s="286"/>
    </row>
    <row r="937" spans="1:39" ht="13.5" customHeight="1">
      <c r="A937" s="9"/>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286"/>
      <c r="AM937" s="286"/>
    </row>
    <row r="938" spans="1:39" ht="13.5" customHeight="1">
      <c r="A938" s="9"/>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286"/>
      <c r="AM938" s="286"/>
    </row>
    <row r="939" spans="1:39" ht="13.5" customHeight="1">
      <c r="A939" s="9"/>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286"/>
      <c r="AM939" s="286"/>
    </row>
    <row r="940" spans="1:39" ht="13.5" customHeight="1">
      <c r="A940" s="9"/>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286"/>
      <c r="AM940" s="286"/>
    </row>
    <row r="941" spans="1:39" ht="13.5" customHeight="1">
      <c r="A941" s="9"/>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286"/>
      <c r="AM941" s="286"/>
    </row>
    <row r="942" spans="1:39" ht="13.5" customHeight="1">
      <c r="A942" s="9"/>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286"/>
      <c r="AM942" s="286"/>
    </row>
    <row r="943" spans="1:39" ht="13.5" customHeight="1">
      <c r="A943" s="9"/>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286"/>
      <c r="AM943" s="286"/>
    </row>
    <row r="944" spans="1:39" ht="13.5" customHeight="1">
      <c r="A944" s="9"/>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286"/>
      <c r="AM944" s="286"/>
    </row>
    <row r="945" spans="1:39" ht="13.5" customHeight="1">
      <c r="A945" s="9"/>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286"/>
      <c r="AM945" s="286"/>
    </row>
    <row r="946" spans="1:39" ht="13.5" customHeight="1">
      <c r="A946" s="9"/>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286"/>
      <c r="AM946" s="286"/>
    </row>
    <row r="947" spans="1:39" ht="13.5" customHeight="1">
      <c r="A947" s="9"/>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286"/>
      <c r="AM947" s="286"/>
    </row>
    <row r="948" spans="1:39" ht="13.5" customHeight="1">
      <c r="A948" s="9"/>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286"/>
      <c r="AM948" s="286"/>
    </row>
    <row r="949" spans="1:39" ht="13.5" customHeight="1">
      <c r="A949" s="9"/>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286"/>
      <c r="AM949" s="286"/>
    </row>
    <row r="950" spans="1:39" ht="13.5" customHeight="1">
      <c r="A950" s="9"/>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286"/>
      <c r="AM950" s="286"/>
    </row>
    <row r="951" spans="1:39" ht="13.5" customHeight="1">
      <c r="A951" s="9"/>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286"/>
      <c r="AM951" s="286"/>
    </row>
    <row r="952" spans="1:39" ht="13.5" customHeight="1">
      <c r="A952" s="9"/>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286"/>
      <c r="AM952" s="286"/>
    </row>
    <row r="953" spans="1:39" ht="13.5" customHeight="1">
      <c r="A953" s="9"/>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286"/>
      <c r="AM953" s="286"/>
    </row>
    <row r="954" spans="1:39" ht="13.5" customHeight="1">
      <c r="A954" s="9"/>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286"/>
      <c r="AM954" s="286"/>
    </row>
    <row r="955" spans="1:39" ht="13.5" customHeight="1">
      <c r="A955" s="9"/>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286"/>
      <c r="AM955" s="286"/>
    </row>
    <row r="956" spans="1:39" ht="13.5" customHeight="1">
      <c r="A956" s="9"/>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286"/>
      <c r="AM956" s="286"/>
    </row>
    <row r="957" spans="1:39" ht="13.5" customHeight="1">
      <c r="A957" s="9"/>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286"/>
      <c r="AM957" s="286"/>
    </row>
    <row r="958" spans="1:39" ht="13.5" customHeight="1">
      <c r="A958" s="9"/>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286"/>
      <c r="AM958" s="286"/>
    </row>
    <row r="959" spans="1:39" ht="13.5" customHeight="1">
      <c r="A959" s="9"/>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286"/>
      <c r="AM959" s="286"/>
    </row>
    <row r="960" spans="1:39" ht="13.5" customHeight="1">
      <c r="A960" s="9"/>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286"/>
      <c r="AM960" s="286"/>
    </row>
    <row r="961" spans="1:39" ht="13.5" customHeight="1">
      <c r="A961" s="9"/>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286"/>
      <c r="AM961" s="286"/>
    </row>
    <row r="962" spans="1:39" ht="13.5" customHeight="1">
      <c r="A962" s="9"/>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286"/>
      <c r="AM962" s="286"/>
    </row>
    <row r="963" spans="1:39" ht="13.5" customHeight="1">
      <c r="A963" s="9"/>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286"/>
      <c r="AM963" s="286"/>
    </row>
    <row r="964" spans="1:39" ht="13.5" customHeight="1">
      <c r="A964" s="9"/>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286"/>
      <c r="AM964" s="286"/>
    </row>
    <row r="965" spans="1:39" ht="13.5" customHeight="1">
      <c r="A965" s="9"/>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286"/>
      <c r="AM965" s="286"/>
    </row>
    <row r="966" spans="1:39" ht="13.5" customHeight="1">
      <c r="A966" s="9"/>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286"/>
      <c r="AM966" s="286"/>
    </row>
    <row r="967" spans="1:39" ht="13.5" customHeight="1">
      <c r="A967" s="9"/>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286"/>
      <c r="AM967" s="286"/>
    </row>
    <row r="968" spans="1:39" ht="13.5" customHeight="1">
      <c r="A968" s="9"/>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286"/>
      <c r="AM968" s="286"/>
    </row>
    <row r="969" spans="1:39" ht="13.5" customHeight="1">
      <c r="A969" s="9"/>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286"/>
      <c r="AM969" s="286"/>
    </row>
    <row r="970" spans="1:39" ht="13.5" customHeight="1">
      <c r="A970" s="9"/>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286"/>
      <c r="AM970" s="286"/>
    </row>
    <row r="971" spans="1:39" ht="13.5" customHeight="1">
      <c r="A971" s="9"/>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286"/>
      <c r="AM971" s="286"/>
    </row>
    <row r="972" spans="1:39" ht="13.5" customHeight="1">
      <c r="A972" s="9"/>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286"/>
      <c r="AM972" s="286"/>
    </row>
    <row r="973" spans="1:39" ht="13.5" customHeight="1">
      <c r="A973" s="9"/>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286"/>
      <c r="AM973" s="286"/>
    </row>
    <row r="974" spans="1:39" ht="13.5" customHeight="1">
      <c r="A974" s="9"/>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286"/>
      <c r="AM974" s="286"/>
    </row>
    <row r="975" spans="1:39" ht="13.5" customHeight="1">
      <c r="A975" s="9"/>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286"/>
      <c r="AM975" s="286"/>
    </row>
    <row r="976" spans="1:39" ht="13.5" customHeight="1">
      <c r="A976" s="9"/>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286"/>
      <c r="AM976" s="286"/>
    </row>
    <row r="977" spans="1:39" ht="13.5" customHeight="1">
      <c r="A977" s="9"/>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286"/>
      <c r="AM977" s="286"/>
    </row>
    <row r="978" spans="1:39" ht="13.5" customHeight="1">
      <c r="A978" s="9"/>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286"/>
      <c r="AM978" s="286"/>
    </row>
    <row r="979" spans="1:39" ht="13.5" customHeight="1">
      <c r="A979" s="9"/>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286"/>
      <c r="AM979" s="286"/>
    </row>
    <row r="980" spans="1:39" ht="13.5" customHeight="1">
      <c r="A980" s="9"/>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286"/>
      <c r="AM980" s="286"/>
    </row>
    <row r="981" spans="1:39" ht="13.5" customHeight="1">
      <c r="A981" s="9"/>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286"/>
      <c r="AM981" s="286"/>
    </row>
    <row r="982" spans="1:39" ht="13.5" customHeight="1">
      <c r="A982" s="9"/>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286"/>
      <c r="AM982" s="286"/>
    </row>
    <row r="983" spans="1:39" ht="13.5" customHeight="1">
      <c r="A983" s="9"/>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286"/>
      <c r="AM983" s="286"/>
    </row>
    <row r="984" spans="1:39" ht="13.5" customHeight="1">
      <c r="A984" s="9"/>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286"/>
      <c r="AM984" s="286"/>
    </row>
    <row r="985" spans="1:39" ht="13.5" customHeight="1">
      <c r="A985" s="9"/>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286"/>
      <c r="AM985" s="286"/>
    </row>
    <row r="986" spans="1:39" ht="13.5" customHeight="1">
      <c r="A986" s="9"/>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286"/>
      <c r="AM986" s="286"/>
    </row>
    <row r="987" spans="1:39" ht="13.5" customHeight="1">
      <c r="A987" s="9"/>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286"/>
      <c r="AM987" s="286"/>
    </row>
    <row r="988" spans="1:39" ht="13.5" customHeight="1">
      <c r="A988" s="9"/>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286"/>
      <c r="AM988" s="286"/>
    </row>
    <row r="989" spans="1:39" ht="13.5" customHeight="1">
      <c r="A989" s="9"/>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286"/>
      <c r="AM989" s="286"/>
    </row>
    <row r="990" spans="1:39" ht="15" customHeight="1">
      <c r="A990" s="286"/>
      <c r="B990" s="286"/>
      <c r="C990" s="286"/>
      <c r="D990" s="286"/>
      <c r="E990" s="286"/>
      <c r="F990" s="286"/>
      <c r="G990" s="286"/>
      <c r="H990" s="286"/>
      <c r="I990" s="286"/>
      <c r="J990" s="286"/>
      <c r="K990" s="286"/>
      <c r="L990" s="286"/>
      <c r="M990" s="286"/>
      <c r="N990" s="286"/>
      <c r="O990" s="286"/>
      <c r="P990" s="286"/>
      <c r="Q990" s="286"/>
      <c r="R990" s="286"/>
      <c r="S990" s="286"/>
      <c r="T990" s="286"/>
      <c r="U990" s="286"/>
      <c r="V990" s="286"/>
      <c r="W990" s="286"/>
      <c r="X990" s="286"/>
      <c r="Y990" s="286"/>
      <c r="Z990" s="286"/>
      <c r="AA990" s="286"/>
      <c r="AB990" s="286"/>
      <c r="AC990" s="286"/>
      <c r="AD990" s="286"/>
      <c r="AE990" s="286"/>
      <c r="AF990" s="286"/>
      <c r="AG990" s="286"/>
      <c r="AH990" s="286"/>
      <c r="AI990" s="286"/>
      <c r="AJ990" s="286"/>
      <c r="AK990" s="286"/>
      <c r="AL990" s="286"/>
      <c r="AM990" s="286"/>
    </row>
    <row r="991" spans="1:39" ht="15" customHeight="1">
      <c r="A991" s="286"/>
      <c r="B991" s="286"/>
      <c r="C991" s="286"/>
      <c r="D991" s="286"/>
      <c r="E991" s="286"/>
      <c r="F991" s="286"/>
      <c r="G991" s="286"/>
      <c r="H991" s="286"/>
      <c r="I991" s="286"/>
      <c r="J991" s="286"/>
      <c r="K991" s="286"/>
      <c r="L991" s="286"/>
      <c r="M991" s="286"/>
      <c r="N991" s="286"/>
      <c r="O991" s="286"/>
      <c r="P991" s="286"/>
      <c r="Q991" s="286"/>
      <c r="R991" s="286"/>
      <c r="S991" s="286"/>
      <c r="T991" s="286"/>
      <c r="U991" s="286"/>
      <c r="V991" s="286"/>
      <c r="W991" s="286"/>
      <c r="X991" s="286"/>
      <c r="Y991" s="286"/>
      <c r="Z991" s="286"/>
      <c r="AA991" s="286"/>
      <c r="AB991" s="286"/>
      <c r="AC991" s="286"/>
      <c r="AD991" s="286"/>
      <c r="AE991" s="286"/>
      <c r="AF991" s="286"/>
      <c r="AG991" s="286"/>
      <c r="AH991" s="286"/>
      <c r="AI991" s="286"/>
      <c r="AJ991" s="286"/>
      <c r="AK991" s="286"/>
      <c r="AL991" s="286"/>
      <c r="AM991" s="286"/>
    </row>
    <row r="992" spans="1:39" ht="15" customHeight="1">
      <c r="A992" s="286"/>
      <c r="B992" s="286"/>
      <c r="C992" s="286"/>
      <c r="D992" s="286"/>
      <c r="E992" s="286"/>
      <c r="F992" s="286"/>
      <c r="G992" s="286"/>
      <c r="H992" s="286"/>
      <c r="I992" s="286"/>
      <c r="J992" s="286"/>
      <c r="K992" s="286"/>
      <c r="L992" s="286"/>
      <c r="M992" s="286"/>
      <c r="N992" s="286"/>
      <c r="O992" s="286"/>
      <c r="P992" s="286"/>
      <c r="Q992" s="286"/>
      <c r="R992" s="286"/>
      <c r="S992" s="286"/>
      <c r="T992" s="286"/>
      <c r="U992" s="286"/>
      <c r="V992" s="286"/>
      <c r="W992" s="286"/>
      <c r="X992" s="286"/>
      <c r="Y992" s="286"/>
      <c r="Z992" s="286"/>
      <c r="AA992" s="286"/>
      <c r="AB992" s="286"/>
      <c r="AC992" s="286"/>
      <c r="AD992" s="286"/>
      <c r="AE992" s="286"/>
      <c r="AF992" s="286"/>
      <c r="AG992" s="286"/>
      <c r="AH992" s="286"/>
      <c r="AI992" s="286"/>
      <c r="AJ992" s="286"/>
      <c r="AK992" s="286"/>
      <c r="AL992" s="286"/>
      <c r="AM992" s="286"/>
    </row>
    <row r="993" spans="1:39" ht="15" customHeight="1">
      <c r="A993" s="286"/>
      <c r="B993" s="286"/>
      <c r="C993" s="286"/>
      <c r="D993" s="286"/>
      <c r="E993" s="286"/>
      <c r="F993" s="286"/>
      <c r="G993" s="286"/>
      <c r="H993" s="286"/>
      <c r="I993" s="286"/>
      <c r="J993" s="286"/>
      <c r="K993" s="286"/>
      <c r="L993" s="286"/>
      <c r="M993" s="286"/>
      <c r="N993" s="286"/>
      <c r="O993" s="286"/>
      <c r="P993" s="286"/>
      <c r="Q993" s="286"/>
      <c r="R993" s="286"/>
      <c r="S993" s="286"/>
      <c r="T993" s="286"/>
      <c r="U993" s="286"/>
      <c r="V993" s="286"/>
      <c r="W993" s="286"/>
      <c r="X993" s="286"/>
      <c r="Y993" s="286"/>
      <c r="Z993" s="286"/>
      <c r="AA993" s="286"/>
      <c r="AB993" s="286"/>
      <c r="AC993" s="286"/>
      <c r="AD993" s="286"/>
      <c r="AE993" s="286"/>
      <c r="AF993" s="286"/>
      <c r="AG993" s="286"/>
      <c r="AH993" s="286"/>
      <c r="AI993" s="286"/>
      <c r="AJ993" s="286"/>
      <c r="AK993" s="286"/>
      <c r="AL993" s="286"/>
      <c r="AM993" s="286"/>
    </row>
    <row r="994" spans="1:39" ht="15" customHeight="1">
      <c r="A994" s="286"/>
      <c r="B994" s="286"/>
      <c r="C994" s="286"/>
      <c r="D994" s="286"/>
      <c r="E994" s="286"/>
      <c r="F994" s="286"/>
      <c r="G994" s="286"/>
      <c r="H994" s="286"/>
      <c r="I994" s="286"/>
      <c r="J994" s="286"/>
      <c r="K994" s="286"/>
      <c r="L994" s="286"/>
      <c r="M994" s="286"/>
      <c r="N994" s="286"/>
      <c r="O994" s="286"/>
      <c r="P994" s="286"/>
      <c r="Q994" s="286"/>
      <c r="R994" s="286"/>
      <c r="S994" s="286"/>
      <c r="T994" s="286"/>
      <c r="U994" s="286"/>
      <c r="V994" s="286"/>
      <c r="W994" s="286"/>
      <c r="X994" s="286"/>
      <c r="Y994" s="286"/>
      <c r="Z994" s="286"/>
      <c r="AA994" s="286"/>
      <c r="AB994" s="286"/>
      <c r="AC994" s="286"/>
      <c r="AD994" s="286"/>
      <c r="AE994" s="286"/>
      <c r="AF994" s="286"/>
      <c r="AG994" s="286"/>
      <c r="AH994" s="286"/>
      <c r="AI994" s="286"/>
      <c r="AJ994" s="286"/>
      <c r="AK994" s="286"/>
      <c r="AL994" s="286"/>
      <c r="AM994" s="286"/>
    </row>
    <row r="995" spans="1:39" ht="15" customHeight="1">
      <c r="A995" s="286"/>
      <c r="B995" s="286"/>
      <c r="C995" s="286"/>
      <c r="D995" s="286"/>
      <c r="E995" s="286"/>
      <c r="F995" s="286"/>
      <c r="G995" s="286"/>
      <c r="H995" s="286"/>
      <c r="I995" s="286"/>
      <c r="J995" s="286"/>
      <c r="K995" s="286"/>
      <c r="L995" s="286"/>
      <c r="M995" s="286"/>
      <c r="N995" s="286"/>
      <c r="O995" s="286"/>
      <c r="P995" s="286"/>
      <c r="Q995" s="286"/>
      <c r="R995" s="286"/>
      <c r="S995" s="286"/>
      <c r="T995" s="286"/>
      <c r="U995" s="286"/>
      <c r="V995" s="286"/>
      <c r="W995" s="286"/>
      <c r="X995" s="286"/>
      <c r="Y995" s="286"/>
      <c r="Z995" s="286"/>
      <c r="AA995" s="286"/>
      <c r="AB995" s="286"/>
      <c r="AC995" s="286"/>
      <c r="AD995" s="286"/>
      <c r="AE995" s="286"/>
      <c r="AF995" s="286"/>
      <c r="AG995" s="286"/>
      <c r="AH995" s="286"/>
      <c r="AI995" s="286"/>
      <c r="AJ995" s="286"/>
      <c r="AK995" s="286"/>
      <c r="AL995" s="286"/>
      <c r="AM995" s="286"/>
    </row>
    <row r="996" spans="1:39" ht="15" customHeight="1">
      <c r="A996" s="286"/>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c r="AA996" s="286"/>
      <c r="AB996" s="286"/>
      <c r="AC996" s="286"/>
      <c r="AD996" s="286"/>
      <c r="AE996" s="286"/>
      <c r="AF996" s="286"/>
      <c r="AG996" s="286"/>
      <c r="AH996" s="286"/>
      <c r="AI996" s="286"/>
      <c r="AJ996" s="286"/>
      <c r="AK996" s="286"/>
      <c r="AL996" s="286"/>
      <c r="AM996" s="286"/>
    </row>
    <row r="997" spans="1:39" ht="15" customHeight="1">
      <c r="A997" s="286"/>
      <c r="B997" s="286"/>
      <c r="C997" s="286"/>
      <c r="D997" s="286"/>
      <c r="E997" s="286"/>
      <c r="F997" s="286"/>
      <c r="G997" s="286"/>
      <c r="H997" s="286"/>
      <c r="I997" s="286"/>
      <c r="J997" s="286"/>
      <c r="K997" s="286"/>
      <c r="L997" s="286"/>
      <c r="M997" s="286"/>
      <c r="N997" s="286"/>
      <c r="O997" s="286"/>
      <c r="P997" s="286"/>
      <c r="Q997" s="286"/>
      <c r="R997" s="286"/>
      <c r="S997" s="286"/>
      <c r="T997" s="286"/>
      <c r="U997" s="286"/>
      <c r="V997" s="286"/>
      <c r="W997" s="286"/>
      <c r="X997" s="286"/>
      <c r="Y997" s="286"/>
      <c r="Z997" s="286"/>
      <c r="AA997" s="286"/>
      <c r="AB997" s="286"/>
      <c r="AC997" s="286"/>
      <c r="AD997" s="286"/>
      <c r="AE997" s="286"/>
      <c r="AF997" s="286"/>
      <c r="AG997" s="286"/>
      <c r="AH997" s="286"/>
      <c r="AI997" s="286"/>
      <c r="AJ997" s="286"/>
      <c r="AK997" s="286"/>
      <c r="AL997" s="286"/>
      <c r="AM997" s="286"/>
    </row>
    <row r="998" spans="1:39" ht="15" customHeight="1">
      <c r="A998" s="286"/>
      <c r="B998" s="286"/>
      <c r="C998" s="286"/>
      <c r="D998" s="286"/>
      <c r="E998" s="286"/>
      <c r="F998" s="286"/>
      <c r="G998" s="286"/>
      <c r="H998" s="286"/>
      <c r="I998" s="286"/>
      <c r="J998" s="286"/>
      <c r="K998" s="286"/>
      <c r="L998" s="286"/>
      <c r="M998" s="286"/>
      <c r="N998" s="286"/>
      <c r="O998" s="286"/>
      <c r="P998" s="286"/>
      <c r="Q998" s="286"/>
      <c r="R998" s="286"/>
      <c r="S998" s="286"/>
      <c r="T998" s="286"/>
      <c r="U998" s="286"/>
      <c r="V998" s="286"/>
      <c r="W998" s="286"/>
      <c r="X998" s="286"/>
      <c r="Y998" s="286"/>
      <c r="Z998" s="286"/>
      <c r="AA998" s="286"/>
      <c r="AB998" s="286"/>
      <c r="AC998" s="286"/>
      <c r="AD998" s="286"/>
      <c r="AE998" s="286"/>
      <c r="AF998" s="286"/>
      <c r="AG998" s="286"/>
      <c r="AH998" s="286"/>
      <c r="AI998" s="286"/>
      <c r="AJ998" s="286"/>
      <c r="AK998" s="286"/>
      <c r="AL998" s="286"/>
      <c r="AM998" s="286"/>
    </row>
    <row r="999" spans="1:39" ht="15" customHeight="1">
      <c r="A999" s="286"/>
      <c r="B999" s="286"/>
      <c r="C999" s="286"/>
      <c r="D999" s="286"/>
      <c r="E999" s="286"/>
      <c r="F999" s="286"/>
      <c r="G999" s="286"/>
      <c r="H999" s="286"/>
      <c r="I999" s="286"/>
      <c r="J999" s="286"/>
      <c r="K999" s="286"/>
      <c r="L999" s="286"/>
      <c r="M999" s="286"/>
      <c r="N999" s="286"/>
      <c r="O999" s="286"/>
      <c r="P999" s="286"/>
      <c r="Q999" s="286"/>
      <c r="R999" s="286"/>
      <c r="S999" s="286"/>
      <c r="T999" s="286"/>
      <c r="U999" s="286"/>
      <c r="V999" s="286"/>
      <c r="W999" s="286"/>
      <c r="X999" s="286"/>
      <c r="Y999" s="286"/>
      <c r="Z999" s="286"/>
      <c r="AA999" s="286"/>
      <c r="AB999" s="286"/>
      <c r="AC999" s="286"/>
      <c r="AD999" s="286"/>
      <c r="AE999" s="286"/>
      <c r="AF999" s="286"/>
      <c r="AG999" s="286"/>
      <c r="AH999" s="286"/>
      <c r="AI999" s="286"/>
      <c r="AJ999" s="286"/>
      <c r="AK999" s="286"/>
      <c r="AL999" s="286"/>
      <c r="AM999" s="286"/>
    </row>
    <row r="1000" spans="1:39" ht="15" customHeight="1">
      <c r="A1000" s="286"/>
      <c r="B1000" s="286"/>
      <c r="C1000" s="286"/>
      <c r="D1000" s="286"/>
      <c r="E1000" s="286"/>
      <c r="F1000" s="286"/>
      <c r="G1000" s="286"/>
      <c r="H1000" s="286"/>
      <c r="I1000" s="286"/>
      <c r="J1000" s="286"/>
      <c r="K1000" s="286"/>
      <c r="L1000" s="286"/>
      <c r="M1000" s="286"/>
      <c r="N1000" s="286"/>
      <c r="O1000" s="286"/>
      <c r="P1000" s="286"/>
      <c r="Q1000" s="286"/>
      <c r="R1000" s="286"/>
      <c r="S1000" s="286"/>
      <c r="T1000" s="286"/>
      <c r="U1000" s="286"/>
      <c r="V1000" s="286"/>
      <c r="W1000" s="286"/>
      <c r="X1000" s="286"/>
      <c r="Y1000" s="286"/>
      <c r="Z1000" s="286"/>
      <c r="AA1000" s="286"/>
      <c r="AB1000" s="286"/>
      <c r="AC1000" s="286"/>
      <c r="AD1000" s="286"/>
      <c r="AE1000" s="286"/>
      <c r="AF1000" s="286"/>
      <c r="AG1000" s="286"/>
      <c r="AH1000" s="286"/>
      <c r="AI1000" s="286"/>
      <c r="AJ1000" s="286"/>
      <c r="AK1000" s="286"/>
      <c r="AL1000" s="286"/>
      <c r="AM1000" s="286"/>
    </row>
    <row r="1001" spans="1:39" ht="15" customHeight="1">
      <c r="A1001" s="286"/>
      <c r="B1001" s="286"/>
      <c r="C1001" s="286"/>
      <c r="D1001" s="286"/>
      <c r="E1001" s="286"/>
      <c r="F1001" s="286"/>
      <c r="G1001" s="286"/>
      <c r="H1001" s="286"/>
      <c r="I1001" s="286"/>
      <c r="J1001" s="286"/>
      <c r="K1001" s="286"/>
      <c r="L1001" s="286"/>
      <c r="M1001" s="286"/>
      <c r="N1001" s="286"/>
      <c r="O1001" s="286"/>
      <c r="P1001" s="286"/>
      <c r="Q1001" s="286"/>
      <c r="R1001" s="286"/>
      <c r="S1001" s="286"/>
      <c r="T1001" s="286"/>
      <c r="U1001" s="286"/>
      <c r="V1001" s="286"/>
      <c r="W1001" s="286"/>
      <c r="X1001" s="286"/>
      <c r="Y1001" s="286"/>
      <c r="Z1001" s="286"/>
      <c r="AA1001" s="286"/>
      <c r="AB1001" s="286"/>
      <c r="AC1001" s="286"/>
      <c r="AD1001" s="286"/>
      <c r="AE1001" s="286"/>
      <c r="AF1001" s="286"/>
      <c r="AG1001" s="286"/>
      <c r="AH1001" s="286"/>
      <c r="AI1001" s="286"/>
      <c r="AJ1001" s="286"/>
      <c r="AK1001" s="286"/>
      <c r="AL1001" s="286"/>
      <c r="AM1001" s="286"/>
    </row>
    <row r="1002" spans="1:39" ht="15" customHeight="1">
      <c r="A1002" s="286"/>
      <c r="B1002" s="286"/>
      <c r="C1002" s="286"/>
      <c r="D1002" s="286"/>
      <c r="E1002" s="286"/>
      <c r="F1002" s="286"/>
      <c r="G1002" s="286"/>
      <c r="H1002" s="286"/>
      <c r="I1002" s="286"/>
      <c r="J1002" s="286"/>
      <c r="K1002" s="286"/>
      <c r="L1002" s="286"/>
      <c r="M1002" s="286"/>
      <c r="N1002" s="286"/>
      <c r="O1002" s="286"/>
      <c r="P1002" s="286"/>
      <c r="Q1002" s="286"/>
      <c r="R1002" s="286"/>
      <c r="S1002" s="286"/>
      <c r="T1002" s="286"/>
      <c r="U1002" s="286"/>
      <c r="V1002" s="286"/>
      <c r="W1002" s="286"/>
      <c r="X1002" s="286"/>
      <c r="Y1002" s="286"/>
      <c r="Z1002" s="286"/>
      <c r="AA1002" s="286"/>
      <c r="AB1002" s="286"/>
      <c r="AC1002" s="286"/>
      <c r="AD1002" s="286"/>
      <c r="AE1002" s="286"/>
      <c r="AF1002" s="286"/>
      <c r="AG1002" s="286"/>
      <c r="AH1002" s="286"/>
      <c r="AI1002" s="286"/>
      <c r="AJ1002" s="286"/>
      <c r="AK1002" s="286"/>
      <c r="AL1002" s="286"/>
      <c r="AM1002" s="286"/>
    </row>
  </sheetData>
  <sheetProtection algorithmName="SHA-512" hashValue="f1xVVbmRadD5QYftQoxsZKBR+Tl9pXS4jWyd3k6SmkPdUuEPGDgKcJfoSqx0QJamim87So1LrZRjBruCvNq3OQ==" saltValue="6yhp8761iWS7hbHdydy71Q==" spinCount="100000" sheet="1" formatRows="0"/>
  <mergeCells count="77">
    <mergeCell ref="U4:X4"/>
    <mergeCell ref="U6:V6"/>
    <mergeCell ref="W6:X6"/>
    <mergeCell ref="W19:X19"/>
    <mergeCell ref="S18:T18"/>
    <mergeCell ref="S19:T19"/>
    <mergeCell ref="U7:V7"/>
    <mergeCell ref="W7:X7"/>
    <mergeCell ref="U8:V8"/>
    <mergeCell ref="W8:X8"/>
    <mergeCell ref="U9:V9"/>
    <mergeCell ref="W9:X9"/>
    <mergeCell ref="U10:V10"/>
    <mergeCell ref="W10:X10"/>
    <mergeCell ref="A1:X1"/>
    <mergeCell ref="A2:X2"/>
    <mergeCell ref="H3:P3"/>
    <mergeCell ref="E14:G14"/>
    <mergeCell ref="H14:M14"/>
    <mergeCell ref="Q12:R12"/>
    <mergeCell ref="K8:L8"/>
    <mergeCell ref="N8:O8"/>
    <mergeCell ref="V12:V13"/>
    <mergeCell ref="D6:G6"/>
    <mergeCell ref="H13:J13"/>
    <mergeCell ref="K7:N7"/>
    <mergeCell ref="K6:O6"/>
    <mergeCell ref="S12:T12"/>
    <mergeCell ref="Q13:R13"/>
    <mergeCell ref="S13:T13"/>
    <mergeCell ref="E36:V36"/>
    <mergeCell ref="E37:V37"/>
    <mergeCell ref="B35:D35"/>
    <mergeCell ref="E35:V35"/>
    <mergeCell ref="H24:M24"/>
    <mergeCell ref="B26:D26"/>
    <mergeCell ref="E26:G26"/>
    <mergeCell ref="H26:M26"/>
    <mergeCell ref="A34:X34"/>
    <mergeCell ref="B36:D36"/>
    <mergeCell ref="B37:D37"/>
    <mergeCell ref="B29:X29"/>
    <mergeCell ref="B31:X31"/>
    <mergeCell ref="B30:D30"/>
    <mergeCell ref="E30:G30"/>
    <mergeCell ref="H30:M30"/>
    <mergeCell ref="B45:X45"/>
    <mergeCell ref="E47:J47"/>
    <mergeCell ref="B40:D40"/>
    <mergeCell ref="B41:D41"/>
    <mergeCell ref="B38:D38"/>
    <mergeCell ref="B39:D39"/>
    <mergeCell ref="E38:V38"/>
    <mergeCell ref="E39:V39"/>
    <mergeCell ref="E40:V40"/>
    <mergeCell ref="E41:V41"/>
    <mergeCell ref="B28:D28"/>
    <mergeCell ref="E28:G28"/>
    <mergeCell ref="H28:M28"/>
    <mergeCell ref="B23:X23"/>
    <mergeCell ref="B25:X25"/>
    <mergeCell ref="B27:X27"/>
    <mergeCell ref="B24:D24"/>
    <mergeCell ref="E24:G24"/>
    <mergeCell ref="Q18:R18"/>
    <mergeCell ref="Q19:R19"/>
    <mergeCell ref="A21:Y21"/>
    <mergeCell ref="B22:D22"/>
    <mergeCell ref="E22:G22"/>
    <mergeCell ref="H22:M22"/>
    <mergeCell ref="B18:P19"/>
    <mergeCell ref="E15:G15"/>
    <mergeCell ref="H15:M15"/>
    <mergeCell ref="A17:G17"/>
    <mergeCell ref="B20:D20"/>
    <mergeCell ref="E20:G20"/>
    <mergeCell ref="H20:M20"/>
  </mergeCells>
  <dataValidations count="5">
    <dataValidation type="decimal" operator="greaterThan" allowBlank="1" showInputMessage="1" showErrorMessage="1" prompt=" - " sqref="X30 X22 X24 Y22:Y33 X26 X28 Y36:Y41" xr:uid="{00000000-0002-0000-0200-000000000000}">
      <formula1>0</formula1>
    </dataValidation>
    <dataValidation type="list" allowBlank="1" showInputMessage="1" showErrorMessage="1" sqref="B22:D22 B24:D24 B26:D26 B28:D28 B30:D30" xr:uid="{00000000-0002-0000-0200-000001000000}">
      <formula1>UndesCat</formula1>
    </dataValidation>
    <dataValidation type="list" allowBlank="1" showInputMessage="1" showErrorMessage="1" sqref="N22:P22 N15:P15 N24:P24 N26:P26 N28:P28 N30:P30" xr:uid="{00000000-0002-0000-0200-000002000000}">
      <formula1>YesNo</formula1>
    </dataValidation>
    <dataValidation type="list" allowBlank="1" showInputMessage="1" showErrorMessage="1" sqref="D9" xr:uid="{00000000-0002-0000-0200-000003000000}">
      <formula1>Pool</formula1>
    </dataValidation>
    <dataValidation type="list" allowBlank="1" showInputMessage="1" showErrorMessage="1" sqref="D8" xr:uid="{00000000-0002-0000-0200-000004000000}">
      <formula1>"&lt;&lt; Select &gt;&gt;, Flexible, Rural"</formula1>
    </dataValidation>
  </dataValidations>
  <hyperlinks>
    <hyperlink ref="H13" r:id="rId1" xr:uid="{00000000-0004-0000-0200-000000000000}"/>
    <hyperlink ref="R17" r:id="rId2" xr:uid="{00000000-0004-0000-0200-000001000000}"/>
  </hyperlinks>
  <printOptions horizontalCentered="1"/>
  <pageMargins left="0.25" right="0.25" top="0.25" bottom="0.5" header="0" footer="0.25"/>
  <pageSetup paperSize="3" scale="63" fitToHeight="0" orientation="landscape" r:id="rId3"/>
  <headerFooter>
    <oddFooter>&amp;LGeorgia Department of Community Affairs&amp;CHousing Finance and Development Division&amp;R&amp;P of &amp;N</oddFooter>
  </headerFooter>
  <rowBreaks count="1" manualBreakCount="1">
    <brk id="32" max="22" man="1"/>
  </rowBreaks>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P35"/>
  <sheetViews>
    <sheetView showGridLines="0" topLeftCell="A19" zoomScale="130" zoomScaleNormal="130" workbookViewId="0" xr3:uid="{51F8DEE0-4D01-5F28-A812-FC0BD7CAC4A5}">
      <selection activeCell="F41" sqref="F41"/>
    </sheetView>
  </sheetViews>
  <sheetFormatPr defaultRowHeight="12.75"/>
  <cols>
    <col min="5" max="5" width="10.85546875" customWidth="1"/>
    <col min="10" max="10" width="37.7109375" customWidth="1"/>
    <col min="13" max="13" width="106.28515625" customWidth="1"/>
  </cols>
  <sheetData>
    <row r="3" spans="2:16">
      <c r="B3" s="49"/>
      <c r="C3" s="286"/>
      <c r="D3" s="286"/>
      <c r="E3" s="286"/>
      <c r="F3" s="286"/>
      <c r="G3" s="286"/>
      <c r="H3" s="286"/>
      <c r="I3" s="286"/>
      <c r="J3" s="286"/>
      <c r="K3" s="286"/>
      <c r="L3" s="286"/>
      <c r="M3" s="286"/>
      <c r="N3" s="286"/>
      <c r="O3" s="286"/>
      <c r="P3" s="286"/>
    </row>
    <row r="4" spans="2:16">
      <c r="B4" s="48" t="s">
        <v>223</v>
      </c>
      <c r="C4" s="286"/>
      <c r="D4" s="286"/>
      <c r="E4" s="48" t="s">
        <v>224</v>
      </c>
      <c r="F4" s="286"/>
      <c r="G4" s="48" t="s">
        <v>225</v>
      </c>
      <c r="H4" s="286"/>
      <c r="I4" s="286"/>
      <c r="J4" s="48" t="s">
        <v>226</v>
      </c>
      <c r="K4" s="286"/>
      <c r="L4" s="286"/>
      <c r="M4" s="48" t="s">
        <v>227</v>
      </c>
      <c r="N4" s="286"/>
      <c r="O4" s="286"/>
      <c r="P4" s="48" t="s">
        <v>228</v>
      </c>
    </row>
    <row r="5" spans="2:16" ht="12.75" customHeight="1">
      <c r="B5" s="49" t="s">
        <v>229</v>
      </c>
      <c r="C5" s="286"/>
      <c r="D5" s="286"/>
      <c r="E5" s="49" t="s">
        <v>230</v>
      </c>
      <c r="F5" s="286"/>
      <c r="G5" s="49" t="s">
        <v>144</v>
      </c>
      <c r="H5" s="286"/>
      <c r="I5" s="286"/>
      <c r="J5" s="49" t="s">
        <v>143</v>
      </c>
      <c r="K5" s="286"/>
      <c r="L5" s="286"/>
      <c r="M5" s="286" t="s">
        <v>210</v>
      </c>
      <c r="N5" s="286"/>
      <c r="O5" s="286"/>
      <c r="P5" s="49" t="s">
        <v>231</v>
      </c>
    </row>
    <row r="6" spans="2:16" ht="12.75" customHeight="1">
      <c r="B6" s="49" t="s">
        <v>232</v>
      </c>
      <c r="C6" s="286"/>
      <c r="D6" s="286"/>
      <c r="E6" s="49" t="s">
        <v>233</v>
      </c>
      <c r="F6" s="286"/>
      <c r="G6" s="49" t="s">
        <v>234</v>
      </c>
      <c r="H6" s="286"/>
      <c r="I6" s="286"/>
      <c r="J6" s="286" t="s">
        <v>154</v>
      </c>
      <c r="K6" s="286"/>
      <c r="L6" s="286"/>
      <c r="M6" s="286" t="s">
        <v>212</v>
      </c>
      <c r="N6" s="286"/>
      <c r="O6" s="286"/>
      <c r="P6" s="49" t="s">
        <v>235</v>
      </c>
    </row>
    <row r="7" spans="2:16" ht="12.75" customHeight="1">
      <c r="B7" s="286"/>
      <c r="C7" s="286"/>
      <c r="D7" s="286"/>
      <c r="E7" s="286"/>
      <c r="F7" s="286"/>
      <c r="G7" s="49" t="s">
        <v>151</v>
      </c>
      <c r="H7" s="286"/>
      <c r="I7" s="286"/>
      <c r="J7" s="49" t="s">
        <v>236</v>
      </c>
      <c r="K7" s="286"/>
      <c r="L7" s="286"/>
      <c r="M7" s="286" t="s">
        <v>214</v>
      </c>
      <c r="N7" s="286"/>
      <c r="O7" s="286"/>
      <c r="P7" s="286"/>
    </row>
    <row r="8" spans="2:16" ht="12.75" customHeight="1">
      <c r="B8" s="286"/>
      <c r="C8" s="286"/>
      <c r="D8" s="286"/>
      <c r="E8" s="286"/>
      <c r="F8" s="286"/>
      <c r="G8" s="286"/>
      <c r="H8" s="286"/>
      <c r="I8" s="286"/>
      <c r="J8" s="286" t="s">
        <v>237</v>
      </c>
      <c r="K8" s="286"/>
      <c r="L8" s="286"/>
      <c r="M8" s="286" t="s">
        <v>216</v>
      </c>
      <c r="N8" s="286"/>
      <c r="O8" s="286"/>
      <c r="P8" s="286"/>
    </row>
    <row r="9" spans="2:16">
      <c r="B9" s="286"/>
      <c r="C9" s="286"/>
      <c r="D9" s="286"/>
      <c r="E9" s="286"/>
      <c r="F9" s="286"/>
      <c r="G9" s="286"/>
      <c r="H9" s="286"/>
      <c r="I9" s="286"/>
      <c r="J9" s="286" t="s">
        <v>168</v>
      </c>
      <c r="K9" s="286"/>
      <c r="L9" s="286"/>
      <c r="M9" s="286" t="s">
        <v>218</v>
      </c>
      <c r="N9" s="286"/>
      <c r="O9" s="286"/>
      <c r="P9" s="286"/>
    </row>
    <row r="10" spans="2:16">
      <c r="B10" s="286"/>
      <c r="C10" s="286"/>
      <c r="D10" s="286"/>
      <c r="E10" s="286"/>
      <c r="F10" s="286"/>
      <c r="G10" s="286"/>
      <c r="H10" s="286"/>
      <c r="I10" s="286"/>
      <c r="J10" s="286" t="s">
        <v>163</v>
      </c>
      <c r="K10" s="286"/>
      <c r="L10" s="286"/>
      <c r="M10" s="286" t="s">
        <v>220</v>
      </c>
      <c r="N10" s="286"/>
      <c r="O10" s="286"/>
      <c r="P10" s="286"/>
    </row>
    <row r="11" spans="2:16">
      <c r="B11" s="286"/>
      <c r="C11" s="286"/>
      <c r="D11" s="286"/>
      <c r="E11" s="286"/>
      <c r="F11" s="286"/>
      <c r="G11" s="286"/>
      <c r="H11" s="286"/>
      <c r="I11" s="286"/>
      <c r="J11" s="286" t="s">
        <v>238</v>
      </c>
      <c r="K11" s="286"/>
      <c r="L11" s="286"/>
      <c r="M11" s="286"/>
      <c r="N11" s="286"/>
      <c r="O11" s="286"/>
      <c r="P11" s="286"/>
    </row>
    <row r="12" spans="2:16">
      <c r="B12" s="286"/>
      <c r="C12" s="286"/>
      <c r="D12" s="286"/>
      <c r="E12" s="286"/>
      <c r="F12" s="286"/>
      <c r="G12" s="286"/>
      <c r="H12" s="286"/>
      <c r="I12" s="286"/>
      <c r="J12" s="286" t="s">
        <v>172</v>
      </c>
      <c r="K12" s="286"/>
      <c r="L12" s="286"/>
      <c r="M12" s="286"/>
      <c r="N12" s="286"/>
      <c r="O12" s="286"/>
      <c r="P12" s="286"/>
    </row>
    <row r="13" spans="2:16">
      <c r="B13" s="286"/>
      <c r="C13" s="286"/>
      <c r="D13" s="286"/>
      <c r="E13" s="286"/>
      <c r="F13" s="286"/>
      <c r="G13" s="286"/>
      <c r="H13" s="286"/>
      <c r="I13" s="286"/>
      <c r="J13" s="286" t="s">
        <v>156</v>
      </c>
      <c r="K13" s="286"/>
      <c r="L13" s="286"/>
      <c r="M13" s="286"/>
      <c r="N13" s="286"/>
      <c r="O13" s="286"/>
      <c r="P13" s="286"/>
    </row>
    <row r="14" spans="2:16">
      <c r="B14" s="286"/>
      <c r="C14" s="286"/>
      <c r="D14" s="286"/>
      <c r="E14" s="286"/>
      <c r="F14" s="286"/>
      <c r="G14" s="286"/>
      <c r="H14" s="286"/>
      <c r="I14" s="286"/>
      <c r="J14" s="286" t="s">
        <v>239</v>
      </c>
      <c r="K14" s="286"/>
      <c r="L14" s="286"/>
      <c r="M14" s="286"/>
      <c r="N14" s="286"/>
      <c r="O14" s="286"/>
      <c r="P14" s="286"/>
    </row>
    <row r="16" spans="2:16" ht="66.75" customHeight="1">
      <c r="B16" s="286"/>
      <c r="C16" s="286"/>
      <c r="D16" s="286"/>
      <c r="E16" s="286"/>
      <c r="F16" s="286"/>
      <c r="G16" s="286"/>
      <c r="H16" s="286"/>
      <c r="I16" s="286"/>
      <c r="J16" s="286"/>
      <c r="K16" s="286"/>
      <c r="L16" s="286"/>
      <c r="M16" s="132" t="s">
        <v>240</v>
      </c>
      <c r="N16" s="286"/>
      <c r="O16" s="286"/>
      <c r="P16" s="286"/>
    </row>
    <row r="19" spans="2:5">
      <c r="B19" s="467" t="s">
        <v>241</v>
      </c>
      <c r="C19" s="467"/>
      <c r="D19" s="467"/>
      <c r="E19" s="467"/>
    </row>
    <row r="20" spans="2:5" ht="23.25" customHeight="1">
      <c r="B20" s="153"/>
      <c r="C20" s="153"/>
      <c r="D20" s="466" t="s">
        <v>242</v>
      </c>
      <c r="E20" s="466"/>
    </row>
    <row r="21" spans="2:5" ht="23.25" customHeight="1">
      <c r="B21" s="154" t="s">
        <v>243</v>
      </c>
      <c r="C21" s="155" t="s">
        <v>139</v>
      </c>
      <c r="D21" s="156" t="s">
        <v>235</v>
      </c>
      <c r="E21" s="156" t="s">
        <v>231</v>
      </c>
    </row>
    <row r="22" spans="2:5" ht="23.25" customHeight="1">
      <c r="B22" s="157" t="s">
        <v>151</v>
      </c>
      <c r="C22" s="158">
        <v>0.25</v>
      </c>
      <c r="D22" s="159"/>
      <c r="E22" s="159"/>
    </row>
    <row r="23" spans="2:5" ht="23.25" customHeight="1">
      <c r="B23" s="160"/>
      <c r="C23" s="158">
        <v>0.5</v>
      </c>
      <c r="D23" s="161">
        <v>2</v>
      </c>
      <c r="E23" s="161">
        <v>2</v>
      </c>
    </row>
    <row r="24" spans="2:5" ht="23.25" customHeight="1">
      <c r="B24" s="153"/>
      <c r="C24" s="158">
        <v>1.5</v>
      </c>
      <c r="D24" s="161"/>
      <c r="E24" s="161">
        <v>1</v>
      </c>
    </row>
    <row r="25" spans="2:5" ht="23.25" customHeight="1">
      <c r="B25" s="162"/>
      <c r="C25" s="163">
        <v>2</v>
      </c>
      <c r="D25" s="164">
        <v>1</v>
      </c>
      <c r="E25" s="164"/>
    </row>
    <row r="26" spans="2:5" ht="23.25" customHeight="1">
      <c r="B26" s="157" t="s">
        <v>144</v>
      </c>
      <c r="C26" s="158">
        <v>0.25</v>
      </c>
      <c r="D26" s="159"/>
      <c r="E26" s="159"/>
    </row>
    <row r="27" spans="2:5" ht="23.25" customHeight="1">
      <c r="B27" s="153"/>
      <c r="C27" s="158">
        <v>0.5</v>
      </c>
      <c r="D27" s="161">
        <v>2</v>
      </c>
      <c r="E27" s="161">
        <v>2</v>
      </c>
    </row>
    <row r="28" spans="2:5" ht="23.25" customHeight="1">
      <c r="B28" s="153"/>
      <c r="C28" s="158">
        <v>1.5</v>
      </c>
      <c r="D28" s="161"/>
      <c r="E28" s="161">
        <v>1</v>
      </c>
    </row>
    <row r="29" spans="2:5" ht="23.25" customHeight="1">
      <c r="B29" s="153"/>
      <c r="C29" s="158">
        <v>2</v>
      </c>
      <c r="D29" s="164">
        <v>1</v>
      </c>
      <c r="E29" s="164"/>
    </row>
    <row r="32" spans="2:5">
      <c r="B32" s="467" t="s">
        <v>244</v>
      </c>
      <c r="C32" s="467"/>
      <c r="D32" s="467"/>
      <c r="E32" s="467"/>
    </row>
    <row r="33" spans="2:5" ht="14.25">
      <c r="B33" s="153"/>
      <c r="C33" s="153"/>
      <c r="D33" s="466"/>
      <c r="E33" s="466"/>
    </row>
    <row r="34" spans="2:5" ht="15">
      <c r="B34" s="154"/>
      <c r="C34" s="155" t="s">
        <v>139</v>
      </c>
      <c r="D34" s="156"/>
      <c r="E34" s="156"/>
    </row>
    <row r="35" spans="2:5" ht="15">
      <c r="B35" s="157"/>
      <c r="C35" s="173">
        <v>0.25</v>
      </c>
      <c r="D35" s="174">
        <v>-2</v>
      </c>
      <c r="E35" s="156"/>
    </row>
  </sheetData>
  <sheetProtection algorithmName="SHA-512" hashValue="BvZZOtHgj679YIDFzl5cWc7EwyXNuxuManAdDWz6h45+U2Hcnq2IxjAfqM9VDUL5OtxoxXgKviPey45bQu7HaQ==" saltValue="6Fme+dNkRElyDS72Oupujg==" spinCount="100000" sheet="1" objects="1" scenarios="1"/>
  <mergeCells count="4">
    <mergeCell ref="D20:E20"/>
    <mergeCell ref="B19:E19"/>
    <mergeCell ref="B32:E32"/>
    <mergeCell ref="D33:E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73A7FD87E3B149BC97BE33576A7639" ma:contentTypeVersion="5" ma:contentTypeDescription="Create a new document." ma:contentTypeScope="" ma:versionID="6eaad0135c8d62e52d715f7dff3f6063">
  <xsd:schema xmlns:xsd="http://www.w3.org/2001/XMLSchema" xmlns:xs="http://www.w3.org/2001/XMLSchema" xmlns:p="http://schemas.microsoft.com/office/2006/metadata/properties" xmlns:ns1="http://schemas.microsoft.com/sharepoint/v3" xmlns:ns2="a3214002-4e89-4063-b1dc-322df3a9e0d6" xmlns:ns3="431100d4-4470-42c1-96bc-46686c1829ae" targetNamespace="http://schemas.microsoft.com/office/2006/metadata/properties" ma:root="true" ma:fieldsID="a43208e928bf295186b427aac3d9e515" ns1:_="" ns2:_="" ns3:_="">
    <xsd:import namespace="http://schemas.microsoft.com/sharepoint/v3"/>
    <xsd:import namespace="a3214002-4e89-4063-b1dc-322df3a9e0d6"/>
    <xsd:import namespace="431100d4-4470-42c1-96bc-46686c1829ae"/>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3214002-4e89-4063-b1dc-322df3a9e0d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075C60-430A-452F-8BB8-372A8B47FD62}"/>
</file>

<file path=customXml/itemProps2.xml><?xml version="1.0" encoding="utf-8"?>
<ds:datastoreItem xmlns:ds="http://schemas.openxmlformats.org/officeDocument/2006/customXml" ds:itemID="{9BEB0C89-754A-470E-B7A7-44838837579A}"/>
</file>

<file path=customXml/itemProps3.xml><?xml version="1.0" encoding="utf-8"?>
<ds:datastoreItem xmlns:ds="http://schemas.openxmlformats.org/officeDocument/2006/customXml" ds:itemID="{412DC1FB-3018-42F0-A21D-4FCD5DCD25C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Stephen Vlkovic</cp:lastModifiedBy>
  <cp:revision/>
  <dcterms:created xsi:type="dcterms:W3CDTF">2017-01-31T01:43:44Z</dcterms:created>
  <dcterms:modified xsi:type="dcterms:W3CDTF">2019-05-16T15:21:05Z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0x0101005E73A7FD87E3B149BC97BE33576A7639</vt:lpwstr>
  </property>
  <property fmtid="{D5CDD505-2E9C-101B-9397-08002B2CF9AE}" pid="3" name="Order">
    <vt:r8>2027300</vt:r8>
  </property>
  <property fmtid="{D5CDD505-2E9C-101B-9397-08002B2CF9AE}" pid="4" name="_CopySource">
    <vt:lpwstr>https://gadca-my.sharepoint.com/personal/rc_connell_dca_ga_gov/Documents/Desirables-Undesirables/2017DesirableUndesirableCertification_ 02.28.17.xlsx</vt:lpwstr>
  </property>
</Properties>
</file>