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https://gadca-my.sharepoint.com/personal/sherrie_potter_dca_ga_gov/Documents/Construction Services/2022ConstSrvcForms/CompletedforWeb/"/>
    </mc:Choice>
  </mc:AlternateContent>
  <xr:revisionPtr revIDLastSave="0" documentId="8_{66A1DE00-E784-4C27-9FA5-34175078CB12}" xr6:coauthVersionLast="47" xr6:coauthVersionMax="47" xr10:uidLastSave="{00000000-0000-0000-0000-000000000000}"/>
  <workbookProtection workbookPassword="CCFF" lockStructure="1"/>
  <bookViews>
    <workbookView xWindow="-120" yWindow="-120" windowWidth="20730" windowHeight="11160" tabRatio="767" firstSheet="9" activeTab="14" xr2:uid="{00000000-000D-0000-FFFF-FFFF00000000}"/>
  </bookViews>
  <sheets>
    <sheet name="Instructions" sheetId="49" r:id="rId1"/>
    <sheet name="Summary" sheetId="33" r:id="rId2"/>
    <sheet name="CSI Sum" sheetId="46" r:id="rId3"/>
    <sheet name="Contr Srvcs" sheetId="34" r:id="rId4"/>
    <sheet name="L.I. ONsite" sheetId="26" r:id="rId5"/>
    <sheet name="L.I. OFFsite" sheetId="48" r:id="rId6"/>
    <sheet name="Res Struct Type 1" sheetId="24" r:id="rId7"/>
    <sheet name="Res Struct Type 2" sheetId="39" r:id="rId8"/>
    <sheet name="Res Struct Type 3" sheetId="40" r:id="rId9"/>
    <sheet name="Res Struct Type 4" sheetId="51" r:id="rId10"/>
    <sheet name="Res Struct Type 5" sheetId="52" r:id="rId11"/>
    <sheet name="Res Struct Type 6" sheetId="53" r:id="rId12"/>
    <sheet name="Acc Struct Type 1" sheetId="25" r:id="rId13"/>
    <sheet name="Acc Struct Type 2" sheetId="41" r:id="rId14"/>
    <sheet name="Acc Struct Misc" sheetId="50" r:id="rId15"/>
    <sheet name="Formulas" sheetId="42" state="hidden" r:id="rId16"/>
  </sheets>
  <definedNames>
    <definedName name="AccBldgType">Formulas!$F$7:$F$11</definedName>
    <definedName name="ConstType">Formulas!$H$7:$H$10</definedName>
    <definedName name="DCAstep">Formulas!$J$6:$J$10</definedName>
    <definedName name="DCAstepREV">Formulas!$J$13:$J$15</definedName>
    <definedName name="_xlnm.Print_Area" localSheetId="12">'Acc Struct Type 1'!$A$1:$O$202</definedName>
    <definedName name="_xlnm.Print_Area" localSheetId="3">'Contr Srvcs'!$A$1:$O$56</definedName>
    <definedName name="_xlnm.Print_Area" localSheetId="2">'CSI Sum'!$A$1:$O$121</definedName>
    <definedName name="_xlnm.Print_Area" localSheetId="15">Formulas!$A$1:$L$24</definedName>
    <definedName name="_xlnm.Print_Area" localSheetId="0">Instructions!$A$1:$K$45</definedName>
    <definedName name="_xlnm.Print_Area" localSheetId="4">'L.I. ONsite'!$A$1:$O$79</definedName>
    <definedName name="_xlnm.Print_Area" localSheetId="6">'Res Struct Type 1'!$A$1:$O$202</definedName>
    <definedName name="_xlnm.Print_Area" localSheetId="7">'Res Struct Type 2'!$A$1:$O$202</definedName>
    <definedName name="_xlnm.Print_Area" localSheetId="8">'Res Struct Type 3'!$A$1:$O$202</definedName>
    <definedName name="_xlnm.Print_Area" localSheetId="9">'Res Struct Type 4'!$A$1:$O$202</definedName>
    <definedName name="_xlnm.Print_Area" localSheetId="10">'Res Struct Type 5'!$A$1:$O$202</definedName>
    <definedName name="_xlnm.Print_Area" localSheetId="11">'Res Struct Type 6'!$A$1:$O$202</definedName>
    <definedName name="_xlnm.Print_Area" localSheetId="1">Summary!$A$1:$O$48</definedName>
    <definedName name="ResBldgType">Formulas!$B$7:$B$13</definedName>
    <definedName name="SumCom">Formulas!$L$6:$L$10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 i="41" l="1"/>
  <c r="L3" i="41"/>
  <c r="O2" i="50"/>
  <c r="L4" i="50"/>
  <c r="L3" i="50"/>
  <c r="O2" i="41"/>
  <c r="O2" i="25"/>
  <c r="L4" i="25"/>
  <c r="L3" i="25"/>
  <c r="O2" i="53"/>
  <c r="L4" i="53"/>
  <c r="L3" i="53"/>
  <c r="O2" i="52"/>
  <c r="L4" i="52"/>
  <c r="L3" i="52"/>
  <c r="O2" i="51"/>
  <c r="L4" i="51"/>
  <c r="L3" i="51"/>
  <c r="O2" i="40"/>
  <c r="L4" i="40"/>
  <c r="L3" i="40"/>
  <c r="O2" i="39"/>
  <c r="L4" i="39"/>
  <c r="L3" i="39"/>
  <c r="O2" i="24"/>
  <c r="L4" i="24"/>
  <c r="L3" i="24"/>
  <c r="O2" i="48"/>
  <c r="L4" i="48"/>
  <c r="L3" i="48"/>
  <c r="O2" i="26"/>
  <c r="L4" i="26"/>
  <c r="L3" i="26"/>
  <c r="O2" i="34"/>
  <c r="L4" i="34"/>
  <c r="L3" i="34"/>
  <c r="O2" i="46"/>
  <c r="L4" i="46"/>
  <c r="L3" i="46"/>
  <c r="H5" i="49"/>
  <c r="H4" i="49"/>
  <c r="B5" i="49"/>
  <c r="B4" i="49"/>
  <c r="J32" i="24" l="1"/>
  <c r="J31" i="24"/>
  <c r="J15" i="24"/>
  <c r="J39" i="24"/>
  <c r="J38" i="24"/>
  <c r="J16" i="24"/>
  <c r="J45" i="24"/>
  <c r="J44" i="24"/>
  <c r="J17" i="24"/>
  <c r="J52" i="24"/>
  <c r="J61" i="24"/>
  <c r="J51" i="24"/>
  <c r="J18" i="24"/>
  <c r="J68" i="24"/>
  <c r="J72" i="24"/>
  <c r="J76" i="24"/>
  <c r="J79" i="24"/>
  <c r="J67" i="24"/>
  <c r="J19" i="24"/>
  <c r="J87" i="24"/>
  <c r="J92" i="24"/>
  <c r="J96" i="24"/>
  <c r="J86" i="24"/>
  <c r="J20" i="24"/>
  <c r="J104" i="24"/>
  <c r="J113" i="24"/>
  <c r="J120" i="24"/>
  <c r="J112" i="24"/>
  <c r="J101" i="24"/>
  <c r="J21" i="24"/>
  <c r="J129" i="24"/>
  <c r="J128" i="24"/>
  <c r="J22" i="24"/>
  <c r="J141" i="24"/>
  <c r="J149" i="24"/>
  <c r="J154" i="24"/>
  <c r="J140" i="24"/>
  <c r="J23" i="24"/>
  <c r="J163" i="24"/>
  <c r="J24" i="24"/>
  <c r="J169" i="24"/>
  <c r="J168" i="24"/>
  <c r="J167" i="24"/>
  <c r="J25" i="24"/>
  <c r="J178" i="24"/>
  <c r="J26" i="24"/>
  <c r="J182" i="24"/>
  <c r="J188" i="24"/>
  <c r="J193" i="24"/>
  <c r="J181" i="24"/>
  <c r="J27" i="24"/>
  <c r="J199" i="24"/>
  <c r="J198" i="24"/>
  <c r="J28" i="24"/>
  <c r="J13" i="24"/>
  <c r="J34" i="33"/>
  <c r="J32" i="39"/>
  <c r="J31" i="39"/>
  <c r="J15" i="39"/>
  <c r="J39" i="39"/>
  <c r="J38" i="39"/>
  <c r="J16" i="39"/>
  <c r="J45" i="39"/>
  <c r="J44" i="39"/>
  <c r="J17" i="39"/>
  <c r="J52" i="39"/>
  <c r="J61" i="39"/>
  <c r="J51" i="39"/>
  <c r="J18" i="39"/>
  <c r="J68" i="39"/>
  <c r="J72" i="39"/>
  <c r="J76" i="39"/>
  <c r="J79" i="39"/>
  <c r="J67" i="39"/>
  <c r="J19" i="39"/>
  <c r="J87" i="39"/>
  <c r="J92" i="39"/>
  <c r="J96" i="39"/>
  <c r="J86" i="39"/>
  <c r="J20" i="39"/>
  <c r="J104" i="39"/>
  <c r="J113" i="39"/>
  <c r="J120" i="39"/>
  <c r="J112" i="39"/>
  <c r="J101" i="39"/>
  <c r="J21" i="39"/>
  <c r="J129" i="39"/>
  <c r="J128" i="39"/>
  <c r="J22" i="39"/>
  <c r="J141" i="39"/>
  <c r="J149" i="39"/>
  <c r="J154" i="39"/>
  <c r="J140" i="39"/>
  <c r="J23" i="39"/>
  <c r="J163" i="39"/>
  <c r="J24" i="39"/>
  <c r="J169" i="39"/>
  <c r="J168" i="39"/>
  <c r="J167" i="39"/>
  <c r="J25" i="39"/>
  <c r="J178" i="39"/>
  <c r="J26" i="39"/>
  <c r="J182" i="39"/>
  <c r="J188" i="39"/>
  <c r="J193" i="39"/>
  <c r="J181" i="39"/>
  <c r="J27" i="39"/>
  <c r="J199" i="39"/>
  <c r="J198" i="39"/>
  <c r="J28" i="39"/>
  <c r="J13" i="39"/>
  <c r="J35" i="33"/>
  <c r="J32" i="40"/>
  <c r="J31" i="40"/>
  <c r="J15" i="40"/>
  <c r="J39" i="40"/>
  <c r="J38" i="40"/>
  <c r="J16" i="40"/>
  <c r="J45" i="40"/>
  <c r="J44" i="40"/>
  <c r="J17" i="40"/>
  <c r="J52" i="40"/>
  <c r="J61" i="40"/>
  <c r="J51" i="40"/>
  <c r="J18" i="40"/>
  <c r="J68" i="40"/>
  <c r="J72" i="40"/>
  <c r="J76" i="40"/>
  <c r="J79" i="40"/>
  <c r="J67" i="40"/>
  <c r="J19" i="40"/>
  <c r="J87" i="40"/>
  <c r="J92" i="40"/>
  <c r="J96" i="40"/>
  <c r="J86" i="40"/>
  <c r="J20" i="40"/>
  <c r="J104" i="40"/>
  <c r="J113" i="40"/>
  <c r="J120" i="40"/>
  <c r="J112" i="40"/>
  <c r="J101" i="40"/>
  <c r="J21" i="40"/>
  <c r="J129" i="40"/>
  <c r="J128" i="40"/>
  <c r="J22" i="40"/>
  <c r="J141" i="40"/>
  <c r="J149" i="40"/>
  <c r="J154" i="40"/>
  <c r="J140" i="40"/>
  <c r="J23" i="40"/>
  <c r="J163" i="40"/>
  <c r="J24" i="40"/>
  <c r="J169" i="40"/>
  <c r="J168" i="40"/>
  <c r="J167" i="40"/>
  <c r="J25" i="40"/>
  <c r="J178" i="40"/>
  <c r="J26" i="40"/>
  <c r="J182" i="40"/>
  <c r="J188" i="40"/>
  <c r="J193" i="40"/>
  <c r="J181" i="40"/>
  <c r="J27" i="40"/>
  <c r="J199" i="40"/>
  <c r="J198" i="40"/>
  <c r="J28" i="40"/>
  <c r="J13" i="40"/>
  <c r="J36" i="33"/>
  <c r="J32" i="51"/>
  <c r="J31" i="51"/>
  <c r="J15" i="51"/>
  <c r="J39" i="51"/>
  <c r="J38" i="51"/>
  <c r="J16" i="51"/>
  <c r="J45" i="51"/>
  <c r="J44" i="51"/>
  <c r="J17" i="51"/>
  <c r="J52" i="51"/>
  <c r="J61" i="51"/>
  <c r="J51" i="51"/>
  <c r="J18" i="51"/>
  <c r="J68" i="51"/>
  <c r="J72" i="51"/>
  <c r="J76" i="51"/>
  <c r="J79" i="51"/>
  <c r="J67" i="51"/>
  <c r="J19" i="51"/>
  <c r="J87" i="51"/>
  <c r="J92" i="51"/>
  <c r="J96" i="51"/>
  <c r="J86" i="51"/>
  <c r="J20" i="51"/>
  <c r="J104" i="51"/>
  <c r="J113" i="51"/>
  <c r="J120" i="51"/>
  <c r="J112" i="51"/>
  <c r="J101" i="51"/>
  <c r="J21" i="51"/>
  <c r="J129" i="51"/>
  <c r="J128" i="51"/>
  <c r="J22" i="51"/>
  <c r="J141" i="51"/>
  <c r="J149" i="51"/>
  <c r="J154" i="51"/>
  <c r="J140" i="51"/>
  <c r="J23" i="51"/>
  <c r="J163" i="51"/>
  <c r="J24" i="51"/>
  <c r="J169" i="51"/>
  <c r="J168" i="51"/>
  <c r="J167" i="51"/>
  <c r="J25" i="51"/>
  <c r="J178" i="51"/>
  <c r="J26" i="51"/>
  <c r="J182" i="51"/>
  <c r="J188" i="51"/>
  <c r="J193" i="51"/>
  <c r="J181" i="51"/>
  <c r="J27" i="51"/>
  <c r="J199" i="51"/>
  <c r="J198" i="51"/>
  <c r="J28" i="51"/>
  <c r="J13" i="51"/>
  <c r="J37" i="33"/>
  <c r="J32" i="52"/>
  <c r="J31" i="52"/>
  <c r="J15" i="52"/>
  <c r="J39" i="52"/>
  <c r="J38" i="52"/>
  <c r="J16" i="52"/>
  <c r="J45" i="52"/>
  <c r="J44" i="52"/>
  <c r="J17" i="52"/>
  <c r="J52" i="52"/>
  <c r="J61" i="52"/>
  <c r="J51" i="52"/>
  <c r="J18" i="52"/>
  <c r="J68" i="52"/>
  <c r="J72" i="52"/>
  <c r="J76" i="52"/>
  <c r="J79" i="52"/>
  <c r="J67" i="52"/>
  <c r="J19" i="52"/>
  <c r="J87" i="52"/>
  <c r="J92" i="52"/>
  <c r="J96" i="52"/>
  <c r="J86" i="52"/>
  <c r="J20" i="52"/>
  <c r="J104" i="52"/>
  <c r="J113" i="52"/>
  <c r="J120" i="52"/>
  <c r="J112" i="52"/>
  <c r="J101" i="52"/>
  <c r="J21" i="52"/>
  <c r="J129" i="52"/>
  <c r="J128" i="52"/>
  <c r="J22" i="52"/>
  <c r="J141" i="52"/>
  <c r="J149" i="52"/>
  <c r="J154" i="52"/>
  <c r="J140" i="52"/>
  <c r="J23" i="52"/>
  <c r="J163" i="52"/>
  <c r="J24" i="52"/>
  <c r="J169" i="52"/>
  <c r="J168" i="52"/>
  <c r="J167" i="52"/>
  <c r="J25" i="52"/>
  <c r="J178" i="52"/>
  <c r="J26" i="52"/>
  <c r="J182" i="52"/>
  <c r="J188" i="52"/>
  <c r="J193" i="52"/>
  <c r="J181" i="52"/>
  <c r="J27" i="52"/>
  <c r="J199" i="52"/>
  <c r="J198" i="52"/>
  <c r="J28" i="52"/>
  <c r="J13" i="52"/>
  <c r="J38" i="33"/>
  <c r="J32" i="53"/>
  <c r="J31" i="53"/>
  <c r="J15" i="53"/>
  <c r="J39" i="53"/>
  <c r="J38" i="53"/>
  <c r="J16" i="53"/>
  <c r="J45" i="53"/>
  <c r="J44" i="53"/>
  <c r="J17" i="53"/>
  <c r="J52" i="53"/>
  <c r="J61" i="53"/>
  <c r="J51" i="53"/>
  <c r="J18" i="53"/>
  <c r="J68" i="53"/>
  <c r="J72" i="53"/>
  <c r="J76" i="53"/>
  <c r="J79" i="53"/>
  <c r="J67" i="53"/>
  <c r="J19" i="53"/>
  <c r="J87" i="53"/>
  <c r="J92" i="53"/>
  <c r="J96" i="53"/>
  <c r="J86" i="53"/>
  <c r="J20" i="53"/>
  <c r="J104" i="53"/>
  <c r="J113" i="53"/>
  <c r="J120" i="53"/>
  <c r="J112" i="53"/>
  <c r="J101" i="53"/>
  <c r="J21" i="53"/>
  <c r="J129" i="53"/>
  <c r="J128" i="53"/>
  <c r="J22" i="53"/>
  <c r="J141" i="53"/>
  <c r="J149" i="53"/>
  <c r="J154" i="53"/>
  <c r="J140" i="53"/>
  <c r="J23" i="53"/>
  <c r="J163" i="53"/>
  <c r="J24" i="53"/>
  <c r="J169" i="53"/>
  <c r="J168" i="53"/>
  <c r="J167" i="53"/>
  <c r="J25" i="53"/>
  <c r="J178" i="53"/>
  <c r="J26" i="53"/>
  <c r="J182" i="53"/>
  <c r="J188" i="53"/>
  <c r="J193" i="53"/>
  <c r="J181" i="53"/>
  <c r="J27" i="53"/>
  <c r="J199" i="53"/>
  <c r="J198" i="53"/>
  <c r="J28" i="53"/>
  <c r="J13" i="53"/>
  <c r="J39" i="33"/>
  <c r="K32" i="24"/>
  <c r="K31" i="24"/>
  <c r="K15" i="24"/>
  <c r="K39" i="24"/>
  <c r="K38" i="24"/>
  <c r="K16" i="24"/>
  <c r="K45" i="24"/>
  <c r="K44" i="24"/>
  <c r="K17" i="24"/>
  <c r="K52" i="24"/>
  <c r="K61" i="24"/>
  <c r="K51" i="24"/>
  <c r="K18" i="24"/>
  <c r="K68" i="24"/>
  <c r="K72" i="24"/>
  <c r="K76" i="24"/>
  <c r="K79" i="24"/>
  <c r="K67" i="24"/>
  <c r="K19" i="24"/>
  <c r="K87" i="24"/>
  <c r="K92" i="24"/>
  <c r="K96" i="24"/>
  <c r="K86" i="24"/>
  <c r="K20" i="24"/>
  <c r="K104" i="24"/>
  <c r="K113" i="24"/>
  <c r="K120" i="24"/>
  <c r="K112" i="24"/>
  <c r="K101" i="24"/>
  <c r="K21" i="24"/>
  <c r="K129" i="24"/>
  <c r="K128" i="24"/>
  <c r="K22" i="24"/>
  <c r="K141" i="24"/>
  <c r="K149" i="24"/>
  <c r="K154" i="24"/>
  <c r="K140" i="24"/>
  <c r="K23" i="24"/>
  <c r="K163" i="24"/>
  <c r="K24" i="24"/>
  <c r="K169" i="24"/>
  <c r="K168" i="24"/>
  <c r="K167" i="24"/>
  <c r="K25" i="24"/>
  <c r="K178" i="24"/>
  <c r="K26" i="24"/>
  <c r="K182" i="24"/>
  <c r="K188" i="24"/>
  <c r="K193" i="24"/>
  <c r="K181" i="24"/>
  <c r="K27" i="24"/>
  <c r="K199" i="24"/>
  <c r="K198" i="24"/>
  <c r="K28" i="24"/>
  <c r="K13" i="24"/>
  <c r="K34" i="33"/>
  <c r="K32" i="39"/>
  <c r="K31" i="39"/>
  <c r="K15" i="39"/>
  <c r="K39" i="39"/>
  <c r="K38" i="39"/>
  <c r="K16" i="39"/>
  <c r="K45" i="39"/>
  <c r="K44" i="39"/>
  <c r="K17" i="39"/>
  <c r="K52" i="39"/>
  <c r="K61" i="39"/>
  <c r="K51" i="39"/>
  <c r="K18" i="39"/>
  <c r="K68" i="39"/>
  <c r="K72" i="39"/>
  <c r="K76" i="39"/>
  <c r="K79" i="39"/>
  <c r="K67" i="39"/>
  <c r="K19" i="39"/>
  <c r="K87" i="39"/>
  <c r="K92" i="39"/>
  <c r="K96" i="39"/>
  <c r="K86" i="39"/>
  <c r="K20" i="39"/>
  <c r="K104" i="39"/>
  <c r="K113" i="39"/>
  <c r="K120" i="39"/>
  <c r="K112" i="39"/>
  <c r="K101" i="39"/>
  <c r="K21" i="39"/>
  <c r="K129" i="39"/>
  <c r="K128" i="39"/>
  <c r="K22" i="39"/>
  <c r="K141" i="39"/>
  <c r="K149" i="39"/>
  <c r="K154" i="39"/>
  <c r="K140" i="39"/>
  <c r="K23" i="39"/>
  <c r="K163" i="39"/>
  <c r="K24" i="39"/>
  <c r="K169" i="39"/>
  <c r="K168" i="39"/>
  <c r="K167" i="39"/>
  <c r="K25" i="39"/>
  <c r="K178" i="39"/>
  <c r="K26" i="39"/>
  <c r="K182" i="39"/>
  <c r="K188" i="39"/>
  <c r="K193" i="39"/>
  <c r="K181" i="39"/>
  <c r="K27" i="39"/>
  <c r="K199" i="39"/>
  <c r="K198" i="39"/>
  <c r="K28" i="39"/>
  <c r="K13" i="39"/>
  <c r="K35" i="33"/>
  <c r="K32" i="40"/>
  <c r="K31" i="40"/>
  <c r="K15" i="40"/>
  <c r="K39" i="40"/>
  <c r="K38" i="40"/>
  <c r="K16" i="40"/>
  <c r="K45" i="40"/>
  <c r="K44" i="40"/>
  <c r="K17" i="40"/>
  <c r="K52" i="40"/>
  <c r="K61" i="40"/>
  <c r="K51" i="40"/>
  <c r="K18" i="40"/>
  <c r="K68" i="40"/>
  <c r="K72" i="40"/>
  <c r="K76" i="40"/>
  <c r="K79" i="40"/>
  <c r="K67" i="40"/>
  <c r="K19" i="40"/>
  <c r="K87" i="40"/>
  <c r="K92" i="40"/>
  <c r="K96" i="40"/>
  <c r="K86" i="40"/>
  <c r="K20" i="40"/>
  <c r="K104" i="40"/>
  <c r="K113" i="40"/>
  <c r="K120" i="40"/>
  <c r="K112" i="40"/>
  <c r="K101" i="40"/>
  <c r="K21" i="40"/>
  <c r="K129" i="40"/>
  <c r="K128" i="40"/>
  <c r="K22" i="40"/>
  <c r="K141" i="40"/>
  <c r="K149" i="40"/>
  <c r="K154" i="40"/>
  <c r="K140" i="40"/>
  <c r="K23" i="40"/>
  <c r="K163" i="40"/>
  <c r="K24" i="40"/>
  <c r="K169" i="40"/>
  <c r="K168" i="40"/>
  <c r="K167" i="40"/>
  <c r="K25" i="40"/>
  <c r="K178" i="40"/>
  <c r="K26" i="40"/>
  <c r="K182" i="40"/>
  <c r="K188" i="40"/>
  <c r="K193" i="40"/>
  <c r="K181" i="40"/>
  <c r="K27" i="40"/>
  <c r="K199" i="40"/>
  <c r="K198" i="40"/>
  <c r="K28" i="40"/>
  <c r="K13" i="40"/>
  <c r="K36" i="33"/>
  <c r="K32" i="51"/>
  <c r="K31" i="51"/>
  <c r="K15" i="51"/>
  <c r="K39" i="51"/>
  <c r="K38" i="51"/>
  <c r="K16" i="51"/>
  <c r="K45" i="51"/>
  <c r="K44" i="51"/>
  <c r="K17" i="51"/>
  <c r="K52" i="51"/>
  <c r="K61" i="51"/>
  <c r="K51" i="51"/>
  <c r="K18" i="51"/>
  <c r="K68" i="51"/>
  <c r="K72" i="51"/>
  <c r="K76" i="51"/>
  <c r="K79" i="51"/>
  <c r="K67" i="51"/>
  <c r="K19" i="51"/>
  <c r="K87" i="51"/>
  <c r="K92" i="51"/>
  <c r="K96" i="51"/>
  <c r="K86" i="51"/>
  <c r="K20" i="51"/>
  <c r="K104" i="51"/>
  <c r="K113" i="51"/>
  <c r="K120" i="51"/>
  <c r="K112" i="51"/>
  <c r="K101" i="51"/>
  <c r="K21" i="51"/>
  <c r="K129" i="51"/>
  <c r="K128" i="51"/>
  <c r="K22" i="51"/>
  <c r="K141" i="51"/>
  <c r="K149" i="51"/>
  <c r="K154" i="51"/>
  <c r="K140" i="51"/>
  <c r="K23" i="51"/>
  <c r="K163" i="51"/>
  <c r="K24" i="51"/>
  <c r="K169" i="51"/>
  <c r="K168" i="51"/>
  <c r="K167" i="51"/>
  <c r="K25" i="51"/>
  <c r="K178" i="51"/>
  <c r="K26" i="51"/>
  <c r="K182" i="51"/>
  <c r="K188" i="51"/>
  <c r="K193" i="51"/>
  <c r="K181" i="51"/>
  <c r="K27" i="51"/>
  <c r="K199" i="51"/>
  <c r="K198" i="51"/>
  <c r="K28" i="51"/>
  <c r="K13" i="51"/>
  <c r="K37" i="33"/>
  <c r="K32" i="52"/>
  <c r="K31" i="52"/>
  <c r="K15" i="52"/>
  <c r="K39" i="52"/>
  <c r="K38" i="52"/>
  <c r="K16" i="52"/>
  <c r="K45" i="52"/>
  <c r="K44" i="52"/>
  <c r="K17" i="52"/>
  <c r="K52" i="52"/>
  <c r="K61" i="52"/>
  <c r="K51" i="52"/>
  <c r="K18" i="52"/>
  <c r="K68" i="52"/>
  <c r="K72" i="52"/>
  <c r="K76" i="52"/>
  <c r="K79" i="52"/>
  <c r="K67" i="52"/>
  <c r="K19" i="52"/>
  <c r="K87" i="52"/>
  <c r="K92" i="52"/>
  <c r="K96" i="52"/>
  <c r="K86" i="52"/>
  <c r="K20" i="52"/>
  <c r="K104" i="52"/>
  <c r="K113" i="52"/>
  <c r="K120" i="52"/>
  <c r="K112" i="52"/>
  <c r="K101" i="52"/>
  <c r="K21" i="52"/>
  <c r="K129" i="52"/>
  <c r="K128" i="52"/>
  <c r="K22" i="52"/>
  <c r="K141" i="52"/>
  <c r="K149" i="52"/>
  <c r="K154" i="52"/>
  <c r="K140" i="52"/>
  <c r="K23" i="52"/>
  <c r="K163" i="52"/>
  <c r="K24" i="52"/>
  <c r="K169" i="52"/>
  <c r="K168" i="52"/>
  <c r="K167" i="52"/>
  <c r="K25" i="52"/>
  <c r="K178" i="52"/>
  <c r="K26" i="52"/>
  <c r="K182" i="52"/>
  <c r="K188" i="52"/>
  <c r="K193" i="52"/>
  <c r="K181" i="52"/>
  <c r="K27" i="52"/>
  <c r="K199" i="52"/>
  <c r="K198" i="52"/>
  <c r="K28" i="52"/>
  <c r="K13" i="52"/>
  <c r="K38" i="33"/>
  <c r="K32" i="53"/>
  <c r="K31" i="53"/>
  <c r="K15" i="53"/>
  <c r="K39" i="53"/>
  <c r="K38" i="53"/>
  <c r="K16" i="53"/>
  <c r="K45" i="53"/>
  <c r="K44" i="53"/>
  <c r="K17" i="53"/>
  <c r="K52" i="53"/>
  <c r="K61" i="53"/>
  <c r="K51" i="53"/>
  <c r="K18" i="53"/>
  <c r="K68" i="53"/>
  <c r="K72" i="53"/>
  <c r="K76" i="53"/>
  <c r="K79" i="53"/>
  <c r="K67" i="53"/>
  <c r="K19" i="53"/>
  <c r="K87" i="53"/>
  <c r="K92" i="53"/>
  <c r="K96" i="53"/>
  <c r="K86" i="53"/>
  <c r="K20" i="53"/>
  <c r="K104" i="53"/>
  <c r="K113" i="53"/>
  <c r="K120" i="53"/>
  <c r="K112" i="53"/>
  <c r="K101" i="53"/>
  <c r="K21" i="53"/>
  <c r="K129" i="53"/>
  <c r="K128" i="53"/>
  <c r="K22" i="53"/>
  <c r="K141" i="53"/>
  <c r="K149" i="53"/>
  <c r="K154" i="53"/>
  <c r="K140" i="53"/>
  <c r="K23" i="53"/>
  <c r="K163" i="53"/>
  <c r="K24" i="53"/>
  <c r="K169" i="53"/>
  <c r="K168" i="53"/>
  <c r="K167" i="53"/>
  <c r="K25" i="53"/>
  <c r="K178" i="53"/>
  <c r="K26" i="53"/>
  <c r="K182" i="53"/>
  <c r="K188" i="53"/>
  <c r="K193" i="53"/>
  <c r="K181" i="53"/>
  <c r="K27" i="53"/>
  <c r="K199" i="53"/>
  <c r="K198" i="53"/>
  <c r="K28" i="53"/>
  <c r="K13" i="53"/>
  <c r="K39" i="33"/>
  <c r="L32" i="24"/>
  <c r="L31" i="24"/>
  <c r="L15" i="24"/>
  <c r="L39" i="24"/>
  <c r="L38" i="24"/>
  <c r="L16" i="24"/>
  <c r="L45" i="24"/>
  <c r="L44" i="24"/>
  <c r="L17" i="24"/>
  <c r="L52" i="24"/>
  <c r="L61" i="24"/>
  <c r="L51" i="24"/>
  <c r="L18" i="24"/>
  <c r="L68" i="24"/>
  <c r="L72" i="24"/>
  <c r="L76" i="24"/>
  <c r="L79" i="24"/>
  <c r="L67" i="24"/>
  <c r="L19" i="24"/>
  <c r="L87" i="24"/>
  <c r="L92" i="24"/>
  <c r="L96" i="24"/>
  <c r="L86" i="24"/>
  <c r="L20" i="24"/>
  <c r="L104" i="24"/>
  <c r="L113" i="24"/>
  <c r="L120" i="24"/>
  <c r="L112" i="24"/>
  <c r="L101" i="24"/>
  <c r="L21" i="24"/>
  <c r="L129" i="24"/>
  <c r="L128" i="24"/>
  <c r="L22" i="24"/>
  <c r="L141" i="24"/>
  <c r="L149" i="24"/>
  <c r="L154" i="24"/>
  <c r="L140" i="24"/>
  <c r="L23" i="24"/>
  <c r="L163" i="24"/>
  <c r="L24" i="24"/>
  <c r="L169" i="24"/>
  <c r="L168" i="24"/>
  <c r="L167" i="24"/>
  <c r="L25" i="24"/>
  <c r="L178" i="24"/>
  <c r="L26" i="24"/>
  <c r="L182" i="24"/>
  <c r="L188" i="24"/>
  <c r="L193" i="24"/>
  <c r="L181" i="24"/>
  <c r="L27" i="24"/>
  <c r="L199" i="24"/>
  <c r="L198" i="24"/>
  <c r="L28" i="24"/>
  <c r="L13" i="24"/>
  <c r="L34" i="33"/>
  <c r="L32" i="39"/>
  <c r="L31" i="39"/>
  <c r="L15" i="39"/>
  <c r="L39" i="39"/>
  <c r="L38" i="39"/>
  <c r="L16" i="39"/>
  <c r="L45" i="39"/>
  <c r="L44" i="39"/>
  <c r="L17" i="39"/>
  <c r="L52" i="39"/>
  <c r="L61" i="39"/>
  <c r="L51" i="39"/>
  <c r="L18" i="39"/>
  <c r="L68" i="39"/>
  <c r="L72" i="39"/>
  <c r="L76" i="39"/>
  <c r="L79" i="39"/>
  <c r="L67" i="39"/>
  <c r="L19" i="39"/>
  <c r="L87" i="39"/>
  <c r="L92" i="39"/>
  <c r="L96" i="39"/>
  <c r="L86" i="39"/>
  <c r="L20" i="39"/>
  <c r="L104" i="39"/>
  <c r="L113" i="39"/>
  <c r="L120" i="39"/>
  <c r="L112" i="39"/>
  <c r="L101" i="39"/>
  <c r="L21" i="39"/>
  <c r="L129" i="39"/>
  <c r="L128" i="39"/>
  <c r="L22" i="39"/>
  <c r="L141" i="39"/>
  <c r="L149" i="39"/>
  <c r="L154" i="39"/>
  <c r="L140" i="39"/>
  <c r="L23" i="39"/>
  <c r="L163" i="39"/>
  <c r="L24" i="39"/>
  <c r="L169" i="39"/>
  <c r="L168" i="39"/>
  <c r="L167" i="39"/>
  <c r="L25" i="39"/>
  <c r="L178" i="39"/>
  <c r="L26" i="39"/>
  <c r="L182" i="39"/>
  <c r="L188" i="39"/>
  <c r="L193" i="39"/>
  <c r="L181" i="39"/>
  <c r="L27" i="39"/>
  <c r="L199" i="39"/>
  <c r="L198" i="39"/>
  <c r="L28" i="39"/>
  <c r="L13" i="39"/>
  <c r="L35" i="33"/>
  <c r="L32" i="40"/>
  <c r="L31" i="40"/>
  <c r="L15" i="40"/>
  <c r="L39" i="40"/>
  <c r="L38" i="40"/>
  <c r="L16" i="40"/>
  <c r="L45" i="40"/>
  <c r="L44" i="40"/>
  <c r="L17" i="40"/>
  <c r="L52" i="40"/>
  <c r="L61" i="40"/>
  <c r="L51" i="40"/>
  <c r="L18" i="40"/>
  <c r="L68" i="40"/>
  <c r="L72" i="40"/>
  <c r="L76" i="40"/>
  <c r="L79" i="40"/>
  <c r="L67" i="40"/>
  <c r="L19" i="40"/>
  <c r="L87" i="40"/>
  <c r="L92" i="40"/>
  <c r="L96" i="40"/>
  <c r="L86" i="40"/>
  <c r="L20" i="40"/>
  <c r="L104" i="40"/>
  <c r="L113" i="40"/>
  <c r="L120" i="40"/>
  <c r="L112" i="40"/>
  <c r="L101" i="40"/>
  <c r="L21" i="40"/>
  <c r="L129" i="40"/>
  <c r="L128" i="40"/>
  <c r="L22" i="40"/>
  <c r="L141" i="40"/>
  <c r="L149" i="40"/>
  <c r="L154" i="40"/>
  <c r="L140" i="40"/>
  <c r="L23" i="40"/>
  <c r="L163" i="40"/>
  <c r="L24" i="40"/>
  <c r="L169" i="40"/>
  <c r="L168" i="40"/>
  <c r="L167" i="40"/>
  <c r="L25" i="40"/>
  <c r="L178" i="40"/>
  <c r="L26" i="40"/>
  <c r="L182" i="40"/>
  <c r="L188" i="40"/>
  <c r="L193" i="40"/>
  <c r="L181" i="40"/>
  <c r="L27" i="40"/>
  <c r="L199" i="40"/>
  <c r="L198" i="40"/>
  <c r="L28" i="40"/>
  <c r="L13" i="40"/>
  <c r="L36" i="33"/>
  <c r="L32" i="51"/>
  <c r="L31" i="51"/>
  <c r="L15" i="51"/>
  <c r="L39" i="51"/>
  <c r="L38" i="51"/>
  <c r="L16" i="51"/>
  <c r="L45" i="51"/>
  <c r="L44" i="51"/>
  <c r="L17" i="51"/>
  <c r="L52" i="51"/>
  <c r="L61" i="51"/>
  <c r="L51" i="51"/>
  <c r="L18" i="51"/>
  <c r="L68" i="51"/>
  <c r="L72" i="51"/>
  <c r="L76" i="51"/>
  <c r="L79" i="51"/>
  <c r="L67" i="51"/>
  <c r="L19" i="51"/>
  <c r="L87" i="51"/>
  <c r="L92" i="51"/>
  <c r="L96" i="51"/>
  <c r="L86" i="51"/>
  <c r="L20" i="51"/>
  <c r="L104" i="51"/>
  <c r="L113" i="51"/>
  <c r="L120" i="51"/>
  <c r="L112" i="51"/>
  <c r="L101" i="51"/>
  <c r="L21" i="51"/>
  <c r="L129" i="51"/>
  <c r="L128" i="51"/>
  <c r="L22" i="51"/>
  <c r="L141" i="51"/>
  <c r="L149" i="51"/>
  <c r="L154" i="51"/>
  <c r="L140" i="51"/>
  <c r="L23" i="51"/>
  <c r="L163" i="51"/>
  <c r="L24" i="51"/>
  <c r="L169" i="51"/>
  <c r="L168" i="51"/>
  <c r="L167" i="51"/>
  <c r="L25" i="51"/>
  <c r="L178" i="51"/>
  <c r="L26" i="51"/>
  <c r="L182" i="51"/>
  <c r="L188" i="51"/>
  <c r="L193" i="51"/>
  <c r="L181" i="51"/>
  <c r="L27" i="51"/>
  <c r="L199" i="51"/>
  <c r="L198" i="51"/>
  <c r="L28" i="51"/>
  <c r="L13" i="51"/>
  <c r="L37" i="33"/>
  <c r="L32" i="52"/>
  <c r="L31" i="52"/>
  <c r="L15" i="52"/>
  <c r="L39" i="52"/>
  <c r="L38" i="52"/>
  <c r="L16" i="52"/>
  <c r="L45" i="52"/>
  <c r="L44" i="52"/>
  <c r="L17" i="52"/>
  <c r="L52" i="52"/>
  <c r="L61" i="52"/>
  <c r="L51" i="52"/>
  <c r="L18" i="52"/>
  <c r="L68" i="52"/>
  <c r="L72" i="52"/>
  <c r="L76" i="52"/>
  <c r="L79" i="52"/>
  <c r="L67" i="52"/>
  <c r="L19" i="52"/>
  <c r="L87" i="52"/>
  <c r="L92" i="52"/>
  <c r="L96" i="52"/>
  <c r="L86" i="52"/>
  <c r="L20" i="52"/>
  <c r="L104" i="52"/>
  <c r="L113" i="52"/>
  <c r="L120" i="52"/>
  <c r="L112" i="52"/>
  <c r="L101" i="52"/>
  <c r="L21" i="52"/>
  <c r="L129" i="52"/>
  <c r="L128" i="52"/>
  <c r="L22" i="52"/>
  <c r="L141" i="52"/>
  <c r="L149" i="52"/>
  <c r="L154" i="52"/>
  <c r="L140" i="52"/>
  <c r="L23" i="52"/>
  <c r="L163" i="52"/>
  <c r="L24" i="52"/>
  <c r="L169" i="52"/>
  <c r="L168" i="52"/>
  <c r="L167" i="52"/>
  <c r="L25" i="52"/>
  <c r="L178" i="52"/>
  <c r="L26" i="52"/>
  <c r="L182" i="52"/>
  <c r="L188" i="52"/>
  <c r="L193" i="52"/>
  <c r="L181" i="52"/>
  <c r="L27" i="52"/>
  <c r="L199" i="52"/>
  <c r="L198" i="52"/>
  <c r="L28" i="52"/>
  <c r="L13" i="52"/>
  <c r="L38" i="33"/>
  <c r="L32" i="53"/>
  <c r="L31" i="53"/>
  <c r="L15" i="53"/>
  <c r="L39" i="53"/>
  <c r="L38" i="53"/>
  <c r="L16" i="53"/>
  <c r="L45" i="53"/>
  <c r="L44" i="53"/>
  <c r="L17" i="53"/>
  <c r="L52" i="53"/>
  <c r="L61" i="53"/>
  <c r="L51" i="53"/>
  <c r="L18" i="53"/>
  <c r="L68" i="53"/>
  <c r="L72" i="53"/>
  <c r="L76" i="53"/>
  <c r="L79" i="53"/>
  <c r="L67" i="53"/>
  <c r="L19" i="53"/>
  <c r="L87" i="53"/>
  <c r="L92" i="53"/>
  <c r="L96" i="53"/>
  <c r="L86" i="53"/>
  <c r="L20" i="53"/>
  <c r="L104" i="53"/>
  <c r="L113" i="53"/>
  <c r="L120" i="53"/>
  <c r="L112" i="53"/>
  <c r="L101" i="53"/>
  <c r="L21" i="53"/>
  <c r="L129" i="53"/>
  <c r="L128" i="53"/>
  <c r="L22" i="53"/>
  <c r="L141" i="53"/>
  <c r="L149" i="53"/>
  <c r="L154" i="53"/>
  <c r="L140" i="53"/>
  <c r="L23" i="53"/>
  <c r="L163" i="53"/>
  <c r="L24" i="53"/>
  <c r="L169" i="53"/>
  <c r="L168" i="53"/>
  <c r="L167" i="53"/>
  <c r="L25" i="53"/>
  <c r="L178" i="53"/>
  <c r="L26" i="53"/>
  <c r="L182" i="53"/>
  <c r="L188" i="53"/>
  <c r="L193" i="53"/>
  <c r="L181" i="53"/>
  <c r="L27" i="53"/>
  <c r="L199" i="53"/>
  <c r="L198" i="53"/>
  <c r="L28" i="53"/>
  <c r="L13" i="53"/>
  <c r="L39" i="33"/>
  <c r="M32" i="24"/>
  <c r="M31" i="24"/>
  <c r="M15" i="24"/>
  <c r="M39" i="24"/>
  <c r="M38" i="24"/>
  <c r="M16" i="24"/>
  <c r="M45" i="24"/>
  <c r="M44" i="24"/>
  <c r="M17" i="24"/>
  <c r="M52" i="24"/>
  <c r="M61" i="24"/>
  <c r="M51" i="24"/>
  <c r="M18" i="24"/>
  <c r="M68" i="24"/>
  <c r="M72" i="24"/>
  <c r="M76" i="24"/>
  <c r="M79" i="24"/>
  <c r="M67" i="24"/>
  <c r="M19" i="24"/>
  <c r="M87" i="24"/>
  <c r="M92" i="24"/>
  <c r="M96" i="24"/>
  <c r="M86" i="24"/>
  <c r="M20" i="24"/>
  <c r="M104" i="24"/>
  <c r="M113" i="24"/>
  <c r="M120" i="24"/>
  <c r="M112" i="24"/>
  <c r="M101" i="24"/>
  <c r="M21" i="24"/>
  <c r="M129" i="24"/>
  <c r="M128" i="24"/>
  <c r="M22" i="24"/>
  <c r="M141" i="24"/>
  <c r="M149" i="24"/>
  <c r="M154" i="24"/>
  <c r="M140" i="24"/>
  <c r="M23" i="24"/>
  <c r="M163" i="24"/>
  <c r="M24" i="24"/>
  <c r="M169" i="24"/>
  <c r="M168" i="24"/>
  <c r="M167" i="24"/>
  <c r="M25" i="24"/>
  <c r="M178" i="24"/>
  <c r="M26" i="24"/>
  <c r="M182" i="24"/>
  <c r="M188" i="24"/>
  <c r="M193" i="24"/>
  <c r="M181" i="24"/>
  <c r="M27" i="24"/>
  <c r="M199" i="24"/>
  <c r="M198" i="24"/>
  <c r="M28" i="24"/>
  <c r="M13" i="24"/>
  <c r="M34" i="33"/>
  <c r="M32" i="39"/>
  <c r="M31" i="39"/>
  <c r="M15" i="39"/>
  <c r="M39" i="39"/>
  <c r="M38" i="39"/>
  <c r="M16" i="39"/>
  <c r="M45" i="39"/>
  <c r="M44" i="39"/>
  <c r="M17" i="39"/>
  <c r="M52" i="39"/>
  <c r="M61" i="39"/>
  <c r="M51" i="39"/>
  <c r="M18" i="39"/>
  <c r="M68" i="39"/>
  <c r="M72" i="39"/>
  <c r="M76" i="39"/>
  <c r="M79" i="39"/>
  <c r="M67" i="39"/>
  <c r="M19" i="39"/>
  <c r="M87" i="39"/>
  <c r="M92" i="39"/>
  <c r="M96" i="39"/>
  <c r="M86" i="39"/>
  <c r="M20" i="39"/>
  <c r="M104" i="39"/>
  <c r="M113" i="39"/>
  <c r="M120" i="39"/>
  <c r="M112" i="39"/>
  <c r="M101" i="39"/>
  <c r="M21" i="39"/>
  <c r="M129" i="39"/>
  <c r="M128" i="39"/>
  <c r="M22" i="39"/>
  <c r="M141" i="39"/>
  <c r="M149" i="39"/>
  <c r="M154" i="39"/>
  <c r="M140" i="39"/>
  <c r="M23" i="39"/>
  <c r="M163" i="39"/>
  <c r="M24" i="39"/>
  <c r="M169" i="39"/>
  <c r="M168" i="39"/>
  <c r="M167" i="39"/>
  <c r="M25" i="39"/>
  <c r="M178" i="39"/>
  <c r="M26" i="39"/>
  <c r="M182" i="39"/>
  <c r="M188" i="39"/>
  <c r="M193" i="39"/>
  <c r="M181" i="39"/>
  <c r="M27" i="39"/>
  <c r="M199" i="39"/>
  <c r="M198" i="39"/>
  <c r="M28" i="39"/>
  <c r="M13" i="39"/>
  <c r="M35" i="33"/>
  <c r="M32" i="40"/>
  <c r="M31" i="40"/>
  <c r="M15" i="40"/>
  <c r="M39" i="40"/>
  <c r="M38" i="40"/>
  <c r="M16" i="40"/>
  <c r="M45" i="40"/>
  <c r="M44" i="40"/>
  <c r="M17" i="40"/>
  <c r="M52" i="40"/>
  <c r="M61" i="40"/>
  <c r="M51" i="40"/>
  <c r="M18" i="40"/>
  <c r="M68" i="40"/>
  <c r="M72" i="40"/>
  <c r="M76" i="40"/>
  <c r="M79" i="40"/>
  <c r="M67" i="40"/>
  <c r="M19" i="40"/>
  <c r="M87" i="40"/>
  <c r="M92" i="40"/>
  <c r="M96" i="40"/>
  <c r="M86" i="40"/>
  <c r="M20" i="40"/>
  <c r="M104" i="40"/>
  <c r="M113" i="40"/>
  <c r="M120" i="40"/>
  <c r="M112" i="40"/>
  <c r="M101" i="40"/>
  <c r="M21" i="40"/>
  <c r="M129" i="40"/>
  <c r="M128" i="40"/>
  <c r="M22" i="40"/>
  <c r="M141" i="40"/>
  <c r="M149" i="40"/>
  <c r="M154" i="40"/>
  <c r="M140" i="40"/>
  <c r="M23" i="40"/>
  <c r="M163" i="40"/>
  <c r="M24" i="40"/>
  <c r="M169" i="40"/>
  <c r="M168" i="40"/>
  <c r="M167" i="40"/>
  <c r="M25" i="40"/>
  <c r="M178" i="40"/>
  <c r="M26" i="40"/>
  <c r="M182" i="40"/>
  <c r="M188" i="40"/>
  <c r="M193" i="40"/>
  <c r="M181" i="40"/>
  <c r="M27" i="40"/>
  <c r="M199" i="40"/>
  <c r="M198" i="40"/>
  <c r="M28" i="40"/>
  <c r="M13" i="40"/>
  <c r="M36" i="33"/>
  <c r="M32" i="51"/>
  <c r="M31" i="51"/>
  <c r="M15" i="51"/>
  <c r="M39" i="51"/>
  <c r="M38" i="51"/>
  <c r="M16" i="51"/>
  <c r="M45" i="51"/>
  <c r="M44" i="51"/>
  <c r="M17" i="51"/>
  <c r="M52" i="51"/>
  <c r="M61" i="51"/>
  <c r="M51" i="51"/>
  <c r="M18" i="51"/>
  <c r="M68" i="51"/>
  <c r="M72" i="51"/>
  <c r="M76" i="51"/>
  <c r="M79" i="51"/>
  <c r="M67" i="51"/>
  <c r="M19" i="51"/>
  <c r="M87" i="51"/>
  <c r="M92" i="51"/>
  <c r="M96" i="51"/>
  <c r="M86" i="51"/>
  <c r="M20" i="51"/>
  <c r="M104" i="51"/>
  <c r="M113" i="51"/>
  <c r="M120" i="51"/>
  <c r="M112" i="51"/>
  <c r="M101" i="51"/>
  <c r="M21" i="51"/>
  <c r="M129" i="51"/>
  <c r="M128" i="51"/>
  <c r="M22" i="51"/>
  <c r="M141" i="51"/>
  <c r="M149" i="51"/>
  <c r="M154" i="51"/>
  <c r="M140" i="51"/>
  <c r="M23" i="51"/>
  <c r="M163" i="51"/>
  <c r="M24" i="51"/>
  <c r="M169" i="51"/>
  <c r="M168" i="51"/>
  <c r="M167" i="51"/>
  <c r="M25" i="51"/>
  <c r="M178" i="51"/>
  <c r="M26" i="51"/>
  <c r="M182" i="51"/>
  <c r="M188" i="51"/>
  <c r="M193" i="51"/>
  <c r="M181" i="51"/>
  <c r="M27" i="51"/>
  <c r="M199" i="51"/>
  <c r="M198" i="51"/>
  <c r="M28" i="51"/>
  <c r="M13" i="51"/>
  <c r="M37" i="33"/>
  <c r="M32" i="52"/>
  <c r="M31" i="52"/>
  <c r="M15" i="52"/>
  <c r="M39" i="52"/>
  <c r="M38" i="52"/>
  <c r="M16" i="52"/>
  <c r="M45" i="52"/>
  <c r="M44" i="52"/>
  <c r="M17" i="52"/>
  <c r="M52" i="52"/>
  <c r="M61" i="52"/>
  <c r="M51" i="52"/>
  <c r="M18" i="52"/>
  <c r="M68" i="52"/>
  <c r="M72" i="52"/>
  <c r="M76" i="52"/>
  <c r="M79" i="52"/>
  <c r="M67" i="52"/>
  <c r="M19" i="52"/>
  <c r="M87" i="52"/>
  <c r="M92" i="52"/>
  <c r="M96" i="52"/>
  <c r="M86" i="52"/>
  <c r="M20" i="52"/>
  <c r="M104" i="52"/>
  <c r="M113" i="52"/>
  <c r="M120" i="52"/>
  <c r="M112" i="52"/>
  <c r="M101" i="52"/>
  <c r="M21" i="52"/>
  <c r="M129" i="52"/>
  <c r="M128" i="52"/>
  <c r="M22" i="52"/>
  <c r="M141" i="52"/>
  <c r="M149" i="52"/>
  <c r="M154" i="52"/>
  <c r="M140" i="52"/>
  <c r="M23" i="52"/>
  <c r="M163" i="52"/>
  <c r="M24" i="52"/>
  <c r="M169" i="52"/>
  <c r="M168" i="52"/>
  <c r="M167" i="52"/>
  <c r="M25" i="52"/>
  <c r="M178" i="52"/>
  <c r="M26" i="52"/>
  <c r="M182" i="52"/>
  <c r="M188" i="52"/>
  <c r="M193" i="52"/>
  <c r="M181" i="52"/>
  <c r="M27" i="52"/>
  <c r="M199" i="52"/>
  <c r="M198" i="52"/>
  <c r="M28" i="52"/>
  <c r="M13" i="52"/>
  <c r="M38" i="33"/>
  <c r="M32" i="53"/>
  <c r="M31" i="53"/>
  <c r="M15" i="53"/>
  <c r="M39" i="53"/>
  <c r="M38" i="53"/>
  <c r="M16" i="53"/>
  <c r="M45" i="53"/>
  <c r="M44" i="53"/>
  <c r="M17" i="53"/>
  <c r="M52" i="53"/>
  <c r="M61" i="53"/>
  <c r="M51" i="53"/>
  <c r="M18" i="53"/>
  <c r="M68" i="53"/>
  <c r="M72" i="53"/>
  <c r="M76" i="53"/>
  <c r="M79" i="53"/>
  <c r="M67" i="53"/>
  <c r="M19" i="53"/>
  <c r="M87" i="53"/>
  <c r="M92" i="53"/>
  <c r="M96" i="53"/>
  <c r="M86" i="53"/>
  <c r="M20" i="53"/>
  <c r="M104" i="53"/>
  <c r="M113" i="53"/>
  <c r="M120" i="53"/>
  <c r="M112" i="53"/>
  <c r="M101" i="53"/>
  <c r="M21" i="53"/>
  <c r="M129" i="53"/>
  <c r="M128" i="53"/>
  <c r="M22" i="53"/>
  <c r="M141" i="53"/>
  <c r="M149" i="53"/>
  <c r="M154" i="53"/>
  <c r="M140" i="53"/>
  <c r="M23" i="53"/>
  <c r="M163" i="53"/>
  <c r="M24" i="53"/>
  <c r="M169" i="53"/>
  <c r="M168" i="53"/>
  <c r="M167" i="53"/>
  <c r="M25" i="53"/>
  <c r="M178" i="53"/>
  <c r="M26" i="53"/>
  <c r="M182" i="53"/>
  <c r="M188" i="53"/>
  <c r="M193" i="53"/>
  <c r="M181" i="53"/>
  <c r="M27" i="53"/>
  <c r="M199" i="53"/>
  <c r="M198" i="53"/>
  <c r="M28" i="53"/>
  <c r="M13" i="53"/>
  <c r="M39" i="33"/>
  <c r="N32" i="24"/>
  <c r="N31" i="24"/>
  <c r="N15" i="24"/>
  <c r="N39" i="24"/>
  <c r="N38" i="24"/>
  <c r="N16" i="24"/>
  <c r="N45" i="24"/>
  <c r="N44" i="24"/>
  <c r="N17" i="24"/>
  <c r="N52" i="24"/>
  <c r="N61" i="24"/>
  <c r="N51" i="24"/>
  <c r="N18" i="24"/>
  <c r="N68" i="24"/>
  <c r="N72" i="24"/>
  <c r="N76" i="24"/>
  <c r="N79" i="24"/>
  <c r="N67" i="24"/>
  <c r="N19" i="24"/>
  <c r="N87" i="24"/>
  <c r="N92" i="24"/>
  <c r="N96" i="24"/>
  <c r="N86" i="24"/>
  <c r="N20" i="24"/>
  <c r="N104" i="24"/>
  <c r="N113" i="24"/>
  <c r="N120" i="24"/>
  <c r="N112" i="24"/>
  <c r="N101" i="24"/>
  <c r="N21" i="24"/>
  <c r="N129" i="24"/>
  <c r="N128" i="24"/>
  <c r="N22" i="24"/>
  <c r="N141" i="24"/>
  <c r="N149" i="24"/>
  <c r="N154" i="24"/>
  <c r="N140" i="24"/>
  <c r="N23" i="24"/>
  <c r="N163" i="24"/>
  <c r="N24" i="24"/>
  <c r="N169" i="24"/>
  <c r="N168" i="24"/>
  <c r="N167" i="24"/>
  <c r="N25" i="24"/>
  <c r="N178" i="24"/>
  <c r="N26" i="24"/>
  <c r="N182" i="24"/>
  <c r="N188" i="24"/>
  <c r="N193" i="24"/>
  <c r="N181" i="24"/>
  <c r="N27" i="24"/>
  <c r="N199" i="24"/>
  <c r="N198" i="24"/>
  <c r="N28" i="24"/>
  <c r="N13" i="24"/>
  <c r="N34" i="33"/>
  <c r="N32" i="39"/>
  <c r="N31" i="39"/>
  <c r="N15" i="39"/>
  <c r="N39" i="39"/>
  <c r="N38" i="39"/>
  <c r="N16" i="39"/>
  <c r="N45" i="39"/>
  <c r="N44" i="39"/>
  <c r="N17" i="39"/>
  <c r="N52" i="39"/>
  <c r="N61" i="39"/>
  <c r="N51" i="39"/>
  <c r="N18" i="39"/>
  <c r="N68" i="39"/>
  <c r="N72" i="39"/>
  <c r="N76" i="39"/>
  <c r="N79" i="39"/>
  <c r="N67" i="39"/>
  <c r="N19" i="39"/>
  <c r="N87" i="39"/>
  <c r="N92" i="39"/>
  <c r="N96" i="39"/>
  <c r="N86" i="39"/>
  <c r="N20" i="39"/>
  <c r="N104" i="39"/>
  <c r="N113" i="39"/>
  <c r="N120" i="39"/>
  <c r="N112" i="39"/>
  <c r="N101" i="39"/>
  <c r="N21" i="39"/>
  <c r="N129" i="39"/>
  <c r="N128" i="39"/>
  <c r="N22" i="39"/>
  <c r="N141" i="39"/>
  <c r="N149" i="39"/>
  <c r="N154" i="39"/>
  <c r="N140" i="39"/>
  <c r="N23" i="39"/>
  <c r="N163" i="39"/>
  <c r="N24" i="39"/>
  <c r="N169" i="39"/>
  <c r="N168" i="39"/>
  <c r="N167" i="39"/>
  <c r="N25" i="39"/>
  <c r="N178" i="39"/>
  <c r="N26" i="39"/>
  <c r="N182" i="39"/>
  <c r="N188" i="39"/>
  <c r="N193" i="39"/>
  <c r="N181" i="39"/>
  <c r="N27" i="39"/>
  <c r="N199" i="39"/>
  <c r="N198" i="39"/>
  <c r="N28" i="39"/>
  <c r="N13" i="39"/>
  <c r="N35" i="33"/>
  <c r="N32" i="40"/>
  <c r="N31" i="40"/>
  <c r="N15" i="40"/>
  <c r="N39" i="40"/>
  <c r="N38" i="40"/>
  <c r="N16" i="40"/>
  <c r="N45" i="40"/>
  <c r="N44" i="40"/>
  <c r="N17" i="40"/>
  <c r="N52" i="40"/>
  <c r="N61" i="40"/>
  <c r="N51" i="40"/>
  <c r="N18" i="40"/>
  <c r="N68" i="40"/>
  <c r="N72" i="40"/>
  <c r="N76" i="40"/>
  <c r="N79" i="40"/>
  <c r="N67" i="40"/>
  <c r="N19" i="40"/>
  <c r="N87" i="40"/>
  <c r="N92" i="40"/>
  <c r="N96" i="40"/>
  <c r="N86" i="40"/>
  <c r="N20" i="40"/>
  <c r="N104" i="40"/>
  <c r="N113" i="40"/>
  <c r="N120" i="40"/>
  <c r="N112" i="40"/>
  <c r="N101" i="40"/>
  <c r="N21" i="40"/>
  <c r="N129" i="40"/>
  <c r="N128" i="40"/>
  <c r="N22" i="40"/>
  <c r="N141" i="40"/>
  <c r="N149" i="40"/>
  <c r="N154" i="40"/>
  <c r="N140" i="40"/>
  <c r="N23" i="40"/>
  <c r="N163" i="40"/>
  <c r="N24" i="40"/>
  <c r="N169" i="40"/>
  <c r="N168" i="40"/>
  <c r="N167" i="40"/>
  <c r="N25" i="40"/>
  <c r="N178" i="40"/>
  <c r="N26" i="40"/>
  <c r="N182" i="40"/>
  <c r="N188" i="40"/>
  <c r="N193" i="40"/>
  <c r="N181" i="40"/>
  <c r="N27" i="40"/>
  <c r="N199" i="40"/>
  <c r="N198" i="40"/>
  <c r="N28" i="40"/>
  <c r="N13" i="40"/>
  <c r="N36" i="33"/>
  <c r="N32" i="51"/>
  <c r="N31" i="51"/>
  <c r="N15" i="51"/>
  <c r="N39" i="51"/>
  <c r="N38" i="51"/>
  <c r="N16" i="51"/>
  <c r="N45" i="51"/>
  <c r="N44" i="51"/>
  <c r="N17" i="51"/>
  <c r="N52" i="51"/>
  <c r="N61" i="51"/>
  <c r="N51" i="51"/>
  <c r="N18" i="51"/>
  <c r="N68" i="51"/>
  <c r="N72" i="51"/>
  <c r="N76" i="51"/>
  <c r="N79" i="51"/>
  <c r="N67" i="51"/>
  <c r="N19" i="51"/>
  <c r="N87" i="51"/>
  <c r="N92" i="51"/>
  <c r="N96" i="51"/>
  <c r="N86" i="51"/>
  <c r="N20" i="51"/>
  <c r="N104" i="51"/>
  <c r="N113" i="51"/>
  <c r="N120" i="51"/>
  <c r="N112" i="51"/>
  <c r="N101" i="51"/>
  <c r="N21" i="51"/>
  <c r="N129" i="51"/>
  <c r="N128" i="51"/>
  <c r="N22" i="51"/>
  <c r="N141" i="51"/>
  <c r="N149" i="51"/>
  <c r="N154" i="51"/>
  <c r="N140" i="51"/>
  <c r="N23" i="51"/>
  <c r="N163" i="51"/>
  <c r="N24" i="51"/>
  <c r="N169" i="51"/>
  <c r="N168" i="51"/>
  <c r="N167" i="51"/>
  <c r="N25" i="51"/>
  <c r="N178" i="51"/>
  <c r="N26" i="51"/>
  <c r="N182" i="51"/>
  <c r="N188" i="51"/>
  <c r="N193" i="51"/>
  <c r="N181" i="51"/>
  <c r="N27" i="51"/>
  <c r="N199" i="51"/>
  <c r="N198" i="51"/>
  <c r="N28" i="51"/>
  <c r="N13" i="51"/>
  <c r="N37" i="33"/>
  <c r="N32" i="52"/>
  <c r="N31" i="52"/>
  <c r="N15" i="52"/>
  <c r="N39" i="52"/>
  <c r="N38" i="52"/>
  <c r="N16" i="52"/>
  <c r="N45" i="52"/>
  <c r="N44" i="52"/>
  <c r="N17" i="52"/>
  <c r="N52" i="52"/>
  <c r="N61" i="52"/>
  <c r="N51" i="52"/>
  <c r="N18" i="52"/>
  <c r="N68" i="52"/>
  <c r="N72" i="52"/>
  <c r="N76" i="52"/>
  <c r="N79" i="52"/>
  <c r="N67" i="52"/>
  <c r="N19" i="52"/>
  <c r="N87" i="52"/>
  <c r="N92" i="52"/>
  <c r="N96" i="52"/>
  <c r="N86" i="52"/>
  <c r="N20" i="52"/>
  <c r="N104" i="52"/>
  <c r="N113" i="52"/>
  <c r="N120" i="52"/>
  <c r="N112" i="52"/>
  <c r="N101" i="52"/>
  <c r="N21" i="52"/>
  <c r="N129" i="52"/>
  <c r="N128" i="52"/>
  <c r="N22" i="52"/>
  <c r="N141" i="52"/>
  <c r="N149" i="52"/>
  <c r="N154" i="52"/>
  <c r="N140" i="52"/>
  <c r="N23" i="52"/>
  <c r="N163" i="52"/>
  <c r="N24" i="52"/>
  <c r="N169" i="52"/>
  <c r="N168" i="52"/>
  <c r="N167" i="52"/>
  <c r="N25" i="52"/>
  <c r="N178" i="52"/>
  <c r="N26" i="52"/>
  <c r="N182" i="52"/>
  <c r="N188" i="52"/>
  <c r="N193" i="52"/>
  <c r="N181" i="52"/>
  <c r="N27" i="52"/>
  <c r="N199" i="52"/>
  <c r="N198" i="52"/>
  <c r="N28" i="52"/>
  <c r="N13" i="52"/>
  <c r="N38" i="33"/>
  <c r="N32" i="53"/>
  <c r="N31" i="53"/>
  <c r="N15" i="53"/>
  <c r="N39" i="53"/>
  <c r="N38" i="53"/>
  <c r="N16" i="53"/>
  <c r="N45" i="53"/>
  <c r="N44" i="53"/>
  <c r="N17" i="53"/>
  <c r="N52" i="53"/>
  <c r="N61" i="53"/>
  <c r="N51" i="53"/>
  <c r="N18" i="53"/>
  <c r="N68" i="53"/>
  <c r="N72" i="53"/>
  <c r="N76" i="53"/>
  <c r="N79" i="53"/>
  <c r="N67" i="53"/>
  <c r="N19" i="53"/>
  <c r="N87" i="53"/>
  <c r="N92" i="53"/>
  <c r="N96" i="53"/>
  <c r="N86" i="53"/>
  <c r="N20" i="53"/>
  <c r="N104" i="53"/>
  <c r="N113" i="53"/>
  <c r="N120" i="53"/>
  <c r="N112" i="53"/>
  <c r="N101" i="53"/>
  <c r="N21" i="53"/>
  <c r="N129" i="53"/>
  <c r="N128" i="53"/>
  <c r="N22" i="53"/>
  <c r="N141" i="53"/>
  <c r="N149" i="53"/>
  <c r="N154" i="53"/>
  <c r="N140" i="53"/>
  <c r="N23" i="53"/>
  <c r="N163" i="53"/>
  <c r="N24" i="53"/>
  <c r="N169" i="53"/>
  <c r="N168" i="53"/>
  <c r="N167" i="53"/>
  <c r="N25" i="53"/>
  <c r="N178" i="53"/>
  <c r="N26" i="53"/>
  <c r="N182" i="53"/>
  <c r="N188" i="53"/>
  <c r="N193" i="53"/>
  <c r="N181" i="53"/>
  <c r="N27" i="53"/>
  <c r="N199" i="53"/>
  <c r="N198" i="53"/>
  <c r="N28" i="53"/>
  <c r="N13" i="53"/>
  <c r="N39" i="33"/>
  <c r="O32" i="24"/>
  <c r="O31" i="24"/>
  <c r="O15" i="24"/>
  <c r="O39" i="24"/>
  <c r="O38" i="24"/>
  <c r="O16" i="24"/>
  <c r="O45" i="24"/>
  <c r="O44" i="24"/>
  <c r="O17" i="24"/>
  <c r="O52" i="24"/>
  <c r="O61" i="24"/>
  <c r="O51" i="24"/>
  <c r="O18" i="24"/>
  <c r="O68" i="24"/>
  <c r="O72" i="24"/>
  <c r="O76" i="24"/>
  <c r="O79" i="24"/>
  <c r="O67" i="24"/>
  <c r="O19" i="24"/>
  <c r="O87" i="24"/>
  <c r="O92" i="24"/>
  <c r="O96" i="24"/>
  <c r="O86" i="24"/>
  <c r="O20" i="24"/>
  <c r="O104" i="24"/>
  <c r="O113" i="24"/>
  <c r="O120" i="24"/>
  <c r="O112" i="24"/>
  <c r="O101" i="24"/>
  <c r="O21" i="24"/>
  <c r="O129" i="24"/>
  <c r="O128" i="24"/>
  <c r="O22" i="24"/>
  <c r="O141" i="24"/>
  <c r="O149" i="24"/>
  <c r="O154" i="24"/>
  <c r="O140" i="24"/>
  <c r="O23" i="24"/>
  <c r="O163" i="24"/>
  <c r="O24" i="24"/>
  <c r="O169" i="24"/>
  <c r="O168" i="24"/>
  <c r="O167" i="24"/>
  <c r="O25" i="24"/>
  <c r="O178" i="24"/>
  <c r="O26" i="24"/>
  <c r="O182" i="24"/>
  <c r="O188" i="24"/>
  <c r="O193" i="24"/>
  <c r="O181" i="24"/>
  <c r="O27" i="24"/>
  <c r="O199" i="24"/>
  <c r="O198" i="24"/>
  <c r="O28" i="24"/>
  <c r="O13" i="24"/>
  <c r="O34" i="33"/>
  <c r="O32" i="39"/>
  <c r="O31" i="39"/>
  <c r="O15" i="39"/>
  <c r="O39" i="39"/>
  <c r="O38" i="39"/>
  <c r="O16" i="39"/>
  <c r="O45" i="39"/>
  <c r="O44" i="39"/>
  <c r="O17" i="39"/>
  <c r="O52" i="39"/>
  <c r="O61" i="39"/>
  <c r="O51" i="39"/>
  <c r="O18" i="39"/>
  <c r="O68" i="39"/>
  <c r="O72" i="39"/>
  <c r="O76" i="39"/>
  <c r="O79" i="39"/>
  <c r="O67" i="39"/>
  <c r="O19" i="39"/>
  <c r="O87" i="39"/>
  <c r="O92" i="39"/>
  <c r="O96" i="39"/>
  <c r="O86" i="39"/>
  <c r="O20" i="39"/>
  <c r="O104" i="39"/>
  <c r="O113" i="39"/>
  <c r="O120" i="39"/>
  <c r="O112" i="39"/>
  <c r="O101" i="39"/>
  <c r="O21" i="39"/>
  <c r="O129" i="39"/>
  <c r="O128" i="39"/>
  <c r="O22" i="39"/>
  <c r="O141" i="39"/>
  <c r="O149" i="39"/>
  <c r="O154" i="39"/>
  <c r="O140" i="39"/>
  <c r="O23" i="39"/>
  <c r="O163" i="39"/>
  <c r="O24" i="39"/>
  <c r="O169" i="39"/>
  <c r="O168" i="39"/>
  <c r="O167" i="39"/>
  <c r="O25" i="39"/>
  <c r="O178" i="39"/>
  <c r="O26" i="39"/>
  <c r="O182" i="39"/>
  <c r="O188" i="39"/>
  <c r="O193" i="39"/>
  <c r="O181" i="39"/>
  <c r="O27" i="39"/>
  <c r="O199" i="39"/>
  <c r="O198" i="39"/>
  <c r="O28" i="39"/>
  <c r="O13" i="39"/>
  <c r="O35" i="33"/>
  <c r="O32" i="40"/>
  <c r="O31" i="40"/>
  <c r="O15" i="40"/>
  <c r="O39" i="40"/>
  <c r="O38" i="40"/>
  <c r="O16" i="40"/>
  <c r="O45" i="40"/>
  <c r="O44" i="40"/>
  <c r="O17" i="40"/>
  <c r="O52" i="40"/>
  <c r="O61" i="40"/>
  <c r="O51" i="40"/>
  <c r="O18" i="40"/>
  <c r="O68" i="40"/>
  <c r="O72" i="40"/>
  <c r="O76" i="40"/>
  <c r="O79" i="40"/>
  <c r="O67" i="40"/>
  <c r="O19" i="40"/>
  <c r="O87" i="40"/>
  <c r="O92" i="40"/>
  <c r="O96" i="40"/>
  <c r="O86" i="40"/>
  <c r="O20" i="40"/>
  <c r="O104" i="40"/>
  <c r="O113" i="40"/>
  <c r="O120" i="40"/>
  <c r="O112" i="40"/>
  <c r="O101" i="40"/>
  <c r="O21" i="40"/>
  <c r="O129" i="40"/>
  <c r="O128" i="40"/>
  <c r="O22" i="40"/>
  <c r="O141" i="40"/>
  <c r="O149" i="40"/>
  <c r="O154" i="40"/>
  <c r="O140" i="40"/>
  <c r="O23" i="40"/>
  <c r="O163" i="40"/>
  <c r="O24" i="40"/>
  <c r="O169" i="40"/>
  <c r="O168" i="40"/>
  <c r="O167" i="40"/>
  <c r="O25" i="40"/>
  <c r="O178" i="40"/>
  <c r="O26" i="40"/>
  <c r="O182" i="40"/>
  <c r="O188" i="40"/>
  <c r="O193" i="40"/>
  <c r="O181" i="40"/>
  <c r="O27" i="40"/>
  <c r="O199" i="40"/>
  <c r="O198" i="40"/>
  <c r="O28" i="40"/>
  <c r="O13" i="40"/>
  <c r="O36" i="33"/>
  <c r="O32" i="51"/>
  <c r="O31" i="51"/>
  <c r="O15" i="51"/>
  <c r="O39" i="51"/>
  <c r="O38" i="51"/>
  <c r="O16" i="51"/>
  <c r="O45" i="51"/>
  <c r="O44" i="51"/>
  <c r="O17" i="51"/>
  <c r="O52" i="51"/>
  <c r="O61" i="51"/>
  <c r="O51" i="51"/>
  <c r="O18" i="51"/>
  <c r="O68" i="51"/>
  <c r="O72" i="51"/>
  <c r="O76" i="51"/>
  <c r="O79" i="51"/>
  <c r="O67" i="51"/>
  <c r="O19" i="51"/>
  <c r="O87" i="51"/>
  <c r="O92" i="51"/>
  <c r="O96" i="51"/>
  <c r="O86" i="51"/>
  <c r="O20" i="51"/>
  <c r="O104" i="51"/>
  <c r="O113" i="51"/>
  <c r="O120" i="51"/>
  <c r="O112" i="51"/>
  <c r="O101" i="51"/>
  <c r="O21" i="51"/>
  <c r="O129" i="51"/>
  <c r="O128" i="51"/>
  <c r="O22" i="51"/>
  <c r="O141" i="51"/>
  <c r="O149" i="51"/>
  <c r="O154" i="51"/>
  <c r="O140" i="51"/>
  <c r="O23" i="51"/>
  <c r="O163" i="51"/>
  <c r="O24" i="51"/>
  <c r="O169" i="51"/>
  <c r="O168" i="51"/>
  <c r="O167" i="51"/>
  <c r="O25" i="51"/>
  <c r="O178" i="51"/>
  <c r="O26" i="51"/>
  <c r="O182" i="51"/>
  <c r="O188" i="51"/>
  <c r="O193" i="51"/>
  <c r="O181" i="51"/>
  <c r="O27" i="51"/>
  <c r="O199" i="51"/>
  <c r="O198" i="51"/>
  <c r="O28" i="51"/>
  <c r="O13" i="51"/>
  <c r="O37" i="33"/>
  <c r="O32" i="52"/>
  <c r="O31" i="52"/>
  <c r="O15" i="52"/>
  <c r="O39" i="52"/>
  <c r="O38" i="52"/>
  <c r="O16" i="52"/>
  <c r="O45" i="52"/>
  <c r="O44" i="52"/>
  <c r="O17" i="52"/>
  <c r="O52" i="52"/>
  <c r="O61" i="52"/>
  <c r="O51" i="52"/>
  <c r="O18" i="52"/>
  <c r="O68" i="52"/>
  <c r="O72" i="52"/>
  <c r="O76" i="52"/>
  <c r="O79" i="52"/>
  <c r="O67" i="52"/>
  <c r="O19" i="52"/>
  <c r="O87" i="52"/>
  <c r="O92" i="52"/>
  <c r="O96" i="52"/>
  <c r="O86" i="52"/>
  <c r="O20" i="52"/>
  <c r="O104" i="52"/>
  <c r="O113" i="52"/>
  <c r="O120" i="52"/>
  <c r="O112" i="52"/>
  <c r="O101" i="52"/>
  <c r="O21" i="52"/>
  <c r="O129" i="52"/>
  <c r="O128" i="52"/>
  <c r="O22" i="52"/>
  <c r="O141" i="52"/>
  <c r="O149" i="52"/>
  <c r="O154" i="52"/>
  <c r="O140" i="52"/>
  <c r="O23" i="52"/>
  <c r="O163" i="52"/>
  <c r="O24" i="52"/>
  <c r="O169" i="52"/>
  <c r="O168" i="52"/>
  <c r="O167" i="52"/>
  <c r="O25" i="52"/>
  <c r="O178" i="52"/>
  <c r="O26" i="52"/>
  <c r="O182" i="52"/>
  <c r="O188" i="52"/>
  <c r="O193" i="52"/>
  <c r="O181" i="52"/>
  <c r="O27" i="52"/>
  <c r="O199" i="52"/>
  <c r="O198" i="52"/>
  <c r="O28" i="52"/>
  <c r="O13" i="52"/>
  <c r="O38" i="33"/>
  <c r="O32" i="53"/>
  <c r="O31" i="53"/>
  <c r="O15" i="53"/>
  <c r="O39" i="53"/>
  <c r="O38" i="53"/>
  <c r="O16" i="53"/>
  <c r="O45" i="53"/>
  <c r="O44" i="53"/>
  <c r="O17" i="53"/>
  <c r="O52" i="53"/>
  <c r="O61" i="53"/>
  <c r="O51" i="53"/>
  <c r="O18" i="53"/>
  <c r="O68" i="53"/>
  <c r="O72" i="53"/>
  <c r="O76" i="53"/>
  <c r="O79" i="53"/>
  <c r="O67" i="53"/>
  <c r="O19" i="53"/>
  <c r="O87" i="53"/>
  <c r="O92" i="53"/>
  <c r="O96" i="53"/>
  <c r="O86" i="53"/>
  <c r="O20" i="53"/>
  <c r="O104" i="53"/>
  <c r="O113" i="53"/>
  <c r="O120" i="53"/>
  <c r="O112" i="53"/>
  <c r="O101" i="53"/>
  <c r="O21" i="53"/>
  <c r="O129" i="53"/>
  <c r="O128" i="53"/>
  <c r="O22" i="53"/>
  <c r="O141" i="53"/>
  <c r="O149" i="53"/>
  <c r="O154" i="53"/>
  <c r="O140" i="53"/>
  <c r="O23" i="53"/>
  <c r="O163" i="53"/>
  <c r="O24" i="53"/>
  <c r="O169" i="53"/>
  <c r="O168" i="53"/>
  <c r="O167" i="53"/>
  <c r="O25" i="53"/>
  <c r="O178" i="53"/>
  <c r="O26" i="53"/>
  <c r="O182" i="53"/>
  <c r="O188" i="53"/>
  <c r="O193" i="53"/>
  <c r="O181" i="53"/>
  <c r="O27" i="53"/>
  <c r="O199" i="53"/>
  <c r="O198" i="53"/>
  <c r="O28" i="53"/>
  <c r="O13" i="53"/>
  <c r="O39" i="33"/>
  <c r="I32" i="53"/>
  <c r="I31" i="53"/>
  <c r="I15" i="53"/>
  <c r="I39" i="53"/>
  <c r="I38" i="53"/>
  <c r="I16" i="53"/>
  <c r="I45" i="53"/>
  <c r="I44" i="53"/>
  <c r="I17" i="53"/>
  <c r="I52" i="53"/>
  <c r="I61" i="53"/>
  <c r="I51" i="53"/>
  <c r="I18" i="53"/>
  <c r="I68" i="53"/>
  <c r="I72" i="53"/>
  <c r="I76" i="53"/>
  <c r="I79" i="53"/>
  <c r="I67" i="53"/>
  <c r="I19" i="53"/>
  <c r="I87" i="53"/>
  <c r="I92" i="53"/>
  <c r="I96" i="53"/>
  <c r="I86" i="53"/>
  <c r="I20" i="53"/>
  <c r="I104" i="53"/>
  <c r="I113" i="53"/>
  <c r="I120" i="53"/>
  <c r="I112" i="53"/>
  <c r="I101" i="53"/>
  <c r="I21" i="53"/>
  <c r="I129" i="53"/>
  <c r="I128" i="53"/>
  <c r="I22" i="53"/>
  <c r="I141" i="53"/>
  <c r="I149" i="53"/>
  <c r="I154" i="53"/>
  <c r="I140" i="53"/>
  <c r="I23" i="53"/>
  <c r="I163" i="53"/>
  <c r="I24" i="53"/>
  <c r="I169" i="53"/>
  <c r="I168" i="53"/>
  <c r="I167" i="53"/>
  <c r="I25" i="53"/>
  <c r="I178" i="53"/>
  <c r="I26" i="53"/>
  <c r="I182" i="53"/>
  <c r="I188" i="53"/>
  <c r="I193" i="53"/>
  <c r="I181" i="53"/>
  <c r="I27" i="53"/>
  <c r="I199" i="53"/>
  <c r="I198" i="53"/>
  <c r="I28" i="53"/>
  <c r="I13" i="53"/>
  <c r="I39" i="33"/>
  <c r="I32" i="52"/>
  <c r="I31" i="52"/>
  <c r="I15" i="52"/>
  <c r="I39" i="52"/>
  <c r="I38" i="52"/>
  <c r="I16" i="52"/>
  <c r="I45" i="52"/>
  <c r="I44" i="52"/>
  <c r="I17" i="52"/>
  <c r="I52" i="52"/>
  <c r="I61" i="52"/>
  <c r="I51" i="52"/>
  <c r="I18" i="52"/>
  <c r="I68" i="52"/>
  <c r="I72" i="52"/>
  <c r="I76" i="52"/>
  <c r="I79" i="52"/>
  <c r="I67" i="52"/>
  <c r="I19" i="52"/>
  <c r="I87" i="52"/>
  <c r="I92" i="52"/>
  <c r="I96" i="52"/>
  <c r="I86" i="52"/>
  <c r="I20" i="52"/>
  <c r="I104" i="52"/>
  <c r="I113" i="52"/>
  <c r="I120" i="52"/>
  <c r="I112" i="52"/>
  <c r="I101" i="52"/>
  <c r="I21" i="52"/>
  <c r="I129" i="52"/>
  <c r="I128" i="52"/>
  <c r="I22" i="52"/>
  <c r="I141" i="52"/>
  <c r="I149" i="52"/>
  <c r="I154" i="52"/>
  <c r="I140" i="52"/>
  <c r="I23" i="52"/>
  <c r="I163" i="52"/>
  <c r="I24" i="52"/>
  <c r="I169" i="52"/>
  <c r="I168" i="52"/>
  <c r="I167" i="52"/>
  <c r="I25" i="52"/>
  <c r="I178" i="52"/>
  <c r="I26" i="52"/>
  <c r="I182" i="52"/>
  <c r="I188" i="52"/>
  <c r="I193" i="52"/>
  <c r="I181" i="52"/>
  <c r="I27" i="52"/>
  <c r="I199" i="52"/>
  <c r="I198" i="52"/>
  <c r="I28" i="52"/>
  <c r="I13" i="52"/>
  <c r="I38" i="33"/>
  <c r="I32" i="51"/>
  <c r="I31" i="51"/>
  <c r="I15" i="51"/>
  <c r="I39" i="51"/>
  <c r="I38" i="51"/>
  <c r="I16" i="51"/>
  <c r="I45" i="51"/>
  <c r="I44" i="51"/>
  <c r="I17" i="51"/>
  <c r="I52" i="51"/>
  <c r="I61" i="51"/>
  <c r="I51" i="51"/>
  <c r="I18" i="51"/>
  <c r="I68" i="51"/>
  <c r="I72" i="51"/>
  <c r="I76" i="51"/>
  <c r="I79" i="51"/>
  <c r="I67" i="51"/>
  <c r="I19" i="51"/>
  <c r="I87" i="51"/>
  <c r="I92" i="51"/>
  <c r="I96" i="51"/>
  <c r="I86" i="51"/>
  <c r="I20" i="51"/>
  <c r="I104" i="51"/>
  <c r="I113" i="51"/>
  <c r="I120" i="51"/>
  <c r="I112" i="51"/>
  <c r="I101" i="51"/>
  <c r="I21" i="51"/>
  <c r="I129" i="51"/>
  <c r="I128" i="51"/>
  <c r="I22" i="51"/>
  <c r="I141" i="51"/>
  <c r="I149" i="51"/>
  <c r="I154" i="51"/>
  <c r="I140" i="51"/>
  <c r="I23" i="51"/>
  <c r="I163" i="51"/>
  <c r="I24" i="51"/>
  <c r="I169" i="51"/>
  <c r="I168" i="51"/>
  <c r="I167" i="51"/>
  <c r="I25" i="51"/>
  <c r="I178" i="51"/>
  <c r="I26" i="51"/>
  <c r="I182" i="51"/>
  <c r="I188" i="51"/>
  <c r="I193" i="51"/>
  <c r="I181" i="51"/>
  <c r="I27" i="51"/>
  <c r="I199" i="51"/>
  <c r="I198" i="51"/>
  <c r="I28" i="51"/>
  <c r="I13" i="51"/>
  <c r="I37" i="33"/>
  <c r="I32" i="24"/>
  <c r="I31" i="24"/>
  <c r="I15" i="24"/>
  <c r="I39" i="24"/>
  <c r="I38" i="24"/>
  <c r="I16" i="24"/>
  <c r="I45" i="24"/>
  <c r="I44" i="24"/>
  <c r="I17" i="24"/>
  <c r="I52" i="24"/>
  <c r="I61" i="24"/>
  <c r="I51" i="24"/>
  <c r="I18" i="24"/>
  <c r="I68" i="24"/>
  <c r="I72" i="24"/>
  <c r="I76" i="24"/>
  <c r="I79" i="24"/>
  <c r="I67" i="24"/>
  <c r="I19" i="24"/>
  <c r="I87" i="24"/>
  <c r="I92" i="24"/>
  <c r="I96" i="24"/>
  <c r="I86" i="24"/>
  <c r="I20" i="24"/>
  <c r="I104" i="24"/>
  <c r="I113" i="24"/>
  <c r="I120" i="24"/>
  <c r="I112" i="24"/>
  <c r="I101" i="24"/>
  <c r="I21" i="24"/>
  <c r="I129" i="24"/>
  <c r="I128" i="24"/>
  <c r="I22" i="24"/>
  <c r="I141" i="24"/>
  <c r="I149" i="24"/>
  <c r="I154" i="24"/>
  <c r="I140" i="24"/>
  <c r="I23" i="24"/>
  <c r="I163" i="24"/>
  <c r="I24" i="24"/>
  <c r="I169" i="24"/>
  <c r="I168" i="24"/>
  <c r="I167" i="24"/>
  <c r="I25" i="24"/>
  <c r="I178" i="24"/>
  <c r="I26" i="24"/>
  <c r="I182" i="24"/>
  <c r="I188" i="24"/>
  <c r="I193" i="24"/>
  <c r="I181" i="24"/>
  <c r="I27" i="24"/>
  <c r="I199" i="24"/>
  <c r="I198" i="24"/>
  <c r="I28" i="24"/>
  <c r="I13" i="24"/>
  <c r="I34" i="33"/>
  <c r="I32" i="39"/>
  <c r="I31" i="39"/>
  <c r="I15" i="39"/>
  <c r="I39" i="39"/>
  <c r="I38" i="39"/>
  <c r="I16" i="39"/>
  <c r="I45" i="39"/>
  <c r="I44" i="39"/>
  <c r="I17" i="39"/>
  <c r="I52" i="39"/>
  <c r="I61" i="39"/>
  <c r="I51" i="39"/>
  <c r="I18" i="39"/>
  <c r="I68" i="39"/>
  <c r="I72" i="39"/>
  <c r="I76" i="39"/>
  <c r="I79" i="39"/>
  <c r="I67" i="39"/>
  <c r="I19" i="39"/>
  <c r="I87" i="39"/>
  <c r="I92" i="39"/>
  <c r="I96" i="39"/>
  <c r="I86" i="39"/>
  <c r="I20" i="39"/>
  <c r="I104" i="39"/>
  <c r="I113" i="39"/>
  <c r="I120" i="39"/>
  <c r="I112" i="39"/>
  <c r="I101" i="39"/>
  <c r="I21" i="39"/>
  <c r="I129" i="39"/>
  <c r="I128" i="39"/>
  <c r="I22" i="39"/>
  <c r="I141" i="39"/>
  <c r="I149" i="39"/>
  <c r="I154" i="39"/>
  <c r="I140" i="39"/>
  <c r="I23" i="39"/>
  <c r="I163" i="39"/>
  <c r="I24" i="39"/>
  <c r="I169" i="39"/>
  <c r="I168" i="39"/>
  <c r="I167" i="39"/>
  <c r="I25" i="39"/>
  <c r="I178" i="39"/>
  <c r="I26" i="39"/>
  <c r="I182" i="39"/>
  <c r="I188" i="39"/>
  <c r="I193" i="39"/>
  <c r="I181" i="39"/>
  <c r="I27" i="39"/>
  <c r="I199" i="39"/>
  <c r="I198" i="39"/>
  <c r="I28" i="39"/>
  <c r="I13" i="39"/>
  <c r="I35" i="33"/>
  <c r="I32" i="40"/>
  <c r="I31" i="40"/>
  <c r="I15" i="40"/>
  <c r="I39" i="40"/>
  <c r="I38" i="40"/>
  <c r="I16" i="40"/>
  <c r="I45" i="40"/>
  <c r="I44" i="40"/>
  <c r="I17" i="40"/>
  <c r="I52" i="40"/>
  <c r="I61" i="40"/>
  <c r="I51" i="40"/>
  <c r="I18" i="40"/>
  <c r="I68" i="40"/>
  <c r="I72" i="40"/>
  <c r="I76" i="40"/>
  <c r="I79" i="40"/>
  <c r="I67" i="40"/>
  <c r="I19" i="40"/>
  <c r="I87" i="40"/>
  <c r="I92" i="40"/>
  <c r="I96" i="40"/>
  <c r="I86" i="40"/>
  <c r="I20" i="40"/>
  <c r="I104" i="40"/>
  <c r="I113" i="40"/>
  <c r="I120" i="40"/>
  <c r="I112" i="40"/>
  <c r="I101" i="40"/>
  <c r="I21" i="40"/>
  <c r="I129" i="40"/>
  <c r="I128" i="40"/>
  <c r="I22" i="40"/>
  <c r="I141" i="40"/>
  <c r="I149" i="40"/>
  <c r="I154" i="40"/>
  <c r="I140" i="40"/>
  <c r="I23" i="40"/>
  <c r="I163" i="40"/>
  <c r="I24" i="40"/>
  <c r="I169" i="40"/>
  <c r="I168" i="40"/>
  <c r="I167" i="40"/>
  <c r="I25" i="40"/>
  <c r="I178" i="40"/>
  <c r="I26" i="40"/>
  <c r="I182" i="40"/>
  <c r="I188" i="40"/>
  <c r="I193" i="40"/>
  <c r="I181" i="40"/>
  <c r="I27" i="40"/>
  <c r="I199" i="40"/>
  <c r="I198" i="40"/>
  <c r="I28" i="40"/>
  <c r="I13" i="40"/>
  <c r="I36" i="33"/>
  <c r="J87" i="46"/>
  <c r="K87" i="46"/>
  <c r="L87" i="46"/>
  <c r="M87" i="46"/>
  <c r="N87" i="46"/>
  <c r="O87" i="46"/>
  <c r="J98" i="46"/>
  <c r="K98" i="46"/>
  <c r="L98" i="46"/>
  <c r="M98" i="46"/>
  <c r="N98" i="46"/>
  <c r="O98" i="46"/>
  <c r="J97" i="46"/>
  <c r="K97" i="46"/>
  <c r="L97" i="46"/>
  <c r="M97" i="46"/>
  <c r="N97" i="46"/>
  <c r="O97" i="46"/>
  <c r="J96" i="46"/>
  <c r="K96" i="46"/>
  <c r="L96" i="46"/>
  <c r="M96" i="46"/>
  <c r="N96" i="46"/>
  <c r="O96" i="46"/>
  <c r="J95" i="46"/>
  <c r="K95" i="46"/>
  <c r="L95" i="46"/>
  <c r="M95" i="46"/>
  <c r="N95" i="46"/>
  <c r="O95" i="46"/>
  <c r="J94" i="46"/>
  <c r="K94" i="46"/>
  <c r="L94" i="46"/>
  <c r="M94" i="46"/>
  <c r="N94" i="46"/>
  <c r="O94" i="46"/>
  <c r="J93" i="46"/>
  <c r="K93" i="46"/>
  <c r="L93" i="46"/>
  <c r="M93" i="46"/>
  <c r="N93" i="46"/>
  <c r="O93" i="46"/>
  <c r="J92" i="46"/>
  <c r="K92" i="46"/>
  <c r="L92" i="46"/>
  <c r="M92" i="46"/>
  <c r="N92" i="46"/>
  <c r="O92" i="46"/>
  <c r="J91" i="46"/>
  <c r="K91" i="46"/>
  <c r="L91" i="46"/>
  <c r="M91" i="46"/>
  <c r="N91" i="46"/>
  <c r="O91" i="46"/>
  <c r="J90" i="46"/>
  <c r="K90" i="46"/>
  <c r="L90" i="46"/>
  <c r="M90" i="46"/>
  <c r="N90" i="46"/>
  <c r="O90" i="46"/>
  <c r="J89" i="46"/>
  <c r="K89" i="46"/>
  <c r="L89" i="46"/>
  <c r="M89" i="46"/>
  <c r="N89" i="46"/>
  <c r="O89" i="46"/>
  <c r="J88" i="46"/>
  <c r="K88" i="46"/>
  <c r="L88" i="46"/>
  <c r="M88" i="46"/>
  <c r="N88" i="46"/>
  <c r="O88" i="46"/>
  <c r="J86" i="46"/>
  <c r="K86" i="46"/>
  <c r="L86" i="46"/>
  <c r="M86" i="46"/>
  <c r="N86" i="46"/>
  <c r="O86" i="46"/>
  <c r="J85" i="46"/>
  <c r="K85" i="46"/>
  <c r="L85" i="46"/>
  <c r="M85" i="46"/>
  <c r="N85" i="46"/>
  <c r="O85" i="46"/>
  <c r="I86" i="46"/>
  <c r="I87" i="46"/>
  <c r="I88" i="46"/>
  <c r="I89" i="46"/>
  <c r="I90" i="46"/>
  <c r="I91" i="46"/>
  <c r="I92" i="46"/>
  <c r="I93" i="46"/>
  <c r="I94" i="46"/>
  <c r="I95" i="46"/>
  <c r="I96" i="46"/>
  <c r="I97" i="46"/>
  <c r="I98" i="46"/>
  <c r="I85" i="46"/>
  <c r="J83" i="46"/>
  <c r="K83" i="46"/>
  <c r="L83" i="46"/>
  <c r="M83" i="46"/>
  <c r="N83" i="46"/>
  <c r="O83" i="46"/>
  <c r="J82" i="46"/>
  <c r="K82" i="46"/>
  <c r="L82" i="46"/>
  <c r="M82" i="46"/>
  <c r="N82" i="46"/>
  <c r="O82" i="46"/>
  <c r="J81" i="46"/>
  <c r="K81" i="46"/>
  <c r="L81" i="46"/>
  <c r="M81" i="46"/>
  <c r="N81" i="46"/>
  <c r="O81" i="46"/>
  <c r="J80" i="46"/>
  <c r="K80" i="46"/>
  <c r="L80" i="46"/>
  <c r="M80" i="46"/>
  <c r="N80" i="46"/>
  <c r="J79" i="46"/>
  <c r="K79" i="46"/>
  <c r="L79" i="46"/>
  <c r="M79" i="46"/>
  <c r="N79" i="46"/>
  <c r="O79" i="46"/>
  <c r="J78" i="46"/>
  <c r="K78" i="46"/>
  <c r="L78" i="46"/>
  <c r="M78" i="46"/>
  <c r="N78" i="46"/>
  <c r="O78" i="46"/>
  <c r="I83" i="46"/>
  <c r="I82" i="46"/>
  <c r="I81" i="46"/>
  <c r="J77" i="46"/>
  <c r="K77" i="46"/>
  <c r="L77" i="46"/>
  <c r="M77" i="46"/>
  <c r="N77" i="46"/>
  <c r="O80" i="46"/>
  <c r="O77" i="46"/>
  <c r="I78" i="46"/>
  <c r="I79" i="46"/>
  <c r="I80" i="46"/>
  <c r="I77" i="46"/>
  <c r="H83" i="46"/>
  <c r="H82" i="46"/>
  <c r="H81" i="46"/>
  <c r="E83" i="46"/>
  <c r="E82" i="46"/>
  <c r="E81" i="46"/>
  <c r="E5" i="46"/>
  <c r="L16" i="46" s="1"/>
  <c r="E3" i="46"/>
  <c r="O10" i="53"/>
  <c r="N10" i="53"/>
  <c r="M10" i="53"/>
  <c r="L10" i="53"/>
  <c r="K10" i="53"/>
  <c r="J10" i="53"/>
  <c r="I10" i="53"/>
  <c r="H10" i="53"/>
  <c r="O9" i="53"/>
  <c r="N9" i="53"/>
  <c r="M9" i="53"/>
  <c r="L9" i="53"/>
  <c r="K9" i="53"/>
  <c r="J9" i="53"/>
  <c r="I9" i="53"/>
  <c r="H9" i="53"/>
  <c r="O8" i="53"/>
  <c r="N8" i="53"/>
  <c r="M8" i="53"/>
  <c r="L8" i="53"/>
  <c r="K8" i="53"/>
  <c r="J8" i="53"/>
  <c r="I8" i="53"/>
  <c r="H8" i="53"/>
  <c r="O7" i="53"/>
  <c r="N7" i="53"/>
  <c r="M7" i="53"/>
  <c r="L7" i="53"/>
  <c r="K7" i="53"/>
  <c r="J7" i="53"/>
  <c r="I7" i="53"/>
  <c r="H7" i="53"/>
  <c r="O6" i="53"/>
  <c r="N6" i="53"/>
  <c r="M6" i="53"/>
  <c r="L6" i="53"/>
  <c r="K6" i="53"/>
  <c r="J6" i="53"/>
  <c r="I6" i="53"/>
  <c r="E1" i="53"/>
  <c r="O10" i="52"/>
  <c r="N10" i="52"/>
  <c r="M10" i="52"/>
  <c r="L10" i="52"/>
  <c r="K10" i="52"/>
  <c r="J10" i="52"/>
  <c r="I10" i="52"/>
  <c r="H10" i="52"/>
  <c r="O9" i="52"/>
  <c r="N9" i="52"/>
  <c r="M9" i="52"/>
  <c r="L9" i="52"/>
  <c r="K9" i="52"/>
  <c r="J9" i="52"/>
  <c r="I9" i="52"/>
  <c r="H9" i="52"/>
  <c r="O8" i="52"/>
  <c r="N8" i="52"/>
  <c r="M8" i="52"/>
  <c r="L8" i="52"/>
  <c r="K8" i="52"/>
  <c r="J8" i="52"/>
  <c r="I8" i="52"/>
  <c r="H8" i="52"/>
  <c r="O7" i="52"/>
  <c r="N7" i="52"/>
  <c r="M7" i="52"/>
  <c r="L7" i="52"/>
  <c r="K7" i="52"/>
  <c r="J7" i="52"/>
  <c r="I7" i="52"/>
  <c r="H7" i="52"/>
  <c r="O6" i="52"/>
  <c r="N6" i="52"/>
  <c r="M6" i="52"/>
  <c r="L6" i="52"/>
  <c r="K6" i="52"/>
  <c r="J6" i="52"/>
  <c r="I6" i="52"/>
  <c r="E1" i="52"/>
  <c r="O10" i="51"/>
  <c r="N10" i="51"/>
  <c r="M10" i="51"/>
  <c r="L10" i="51"/>
  <c r="K10" i="51"/>
  <c r="J10" i="51"/>
  <c r="I10" i="51"/>
  <c r="H10" i="51"/>
  <c r="O9" i="51"/>
  <c r="N9" i="51"/>
  <c r="M9" i="51"/>
  <c r="L9" i="51"/>
  <c r="K9" i="51"/>
  <c r="J9" i="51"/>
  <c r="I9" i="51"/>
  <c r="H9" i="51"/>
  <c r="O8" i="51"/>
  <c r="N8" i="51"/>
  <c r="M8" i="51"/>
  <c r="L8" i="51"/>
  <c r="K8" i="51"/>
  <c r="J8" i="51"/>
  <c r="I8" i="51"/>
  <c r="H8" i="51"/>
  <c r="O7" i="51"/>
  <c r="N7" i="51"/>
  <c r="M7" i="51"/>
  <c r="L7" i="51"/>
  <c r="K7" i="51"/>
  <c r="J7" i="51"/>
  <c r="I7" i="51"/>
  <c r="H7" i="51"/>
  <c r="O6" i="51"/>
  <c r="N6" i="51"/>
  <c r="M6" i="51"/>
  <c r="L6" i="51"/>
  <c r="K6" i="51"/>
  <c r="J6" i="51"/>
  <c r="I6" i="51"/>
  <c r="E1" i="51"/>
  <c r="O23" i="26"/>
  <c r="O15" i="26"/>
  <c r="O37" i="26"/>
  <c r="O36" i="26"/>
  <c r="O16" i="26"/>
  <c r="O48" i="26"/>
  <c r="O17" i="26"/>
  <c r="O55" i="26"/>
  <c r="O18" i="26"/>
  <c r="O64" i="26"/>
  <c r="O19" i="26"/>
  <c r="O70" i="26"/>
  <c r="O20" i="26"/>
  <c r="O13" i="26"/>
  <c r="O28" i="33"/>
  <c r="O23" i="48"/>
  <c r="O15" i="48"/>
  <c r="O37" i="48"/>
  <c r="O36" i="48"/>
  <c r="O16" i="48"/>
  <c r="O48" i="48"/>
  <c r="O17" i="48"/>
  <c r="O55" i="48"/>
  <c r="O18" i="48"/>
  <c r="O64" i="48"/>
  <c r="O19" i="48"/>
  <c r="O70" i="48"/>
  <c r="O20" i="48"/>
  <c r="O13" i="48"/>
  <c r="O29" i="33"/>
  <c r="O32" i="25"/>
  <c r="O31" i="25"/>
  <c r="O15" i="25"/>
  <c r="O39" i="25"/>
  <c r="O38" i="25"/>
  <c r="O16" i="25"/>
  <c r="O45" i="25"/>
  <c r="O44" i="25"/>
  <c r="O17" i="25"/>
  <c r="O52" i="25"/>
  <c r="O61" i="25"/>
  <c r="O51" i="25"/>
  <c r="O18" i="25"/>
  <c r="O68" i="25"/>
  <c r="O72" i="25"/>
  <c r="O76" i="25"/>
  <c r="O79" i="25"/>
  <c r="O67" i="25"/>
  <c r="O19" i="25"/>
  <c r="O87" i="25"/>
  <c r="O92" i="25"/>
  <c r="O96" i="25"/>
  <c r="O86" i="25"/>
  <c r="O20" i="25"/>
  <c r="O104" i="25"/>
  <c r="O113" i="25"/>
  <c r="O120" i="25"/>
  <c r="O112" i="25"/>
  <c r="O101" i="25"/>
  <c r="O21" i="25"/>
  <c r="O129" i="25"/>
  <c r="O128" i="25"/>
  <c r="O22" i="25"/>
  <c r="O141" i="25"/>
  <c r="O149" i="25"/>
  <c r="O154" i="25"/>
  <c r="O140" i="25"/>
  <c r="O23" i="25"/>
  <c r="O163" i="25"/>
  <c r="O24" i="25"/>
  <c r="O169" i="25"/>
  <c r="O168" i="25"/>
  <c r="O167" i="25"/>
  <c r="O25" i="25"/>
  <c r="O178" i="25"/>
  <c r="O26" i="25"/>
  <c r="O182" i="25"/>
  <c r="O188" i="25"/>
  <c r="O193" i="25"/>
  <c r="O181" i="25"/>
  <c r="O27" i="25"/>
  <c r="O199" i="25"/>
  <c r="O198" i="25"/>
  <c r="O28" i="25"/>
  <c r="O13" i="25"/>
  <c r="O41" i="33"/>
  <c r="O32" i="41"/>
  <c r="O31" i="41"/>
  <c r="O15" i="41"/>
  <c r="O39" i="41"/>
  <c r="O38" i="41"/>
  <c r="O16" i="41"/>
  <c r="O45" i="41"/>
  <c r="O44" i="41"/>
  <c r="O17" i="41"/>
  <c r="O52" i="41"/>
  <c r="O61" i="41"/>
  <c r="O51" i="41"/>
  <c r="O18" i="41"/>
  <c r="O68" i="41"/>
  <c r="O72" i="41"/>
  <c r="O76" i="41"/>
  <c r="O79" i="41"/>
  <c r="O67" i="41"/>
  <c r="O19" i="41"/>
  <c r="O87" i="41"/>
  <c r="O92" i="41"/>
  <c r="O96" i="41"/>
  <c r="O86" i="41"/>
  <c r="O20" i="41"/>
  <c r="O104" i="41"/>
  <c r="O113" i="41"/>
  <c r="O120" i="41"/>
  <c r="O112" i="41"/>
  <c r="O101" i="41"/>
  <c r="O21" i="41"/>
  <c r="O129" i="41"/>
  <c r="O128" i="41"/>
  <c r="O22" i="41"/>
  <c r="O141" i="41"/>
  <c r="O149" i="41"/>
  <c r="O154" i="41"/>
  <c r="O140" i="41"/>
  <c r="O23" i="41"/>
  <c r="O163" i="41"/>
  <c r="O24" i="41"/>
  <c r="O169" i="41"/>
  <c r="O168" i="41"/>
  <c r="O167" i="41"/>
  <c r="O25" i="41"/>
  <c r="O178" i="41"/>
  <c r="O26" i="41"/>
  <c r="O182" i="41"/>
  <c r="O188" i="41"/>
  <c r="O193" i="41"/>
  <c r="O181" i="41"/>
  <c r="O27" i="41"/>
  <c r="O199" i="41"/>
  <c r="O198" i="41"/>
  <c r="O28" i="41"/>
  <c r="O13" i="41"/>
  <c r="O42" i="33"/>
  <c r="O13" i="50"/>
  <c r="O43" i="33"/>
  <c r="O19" i="34"/>
  <c r="O15" i="34"/>
  <c r="O30" i="34"/>
  <c r="O34" i="34"/>
  <c r="O48" i="34"/>
  <c r="O27" i="34"/>
  <c r="O16" i="34"/>
  <c r="O13" i="34"/>
  <c r="O23" i="33"/>
  <c r="N23" i="26"/>
  <c r="N15" i="26"/>
  <c r="N37" i="26"/>
  <c r="N36" i="26"/>
  <c r="N16" i="26"/>
  <c r="N48" i="26"/>
  <c r="N17" i="26"/>
  <c r="N55" i="26"/>
  <c r="N18" i="26"/>
  <c r="N64" i="26"/>
  <c r="N19" i="26"/>
  <c r="N70" i="26"/>
  <c r="N20" i="26"/>
  <c r="N13" i="26"/>
  <c r="N28" i="33"/>
  <c r="N23" i="48"/>
  <c r="N15" i="48"/>
  <c r="N37" i="48"/>
  <c r="N36" i="48"/>
  <c r="N16" i="48"/>
  <c r="N48" i="48"/>
  <c r="N17" i="48"/>
  <c r="N55" i="48"/>
  <c r="N18" i="48"/>
  <c r="N64" i="48"/>
  <c r="N19" i="48"/>
  <c r="N70" i="48"/>
  <c r="N20" i="48"/>
  <c r="N13" i="48"/>
  <c r="N29" i="33"/>
  <c r="N27" i="33" s="1"/>
  <c r="N32" i="25"/>
  <c r="N31" i="25"/>
  <c r="N15" i="25"/>
  <c r="N39" i="25"/>
  <c r="N38" i="25"/>
  <c r="N16" i="25"/>
  <c r="N45" i="25"/>
  <c r="N44" i="25"/>
  <c r="N17" i="25"/>
  <c r="N52" i="25"/>
  <c r="N61" i="25"/>
  <c r="N51" i="25"/>
  <c r="N18" i="25"/>
  <c r="N68" i="25"/>
  <c r="N72" i="25"/>
  <c r="N76" i="25"/>
  <c r="N79" i="25"/>
  <c r="N67" i="25"/>
  <c r="N19" i="25"/>
  <c r="N87" i="25"/>
  <c r="N92" i="25"/>
  <c r="N96" i="25"/>
  <c r="N86" i="25"/>
  <c r="N20" i="25"/>
  <c r="N104" i="25"/>
  <c r="N113" i="25"/>
  <c r="N120" i="25"/>
  <c r="N112" i="25"/>
  <c r="N101" i="25"/>
  <c r="N21" i="25"/>
  <c r="N129" i="25"/>
  <c r="N128" i="25"/>
  <c r="N22" i="25"/>
  <c r="N141" i="25"/>
  <c r="N149" i="25"/>
  <c r="N154" i="25"/>
  <c r="N140" i="25"/>
  <c r="N23" i="25"/>
  <c r="N163" i="25"/>
  <c r="N24" i="25"/>
  <c r="N169" i="25"/>
  <c r="N168" i="25"/>
  <c r="N167" i="25"/>
  <c r="N25" i="25"/>
  <c r="N178" i="25"/>
  <c r="N26" i="25"/>
  <c r="N182" i="25"/>
  <c r="N188" i="25"/>
  <c r="N193" i="25"/>
  <c r="N181" i="25"/>
  <c r="N27" i="25"/>
  <c r="N199" i="25"/>
  <c r="N198" i="25"/>
  <c r="N28" i="25"/>
  <c r="N13" i="25"/>
  <c r="N41" i="33"/>
  <c r="N32" i="41"/>
  <c r="N31" i="41"/>
  <c r="N15" i="41"/>
  <c r="N39" i="41"/>
  <c r="N38" i="41"/>
  <c r="N16" i="41"/>
  <c r="N45" i="41"/>
  <c r="N44" i="41"/>
  <c r="N17" i="41"/>
  <c r="N52" i="41"/>
  <c r="N61" i="41"/>
  <c r="N51" i="41"/>
  <c r="N18" i="41"/>
  <c r="N68" i="41"/>
  <c r="N72" i="41"/>
  <c r="N76" i="41"/>
  <c r="N79" i="41"/>
  <c r="N67" i="41"/>
  <c r="N19" i="41"/>
  <c r="N87" i="41"/>
  <c r="N92" i="41"/>
  <c r="N96" i="41"/>
  <c r="N86" i="41"/>
  <c r="N20" i="41"/>
  <c r="N104" i="41"/>
  <c r="N113" i="41"/>
  <c r="N120" i="41"/>
  <c r="N112" i="41"/>
  <c r="N101" i="41"/>
  <c r="N21" i="41"/>
  <c r="N129" i="41"/>
  <c r="N128" i="41"/>
  <c r="N22" i="41"/>
  <c r="N141" i="41"/>
  <c r="N149" i="41"/>
  <c r="N154" i="41"/>
  <c r="N140" i="41"/>
  <c r="N23" i="41"/>
  <c r="N163" i="41"/>
  <c r="N24" i="41"/>
  <c r="N169" i="41"/>
  <c r="N168" i="41"/>
  <c r="N167" i="41"/>
  <c r="N25" i="41"/>
  <c r="N178" i="41"/>
  <c r="N26" i="41"/>
  <c r="N182" i="41"/>
  <c r="N188" i="41"/>
  <c r="N193" i="41"/>
  <c r="N181" i="41"/>
  <c r="N27" i="41"/>
  <c r="N199" i="41"/>
  <c r="N198" i="41"/>
  <c r="N28" i="41"/>
  <c r="N13" i="41"/>
  <c r="N42" i="33"/>
  <c r="N40" i="33" s="1"/>
  <c r="N13" i="50"/>
  <c r="N43" i="33"/>
  <c r="N19" i="34"/>
  <c r="N15" i="34"/>
  <c r="N30" i="34"/>
  <c r="N34" i="34"/>
  <c r="N48" i="34"/>
  <c r="N27" i="34"/>
  <c r="N16" i="34"/>
  <c r="N13" i="34"/>
  <c r="N23" i="33"/>
  <c r="M23" i="26"/>
  <c r="M15" i="26"/>
  <c r="M37" i="26"/>
  <c r="M36" i="26"/>
  <c r="M16" i="26"/>
  <c r="M48" i="26"/>
  <c r="M17" i="26"/>
  <c r="M55" i="26"/>
  <c r="M18" i="26"/>
  <c r="M64" i="26"/>
  <c r="M19" i="26"/>
  <c r="M70" i="26"/>
  <c r="M20" i="26"/>
  <c r="M13" i="26"/>
  <c r="M28" i="33"/>
  <c r="M23" i="48"/>
  <c r="M15" i="48"/>
  <c r="M37" i="48"/>
  <c r="M36" i="48"/>
  <c r="M16" i="48"/>
  <c r="M48" i="48"/>
  <c r="M17" i="48"/>
  <c r="M55" i="48"/>
  <c r="M18" i="48"/>
  <c r="M64" i="48"/>
  <c r="M19" i="48"/>
  <c r="M70" i="48"/>
  <c r="M20" i="48"/>
  <c r="M13" i="48"/>
  <c r="M29" i="33"/>
  <c r="M32" i="25"/>
  <c r="M31" i="25"/>
  <c r="M15" i="25"/>
  <c r="M39" i="25"/>
  <c r="M38" i="25"/>
  <c r="M16" i="25"/>
  <c r="M45" i="25"/>
  <c r="M44" i="25"/>
  <c r="M17" i="25"/>
  <c r="M52" i="25"/>
  <c r="M61" i="25"/>
  <c r="M51" i="25"/>
  <c r="M18" i="25"/>
  <c r="M68" i="25"/>
  <c r="M72" i="25"/>
  <c r="M76" i="25"/>
  <c r="M79" i="25"/>
  <c r="M67" i="25"/>
  <c r="M19" i="25"/>
  <c r="M87" i="25"/>
  <c r="M92" i="25"/>
  <c r="M96" i="25"/>
  <c r="M86" i="25"/>
  <c r="M20" i="25"/>
  <c r="M104" i="25"/>
  <c r="M113" i="25"/>
  <c r="M120" i="25"/>
  <c r="M112" i="25"/>
  <c r="M101" i="25"/>
  <c r="M21" i="25"/>
  <c r="M129" i="25"/>
  <c r="M128" i="25"/>
  <c r="M22" i="25"/>
  <c r="M141" i="25"/>
  <c r="M149" i="25"/>
  <c r="M154" i="25"/>
  <c r="M140" i="25"/>
  <c r="M23" i="25"/>
  <c r="M163" i="25"/>
  <c r="M24" i="25"/>
  <c r="M169" i="25"/>
  <c r="M168" i="25"/>
  <c r="M167" i="25"/>
  <c r="M25" i="25"/>
  <c r="M178" i="25"/>
  <c r="M26" i="25"/>
  <c r="M182" i="25"/>
  <c r="M188" i="25"/>
  <c r="M193" i="25"/>
  <c r="M181" i="25"/>
  <c r="M27" i="25"/>
  <c r="M199" i="25"/>
  <c r="M198" i="25"/>
  <c r="M28" i="25"/>
  <c r="M13" i="25"/>
  <c r="M41" i="33"/>
  <c r="M32" i="41"/>
  <c r="M31" i="41"/>
  <c r="M15" i="41"/>
  <c r="M39" i="41"/>
  <c r="M38" i="41"/>
  <c r="M16" i="41"/>
  <c r="M45" i="41"/>
  <c r="M44" i="41"/>
  <c r="M17" i="41"/>
  <c r="M52" i="41"/>
  <c r="M61" i="41"/>
  <c r="M51" i="41"/>
  <c r="M18" i="41"/>
  <c r="M68" i="41"/>
  <c r="M72" i="41"/>
  <c r="M76" i="41"/>
  <c r="M79" i="41"/>
  <c r="M67" i="41"/>
  <c r="M19" i="41"/>
  <c r="M87" i="41"/>
  <c r="M92" i="41"/>
  <c r="M96" i="41"/>
  <c r="M86" i="41"/>
  <c r="M20" i="41"/>
  <c r="M104" i="41"/>
  <c r="M113" i="41"/>
  <c r="M120" i="41"/>
  <c r="M112" i="41"/>
  <c r="M101" i="41"/>
  <c r="M21" i="41"/>
  <c r="M129" i="41"/>
  <c r="M128" i="41"/>
  <c r="M22" i="41"/>
  <c r="M141" i="41"/>
  <c r="M149" i="41"/>
  <c r="M154" i="41"/>
  <c r="M140" i="41"/>
  <c r="M23" i="41"/>
  <c r="M163" i="41"/>
  <c r="M24" i="41"/>
  <c r="M169" i="41"/>
  <c r="M168" i="41"/>
  <c r="M167" i="41"/>
  <c r="M25" i="41"/>
  <c r="M178" i="41"/>
  <c r="M26" i="41"/>
  <c r="M182" i="41"/>
  <c r="M188" i="41"/>
  <c r="M193" i="41"/>
  <c r="M181" i="41"/>
  <c r="M27" i="41"/>
  <c r="M199" i="41"/>
  <c r="M198" i="41"/>
  <c r="M28" i="41"/>
  <c r="M13" i="41"/>
  <c r="M42" i="33"/>
  <c r="M13" i="50"/>
  <c r="M43" i="33"/>
  <c r="M19" i="34"/>
  <c r="M15" i="34"/>
  <c r="M30" i="34"/>
  <c r="M34" i="34"/>
  <c r="M48" i="34"/>
  <c r="M27" i="34"/>
  <c r="M16" i="34"/>
  <c r="M13" i="34"/>
  <c r="M23" i="33"/>
  <c r="L23" i="26"/>
  <c r="L15" i="26"/>
  <c r="L37" i="26"/>
  <c r="L36" i="26"/>
  <c r="L16" i="26"/>
  <c r="L48" i="26"/>
  <c r="L17" i="26"/>
  <c r="L55" i="26"/>
  <c r="L18" i="26"/>
  <c r="L64" i="26"/>
  <c r="L19" i="26"/>
  <c r="L70" i="26"/>
  <c r="L20" i="26"/>
  <c r="L13" i="26"/>
  <c r="L28" i="33"/>
  <c r="L23" i="48"/>
  <c r="L15" i="48"/>
  <c r="L37" i="48"/>
  <c r="L36" i="48"/>
  <c r="L16" i="48"/>
  <c r="L48" i="48"/>
  <c r="L17" i="48"/>
  <c r="L55" i="48"/>
  <c r="L18" i="48"/>
  <c r="L64" i="48"/>
  <c r="L19" i="48"/>
  <c r="L70" i="48"/>
  <c r="L20" i="48"/>
  <c r="L13" i="48"/>
  <c r="L29" i="33"/>
  <c r="L27" i="33"/>
  <c r="L32" i="25"/>
  <c r="L31" i="25"/>
  <c r="L15" i="25"/>
  <c r="L39" i="25"/>
  <c r="L38" i="25"/>
  <c r="L16" i="25"/>
  <c r="L45" i="25"/>
  <c r="L44" i="25"/>
  <c r="L17" i="25"/>
  <c r="L52" i="25"/>
  <c r="L61" i="25"/>
  <c r="L51" i="25"/>
  <c r="L18" i="25"/>
  <c r="L68" i="25"/>
  <c r="L72" i="25"/>
  <c r="L76" i="25"/>
  <c r="L79" i="25"/>
  <c r="L67" i="25"/>
  <c r="L19" i="25"/>
  <c r="L87" i="25"/>
  <c r="L92" i="25"/>
  <c r="L96" i="25"/>
  <c r="L86" i="25"/>
  <c r="L20" i="25"/>
  <c r="L104" i="25"/>
  <c r="L113" i="25"/>
  <c r="L120" i="25"/>
  <c r="L112" i="25"/>
  <c r="L101" i="25"/>
  <c r="L21" i="25"/>
  <c r="L129" i="25"/>
  <c r="L128" i="25"/>
  <c r="L22" i="25"/>
  <c r="L141" i="25"/>
  <c r="L149" i="25"/>
  <c r="L154" i="25"/>
  <c r="L140" i="25"/>
  <c r="L23" i="25"/>
  <c r="L163" i="25"/>
  <c r="L24" i="25"/>
  <c r="L169" i="25"/>
  <c r="L168" i="25"/>
  <c r="L167" i="25"/>
  <c r="L25" i="25"/>
  <c r="L178" i="25"/>
  <c r="L26" i="25"/>
  <c r="L182" i="25"/>
  <c r="L188" i="25"/>
  <c r="L193" i="25"/>
  <c r="L181" i="25"/>
  <c r="L27" i="25"/>
  <c r="L199" i="25"/>
  <c r="L198" i="25"/>
  <c r="L28" i="25"/>
  <c r="L13" i="25"/>
  <c r="L41" i="33"/>
  <c r="L32" i="41"/>
  <c r="L31" i="41"/>
  <c r="L15" i="41"/>
  <c r="L39" i="41"/>
  <c r="L38" i="41"/>
  <c r="L16" i="41"/>
  <c r="L45" i="41"/>
  <c r="L44" i="41"/>
  <c r="L17" i="41"/>
  <c r="L52" i="41"/>
  <c r="L61" i="41"/>
  <c r="L51" i="41"/>
  <c r="L18" i="41"/>
  <c r="L68" i="41"/>
  <c r="L72" i="41"/>
  <c r="L76" i="41"/>
  <c r="L79" i="41"/>
  <c r="L67" i="41"/>
  <c r="L19" i="41"/>
  <c r="L87" i="41"/>
  <c r="L92" i="41"/>
  <c r="L96" i="41"/>
  <c r="L86" i="41"/>
  <c r="L20" i="41"/>
  <c r="L104" i="41"/>
  <c r="L113" i="41"/>
  <c r="L120" i="41"/>
  <c r="L112" i="41"/>
  <c r="L101" i="41"/>
  <c r="L21" i="41"/>
  <c r="L129" i="41"/>
  <c r="L128" i="41"/>
  <c r="L22" i="41"/>
  <c r="L141" i="41"/>
  <c r="L149" i="41"/>
  <c r="L154" i="41"/>
  <c r="L140" i="41"/>
  <c r="L23" i="41"/>
  <c r="L163" i="41"/>
  <c r="L24" i="41"/>
  <c r="L169" i="41"/>
  <c r="L168" i="41"/>
  <c r="L167" i="41"/>
  <c r="L25" i="41"/>
  <c r="L178" i="41"/>
  <c r="L26" i="41"/>
  <c r="L182" i="41"/>
  <c r="L188" i="41"/>
  <c r="L193" i="41"/>
  <c r="L181" i="41"/>
  <c r="L27" i="41"/>
  <c r="L199" i="41"/>
  <c r="L198" i="41"/>
  <c r="L28" i="41"/>
  <c r="L13" i="41"/>
  <c r="L42" i="33"/>
  <c r="L13" i="50"/>
  <c r="L43" i="33"/>
  <c r="L19" i="34"/>
  <c r="L15" i="34"/>
  <c r="L30" i="34"/>
  <c r="L34" i="34"/>
  <c r="L48" i="34"/>
  <c r="L27" i="34"/>
  <c r="L16" i="34"/>
  <c r="L13" i="34"/>
  <c r="L23" i="33"/>
  <c r="K23" i="26"/>
  <c r="K15" i="26"/>
  <c r="K37" i="26"/>
  <c r="K36" i="26"/>
  <c r="K16" i="26"/>
  <c r="K48" i="26"/>
  <c r="K17" i="26"/>
  <c r="K55" i="26"/>
  <c r="K18" i="26"/>
  <c r="K64" i="26"/>
  <c r="K19" i="26"/>
  <c r="K70" i="26"/>
  <c r="K20" i="26"/>
  <c r="K13" i="26"/>
  <c r="K28" i="33"/>
  <c r="K23" i="48"/>
  <c r="K15" i="48"/>
  <c r="K37" i="48"/>
  <c r="K36" i="48"/>
  <c r="K16" i="48"/>
  <c r="K48" i="48"/>
  <c r="K17" i="48"/>
  <c r="K55" i="48"/>
  <c r="K18" i="48"/>
  <c r="K64" i="48"/>
  <c r="K19" i="48"/>
  <c r="K70" i="48"/>
  <c r="K20" i="48"/>
  <c r="K13" i="48"/>
  <c r="K29" i="33"/>
  <c r="K27" i="33"/>
  <c r="K32" i="25"/>
  <c r="K31" i="25"/>
  <c r="K15" i="25"/>
  <c r="K39" i="25"/>
  <c r="K38" i="25"/>
  <c r="K16" i="25"/>
  <c r="K45" i="25"/>
  <c r="K44" i="25"/>
  <c r="K17" i="25"/>
  <c r="K52" i="25"/>
  <c r="K61" i="25"/>
  <c r="K51" i="25"/>
  <c r="K18" i="25"/>
  <c r="K68" i="25"/>
  <c r="K72" i="25"/>
  <c r="K76" i="25"/>
  <c r="K79" i="25"/>
  <c r="K67" i="25"/>
  <c r="K19" i="25"/>
  <c r="K87" i="25"/>
  <c r="K92" i="25"/>
  <c r="K96" i="25"/>
  <c r="K86" i="25"/>
  <c r="K20" i="25"/>
  <c r="K104" i="25"/>
  <c r="K113" i="25"/>
  <c r="K120" i="25"/>
  <c r="K112" i="25"/>
  <c r="K101" i="25"/>
  <c r="K21" i="25"/>
  <c r="K129" i="25"/>
  <c r="K128" i="25"/>
  <c r="K22" i="25"/>
  <c r="K141" i="25"/>
  <c r="K149" i="25"/>
  <c r="K154" i="25"/>
  <c r="K140" i="25"/>
  <c r="K23" i="25"/>
  <c r="K163" i="25"/>
  <c r="K24" i="25"/>
  <c r="K169" i="25"/>
  <c r="K168" i="25"/>
  <c r="K167" i="25"/>
  <c r="K25" i="25"/>
  <c r="K178" i="25"/>
  <c r="K26" i="25"/>
  <c r="K182" i="25"/>
  <c r="K188" i="25"/>
  <c r="K193" i="25"/>
  <c r="K181" i="25"/>
  <c r="K27" i="25"/>
  <c r="K199" i="25"/>
  <c r="K198" i="25"/>
  <c r="K28" i="25"/>
  <c r="K13" i="25"/>
  <c r="K41" i="33"/>
  <c r="K32" i="41"/>
  <c r="K31" i="41"/>
  <c r="K15" i="41"/>
  <c r="K39" i="41"/>
  <c r="K38" i="41"/>
  <c r="K16" i="41"/>
  <c r="K45" i="41"/>
  <c r="K44" i="41"/>
  <c r="K17" i="41"/>
  <c r="K52" i="41"/>
  <c r="K61" i="41"/>
  <c r="K51" i="41"/>
  <c r="K18" i="41"/>
  <c r="K68" i="41"/>
  <c r="K72" i="41"/>
  <c r="K76" i="41"/>
  <c r="K79" i="41"/>
  <c r="K67" i="41"/>
  <c r="K19" i="41"/>
  <c r="K87" i="41"/>
  <c r="K92" i="41"/>
  <c r="K96" i="41"/>
  <c r="K86" i="41"/>
  <c r="K20" i="41"/>
  <c r="K104" i="41"/>
  <c r="K113" i="41"/>
  <c r="K120" i="41"/>
  <c r="K112" i="41"/>
  <c r="K101" i="41"/>
  <c r="K21" i="41"/>
  <c r="K129" i="41"/>
  <c r="K128" i="41"/>
  <c r="K22" i="41"/>
  <c r="K141" i="41"/>
  <c r="K149" i="41"/>
  <c r="K154" i="41"/>
  <c r="K140" i="41"/>
  <c r="K23" i="41"/>
  <c r="K163" i="41"/>
  <c r="K24" i="41"/>
  <c r="K169" i="41"/>
  <c r="K168" i="41"/>
  <c r="K167" i="41"/>
  <c r="K25" i="41"/>
  <c r="K178" i="41"/>
  <c r="K26" i="41"/>
  <c r="K182" i="41"/>
  <c r="K188" i="41"/>
  <c r="K193" i="41"/>
  <c r="K181" i="41"/>
  <c r="K27" i="41"/>
  <c r="K199" i="41"/>
  <c r="K198" i="41"/>
  <c r="K28" i="41"/>
  <c r="K13" i="41"/>
  <c r="K42" i="33"/>
  <c r="K13" i="50"/>
  <c r="K43" i="33"/>
  <c r="K19" i="34"/>
  <c r="K15" i="34"/>
  <c r="K30" i="34"/>
  <c r="K34" i="34"/>
  <c r="K48" i="34"/>
  <c r="K27" i="34"/>
  <c r="K16" i="34"/>
  <c r="K13" i="34"/>
  <c r="K23" i="33"/>
  <c r="J23" i="26"/>
  <c r="J15" i="26"/>
  <c r="J37" i="26"/>
  <c r="J36" i="26"/>
  <c r="J16" i="26"/>
  <c r="J48" i="26"/>
  <c r="J17" i="26"/>
  <c r="J55" i="26"/>
  <c r="J18" i="26"/>
  <c r="J64" i="26"/>
  <c r="J19" i="26"/>
  <c r="J70" i="26"/>
  <c r="J20" i="26"/>
  <c r="J13" i="26"/>
  <c r="J28" i="33"/>
  <c r="J23" i="48"/>
  <c r="J15" i="48"/>
  <c r="J37" i="48"/>
  <c r="J36" i="48"/>
  <c r="J16" i="48"/>
  <c r="J48" i="48"/>
  <c r="J17" i="48"/>
  <c r="J55" i="48"/>
  <c r="J18" i="48"/>
  <c r="J64" i="48"/>
  <c r="J19" i="48"/>
  <c r="J70" i="48"/>
  <c r="J20" i="48"/>
  <c r="J13" i="48"/>
  <c r="J29" i="33"/>
  <c r="J32" i="25"/>
  <c r="J31" i="25"/>
  <c r="J15" i="25"/>
  <c r="J39" i="25"/>
  <c r="J38" i="25"/>
  <c r="J16" i="25"/>
  <c r="J45" i="25"/>
  <c r="J44" i="25"/>
  <c r="J17" i="25"/>
  <c r="J52" i="25"/>
  <c r="J61" i="25"/>
  <c r="J51" i="25"/>
  <c r="J18" i="25"/>
  <c r="J68" i="25"/>
  <c r="J72" i="25"/>
  <c r="J76" i="25"/>
  <c r="J79" i="25"/>
  <c r="J67" i="25"/>
  <c r="J19" i="25"/>
  <c r="J87" i="25"/>
  <c r="J92" i="25"/>
  <c r="J96" i="25"/>
  <c r="J86" i="25"/>
  <c r="J20" i="25"/>
  <c r="J104" i="25"/>
  <c r="J113" i="25"/>
  <c r="J120" i="25"/>
  <c r="J112" i="25"/>
  <c r="J101" i="25"/>
  <c r="J21" i="25"/>
  <c r="J129" i="25"/>
  <c r="J128" i="25"/>
  <c r="J22" i="25"/>
  <c r="J141" i="25"/>
  <c r="J149" i="25"/>
  <c r="J154" i="25"/>
  <c r="J140" i="25"/>
  <c r="J23" i="25"/>
  <c r="J163" i="25"/>
  <c r="J24" i="25"/>
  <c r="J169" i="25"/>
  <c r="J168" i="25"/>
  <c r="J167" i="25"/>
  <c r="J25" i="25"/>
  <c r="J178" i="25"/>
  <c r="J26" i="25"/>
  <c r="J182" i="25"/>
  <c r="J188" i="25"/>
  <c r="J193" i="25"/>
  <c r="J181" i="25"/>
  <c r="J27" i="25"/>
  <c r="J199" i="25"/>
  <c r="J198" i="25"/>
  <c r="J28" i="25"/>
  <c r="J13" i="25"/>
  <c r="J41" i="33"/>
  <c r="J32" i="41"/>
  <c r="J31" i="41"/>
  <c r="J15" i="41"/>
  <c r="J39" i="41"/>
  <c r="J38" i="41"/>
  <c r="J16" i="41"/>
  <c r="J45" i="41"/>
  <c r="J44" i="41"/>
  <c r="J17" i="41"/>
  <c r="J52" i="41"/>
  <c r="J61" i="41"/>
  <c r="J51" i="41"/>
  <c r="J18" i="41"/>
  <c r="J68" i="41"/>
  <c r="J72" i="41"/>
  <c r="J76" i="41"/>
  <c r="J79" i="41"/>
  <c r="J67" i="41"/>
  <c r="J19" i="41"/>
  <c r="J87" i="41"/>
  <c r="J92" i="41"/>
  <c r="J96" i="41"/>
  <c r="J86" i="41"/>
  <c r="J20" i="41"/>
  <c r="J104" i="41"/>
  <c r="J113" i="41"/>
  <c r="J120" i="41"/>
  <c r="J112" i="41"/>
  <c r="J101" i="41"/>
  <c r="J21" i="41"/>
  <c r="J129" i="41"/>
  <c r="J128" i="41"/>
  <c r="J22" i="41"/>
  <c r="J141" i="41"/>
  <c r="J149" i="41"/>
  <c r="J154" i="41"/>
  <c r="J140" i="41"/>
  <c r="J23" i="41"/>
  <c r="J163" i="41"/>
  <c r="J24" i="41"/>
  <c r="J169" i="41"/>
  <c r="J168" i="41"/>
  <c r="J167" i="41"/>
  <c r="J25" i="41"/>
  <c r="J178" i="41"/>
  <c r="J26" i="41"/>
  <c r="J182" i="41"/>
  <c r="J188" i="41"/>
  <c r="J193" i="41"/>
  <c r="J181" i="41"/>
  <c r="J27" i="41"/>
  <c r="J199" i="41"/>
  <c r="J198" i="41"/>
  <c r="J28" i="41"/>
  <c r="J13" i="41"/>
  <c r="J42" i="33"/>
  <c r="J13" i="50"/>
  <c r="J43" i="33"/>
  <c r="J19" i="34"/>
  <c r="J15" i="34"/>
  <c r="J30" i="34"/>
  <c r="J34" i="34"/>
  <c r="J48" i="34"/>
  <c r="J27" i="34"/>
  <c r="J16" i="34"/>
  <c r="J13" i="34"/>
  <c r="J23" i="33"/>
  <c r="I23" i="26"/>
  <c r="I15" i="26"/>
  <c r="I37" i="26"/>
  <c r="I36" i="26"/>
  <c r="I16" i="26"/>
  <c r="I48" i="26"/>
  <c r="I17" i="26"/>
  <c r="I55" i="26"/>
  <c r="I18" i="26"/>
  <c r="I64" i="26"/>
  <c r="I19" i="26"/>
  <c r="I70" i="26"/>
  <c r="I20" i="26"/>
  <c r="I13" i="26"/>
  <c r="I28" i="33"/>
  <c r="I23" i="48"/>
  <c r="I15" i="48"/>
  <c r="I37" i="48"/>
  <c r="I36" i="48"/>
  <c r="I16" i="48"/>
  <c r="I48" i="48"/>
  <c r="I17" i="48"/>
  <c r="I55" i="48"/>
  <c r="I18" i="48"/>
  <c r="I64" i="48"/>
  <c r="I19" i="48"/>
  <c r="I70" i="48"/>
  <c r="I20" i="48"/>
  <c r="I13" i="48"/>
  <c r="I29" i="33"/>
  <c r="I32" i="25"/>
  <c r="I31" i="25"/>
  <c r="I15" i="25"/>
  <c r="I39" i="25"/>
  <c r="I38" i="25"/>
  <c r="I16" i="25"/>
  <c r="I45" i="25"/>
  <c r="I44" i="25"/>
  <c r="I17" i="25"/>
  <c r="I52" i="25"/>
  <c r="I61" i="25"/>
  <c r="I51" i="25"/>
  <c r="I18" i="25"/>
  <c r="I68" i="25"/>
  <c r="I72" i="25"/>
  <c r="I76" i="25"/>
  <c r="I79" i="25"/>
  <c r="I67" i="25"/>
  <c r="I19" i="25"/>
  <c r="I87" i="25"/>
  <c r="I92" i="25"/>
  <c r="I96" i="25"/>
  <c r="I86" i="25"/>
  <c r="I20" i="25"/>
  <c r="I104" i="25"/>
  <c r="I113" i="25"/>
  <c r="I120" i="25"/>
  <c r="I112" i="25"/>
  <c r="I101" i="25"/>
  <c r="I21" i="25"/>
  <c r="I129" i="25"/>
  <c r="I128" i="25"/>
  <c r="I22" i="25"/>
  <c r="I141" i="25"/>
  <c r="I149" i="25"/>
  <c r="I154" i="25"/>
  <c r="I140" i="25"/>
  <c r="I23" i="25"/>
  <c r="I163" i="25"/>
  <c r="I24" i="25"/>
  <c r="I169" i="25"/>
  <c r="I168" i="25"/>
  <c r="I167" i="25"/>
  <c r="I25" i="25"/>
  <c r="I178" i="25"/>
  <c r="I26" i="25"/>
  <c r="I182" i="25"/>
  <c r="I188" i="25"/>
  <c r="I193" i="25"/>
  <c r="I181" i="25"/>
  <c r="I27" i="25"/>
  <c r="I199" i="25"/>
  <c r="I198" i="25"/>
  <c r="I28" i="25"/>
  <c r="I13" i="25"/>
  <c r="I41" i="33"/>
  <c r="I32" i="41"/>
  <c r="I31" i="41"/>
  <c r="I15" i="41"/>
  <c r="I39" i="41"/>
  <c r="I38" i="41"/>
  <c r="I16" i="41"/>
  <c r="I45" i="41"/>
  <c r="I44" i="41"/>
  <c r="I17" i="41"/>
  <c r="I52" i="41"/>
  <c r="I61" i="41"/>
  <c r="I51" i="41"/>
  <c r="I18" i="41"/>
  <c r="I68" i="41"/>
  <c r="I72" i="41"/>
  <c r="I76" i="41"/>
  <c r="I79" i="41"/>
  <c r="I67" i="41"/>
  <c r="I19" i="41"/>
  <c r="I87" i="41"/>
  <c r="I92" i="41"/>
  <c r="I96" i="41"/>
  <c r="I86" i="41"/>
  <c r="I20" i="41"/>
  <c r="I104" i="41"/>
  <c r="I113" i="41"/>
  <c r="I120" i="41"/>
  <c r="I112" i="41"/>
  <c r="I101" i="41"/>
  <c r="I21" i="41"/>
  <c r="I129" i="41"/>
  <c r="I128" i="41"/>
  <c r="I22" i="41"/>
  <c r="I141" i="41"/>
  <c r="I149" i="41"/>
  <c r="I154" i="41"/>
  <c r="I140" i="41"/>
  <c r="I23" i="41"/>
  <c r="I163" i="41"/>
  <c r="I24" i="41"/>
  <c r="I169" i="41"/>
  <c r="I168" i="41"/>
  <c r="I167" i="41"/>
  <c r="I25" i="41"/>
  <c r="I178" i="41"/>
  <c r="I26" i="41"/>
  <c r="I182" i="41"/>
  <c r="I188" i="41"/>
  <c r="I193" i="41"/>
  <c r="I181" i="41"/>
  <c r="I27" i="41"/>
  <c r="I199" i="41"/>
  <c r="I198" i="41"/>
  <c r="I28" i="41"/>
  <c r="I13" i="41"/>
  <c r="I42" i="33"/>
  <c r="I13" i="50"/>
  <c r="I43" i="33"/>
  <c r="I19" i="34"/>
  <c r="I15" i="34"/>
  <c r="I30" i="34"/>
  <c r="I34" i="34"/>
  <c r="I48" i="34"/>
  <c r="I27" i="34"/>
  <c r="I16" i="34"/>
  <c r="I13" i="34"/>
  <c r="I23" i="33"/>
  <c r="E4" i="46"/>
  <c r="J32" i="46"/>
  <c r="J33" i="46"/>
  <c r="J31" i="46"/>
  <c r="J36" i="46"/>
  <c r="J37" i="46"/>
  <c r="J38" i="46"/>
  <c r="J35" i="46"/>
  <c r="J24" i="46"/>
  <c r="J44" i="46"/>
  <c r="J45" i="46"/>
  <c r="J43" i="46"/>
  <c r="J25" i="46"/>
  <c r="J57" i="46"/>
  <c r="J102" i="46"/>
  <c r="J103" i="46"/>
  <c r="J104" i="46"/>
  <c r="J101" i="46"/>
  <c r="J58" i="46"/>
  <c r="J56" i="46"/>
  <c r="J26" i="46"/>
  <c r="J23" i="46"/>
  <c r="J20" i="46"/>
  <c r="K32" i="46"/>
  <c r="K33" i="46"/>
  <c r="K31" i="46"/>
  <c r="K36" i="46"/>
  <c r="K37" i="46"/>
  <c r="K38" i="46"/>
  <c r="K35" i="46"/>
  <c r="K24" i="46"/>
  <c r="K44" i="46"/>
  <c r="K45" i="46"/>
  <c r="K43" i="46"/>
  <c r="K25" i="46"/>
  <c r="K57" i="46"/>
  <c r="K102" i="46"/>
  <c r="K103" i="46"/>
  <c r="K104" i="46"/>
  <c r="K101" i="46"/>
  <c r="K58" i="46"/>
  <c r="K56" i="46"/>
  <c r="K26" i="46"/>
  <c r="K23" i="46"/>
  <c r="K20" i="46"/>
  <c r="L32" i="46"/>
  <c r="L33" i="46"/>
  <c r="L31" i="46"/>
  <c r="L36" i="46"/>
  <c r="L37" i="46"/>
  <c r="L38" i="46"/>
  <c r="L35" i="46"/>
  <c r="L24" i="46"/>
  <c r="L44" i="46"/>
  <c r="L45" i="46"/>
  <c r="L43" i="46"/>
  <c r="L25" i="46"/>
  <c r="L57" i="46"/>
  <c r="L102" i="46"/>
  <c r="L103" i="46"/>
  <c r="L104" i="46"/>
  <c r="L101" i="46"/>
  <c r="L58" i="46"/>
  <c r="L56" i="46"/>
  <c r="L26" i="46"/>
  <c r="L23" i="46"/>
  <c r="L20" i="46"/>
  <c r="O32" i="46"/>
  <c r="O33" i="46"/>
  <c r="O31" i="46"/>
  <c r="O36" i="46"/>
  <c r="O37" i="46"/>
  <c r="O38" i="46"/>
  <c r="O35" i="46"/>
  <c r="O24" i="46"/>
  <c r="O44" i="46"/>
  <c r="O45" i="46"/>
  <c r="O43" i="46"/>
  <c r="O25" i="46"/>
  <c r="O57" i="46"/>
  <c r="O102" i="46"/>
  <c r="O103" i="46"/>
  <c r="O104" i="46"/>
  <c r="O101" i="46"/>
  <c r="O58" i="46"/>
  <c r="O56" i="46"/>
  <c r="O26" i="46"/>
  <c r="O23" i="46"/>
  <c r="O20" i="46"/>
  <c r="N32" i="46"/>
  <c r="N33" i="46"/>
  <c r="N31" i="46"/>
  <c r="N36" i="46"/>
  <c r="N37" i="46"/>
  <c r="N38" i="46"/>
  <c r="N35" i="46"/>
  <c r="N24" i="46"/>
  <c r="N44" i="46"/>
  <c r="N45" i="46"/>
  <c r="N43" i="46"/>
  <c r="N25" i="46"/>
  <c r="N57" i="46"/>
  <c r="N102" i="46"/>
  <c r="N103" i="46"/>
  <c r="N104" i="46"/>
  <c r="N101" i="46"/>
  <c r="N58" i="46"/>
  <c r="N56" i="46"/>
  <c r="N26" i="46"/>
  <c r="N23" i="46"/>
  <c r="N20" i="46"/>
  <c r="K18" i="46"/>
  <c r="J18" i="46"/>
  <c r="O17" i="46"/>
  <c r="N17" i="46"/>
  <c r="M32" i="46"/>
  <c r="M33" i="46"/>
  <c r="M31" i="46"/>
  <c r="M36" i="46"/>
  <c r="M37" i="46"/>
  <c r="M38" i="46"/>
  <c r="M35" i="46"/>
  <c r="M24" i="46"/>
  <c r="M44" i="46"/>
  <c r="M45" i="46"/>
  <c r="M43" i="46"/>
  <c r="M25" i="46"/>
  <c r="M57" i="46"/>
  <c r="M102" i="46"/>
  <c r="M103" i="46"/>
  <c r="M104" i="46"/>
  <c r="M101" i="46"/>
  <c r="M58" i="46"/>
  <c r="M56" i="46"/>
  <c r="M26" i="46"/>
  <c r="M23" i="46"/>
  <c r="M17" i="46"/>
  <c r="L17" i="46"/>
  <c r="K17" i="46"/>
  <c r="J17" i="46"/>
  <c r="M20" i="46"/>
  <c r="E1" i="50"/>
  <c r="E1" i="41"/>
  <c r="E1" i="25"/>
  <c r="E1" i="40"/>
  <c r="E1" i="39"/>
  <c r="E1" i="24"/>
  <c r="E1" i="48"/>
  <c r="E1" i="26"/>
  <c r="G1" i="46"/>
  <c r="E1" i="34"/>
  <c r="D1" i="33"/>
  <c r="H60" i="34"/>
  <c r="L49" i="46"/>
  <c r="M49" i="46"/>
  <c r="I49" i="46"/>
  <c r="H7" i="39"/>
  <c r="H7" i="41"/>
  <c r="H8" i="41"/>
  <c r="H9" i="41"/>
  <c r="H10" i="41"/>
  <c r="H7" i="50"/>
  <c r="H8" i="50"/>
  <c r="H9" i="50"/>
  <c r="H10" i="50"/>
  <c r="H7" i="25"/>
  <c r="H8" i="25"/>
  <c r="H9" i="25"/>
  <c r="H10" i="25"/>
  <c r="H7" i="40"/>
  <c r="H8" i="40"/>
  <c r="H9" i="40"/>
  <c r="H10" i="40"/>
  <c r="H8" i="39"/>
  <c r="H9" i="39"/>
  <c r="H10" i="39"/>
  <c r="H7" i="24"/>
  <c r="H8" i="24"/>
  <c r="H9" i="24"/>
  <c r="H10" i="24"/>
  <c r="H7" i="48"/>
  <c r="H8" i="48"/>
  <c r="H9" i="48"/>
  <c r="H10" i="48"/>
  <c r="H7" i="26"/>
  <c r="H8" i="26"/>
  <c r="H9" i="26"/>
  <c r="H10" i="26"/>
  <c r="H7" i="34"/>
  <c r="H8" i="34"/>
  <c r="H9" i="34"/>
  <c r="H10" i="34"/>
  <c r="H7" i="46"/>
  <c r="H8" i="46"/>
  <c r="H9" i="46"/>
  <c r="H10" i="46"/>
  <c r="I6" i="50"/>
  <c r="J6" i="50"/>
  <c r="K6" i="50"/>
  <c r="L6" i="50"/>
  <c r="M6" i="50"/>
  <c r="N6" i="50"/>
  <c r="O6" i="50"/>
  <c r="I6" i="41"/>
  <c r="J6" i="41"/>
  <c r="K6" i="41"/>
  <c r="L6" i="41"/>
  <c r="M6" i="41"/>
  <c r="N6" i="41"/>
  <c r="O6" i="41"/>
  <c r="I6" i="25"/>
  <c r="J6" i="25"/>
  <c r="K6" i="25"/>
  <c r="L6" i="25"/>
  <c r="M6" i="25"/>
  <c r="N6" i="25"/>
  <c r="O6" i="25"/>
  <c r="I6" i="40"/>
  <c r="J6" i="40"/>
  <c r="K6" i="40"/>
  <c r="L6" i="40"/>
  <c r="M6" i="40"/>
  <c r="N6" i="40"/>
  <c r="O6" i="40"/>
  <c r="I6" i="39"/>
  <c r="J6" i="39"/>
  <c r="K6" i="39"/>
  <c r="L6" i="39"/>
  <c r="M6" i="39"/>
  <c r="N6" i="39"/>
  <c r="O6" i="39"/>
  <c r="I6" i="24"/>
  <c r="J6" i="24"/>
  <c r="K6" i="24"/>
  <c r="L6" i="24"/>
  <c r="M6" i="24"/>
  <c r="N6" i="24"/>
  <c r="O6" i="24"/>
  <c r="I6" i="48"/>
  <c r="J6" i="48"/>
  <c r="K6" i="48"/>
  <c r="L6" i="48"/>
  <c r="M6" i="48"/>
  <c r="N6" i="48"/>
  <c r="O6" i="48"/>
  <c r="I6" i="26"/>
  <c r="J6" i="26"/>
  <c r="K6" i="26"/>
  <c r="L6" i="26"/>
  <c r="M6" i="26"/>
  <c r="N6" i="26"/>
  <c r="O6" i="26"/>
  <c r="I6" i="34"/>
  <c r="J6" i="34"/>
  <c r="K6" i="34"/>
  <c r="L6" i="34"/>
  <c r="M6" i="34"/>
  <c r="N6" i="34"/>
  <c r="O6" i="34"/>
  <c r="I6" i="46"/>
  <c r="J6" i="46"/>
  <c r="K6" i="46"/>
  <c r="L6" i="46"/>
  <c r="M6" i="46"/>
  <c r="N6" i="46"/>
  <c r="O6" i="46"/>
  <c r="I33" i="46"/>
  <c r="I32" i="46"/>
  <c r="I38" i="46"/>
  <c r="H104" i="46"/>
  <c r="I74" i="46"/>
  <c r="N120" i="46"/>
  <c r="L120" i="46"/>
  <c r="J120" i="46"/>
  <c r="O10" i="50"/>
  <c r="N10" i="50"/>
  <c r="M10" i="50"/>
  <c r="L10" i="50"/>
  <c r="K10" i="50"/>
  <c r="J10" i="50"/>
  <c r="I10" i="50"/>
  <c r="O9" i="50"/>
  <c r="N9" i="50"/>
  <c r="M9" i="50"/>
  <c r="L9" i="50"/>
  <c r="K9" i="50"/>
  <c r="J9" i="50"/>
  <c r="I9" i="50"/>
  <c r="O8" i="50"/>
  <c r="N8" i="50"/>
  <c r="M8" i="50"/>
  <c r="L8" i="50"/>
  <c r="K8" i="50"/>
  <c r="J8" i="50"/>
  <c r="I8" i="50"/>
  <c r="O7" i="50"/>
  <c r="N7" i="50"/>
  <c r="M7" i="50"/>
  <c r="L7" i="50"/>
  <c r="K7" i="50"/>
  <c r="J7" i="50"/>
  <c r="I7" i="50"/>
  <c r="E10" i="46"/>
  <c r="K14" i="46" s="1"/>
  <c r="H103" i="46"/>
  <c r="H102" i="46"/>
  <c r="E103" i="46"/>
  <c r="E80" i="46"/>
  <c r="E79" i="46"/>
  <c r="H80" i="46"/>
  <c r="H79" i="46"/>
  <c r="H78" i="46"/>
  <c r="E102" i="46"/>
  <c r="E78" i="46"/>
  <c r="O53" i="46"/>
  <c r="M53" i="46"/>
  <c r="I53" i="46"/>
  <c r="O10" i="48"/>
  <c r="N10" i="48"/>
  <c r="M10" i="48"/>
  <c r="L10" i="48"/>
  <c r="K10" i="48"/>
  <c r="J10" i="48"/>
  <c r="I10" i="48"/>
  <c r="O9" i="48"/>
  <c r="N9" i="48"/>
  <c r="M9" i="48"/>
  <c r="L9" i="48"/>
  <c r="K9" i="48"/>
  <c r="J9" i="48"/>
  <c r="I9" i="48"/>
  <c r="O8" i="48"/>
  <c r="N8" i="48"/>
  <c r="M8" i="48"/>
  <c r="L8" i="48"/>
  <c r="K8" i="48"/>
  <c r="J8" i="48"/>
  <c r="I8" i="48"/>
  <c r="O7" i="48"/>
  <c r="N7" i="48"/>
  <c r="M7" i="48"/>
  <c r="L7" i="48"/>
  <c r="K7" i="48"/>
  <c r="J7" i="48"/>
  <c r="I7" i="48"/>
  <c r="O10" i="46"/>
  <c r="N10" i="46"/>
  <c r="M10" i="46"/>
  <c r="L10" i="46"/>
  <c r="K10" i="46"/>
  <c r="J10" i="46"/>
  <c r="I10" i="46"/>
  <c r="O9" i="46"/>
  <c r="N9" i="46"/>
  <c r="M9" i="46"/>
  <c r="L9" i="46"/>
  <c r="K9" i="46"/>
  <c r="J9" i="46"/>
  <c r="I9" i="46"/>
  <c r="O8" i="46"/>
  <c r="N8" i="46"/>
  <c r="M8" i="46"/>
  <c r="L8" i="46"/>
  <c r="K8" i="46"/>
  <c r="J8" i="46"/>
  <c r="I8" i="46"/>
  <c r="O7" i="46"/>
  <c r="N7" i="46"/>
  <c r="M7" i="46"/>
  <c r="L7" i="46"/>
  <c r="K7" i="46"/>
  <c r="J7" i="46"/>
  <c r="I7" i="46"/>
  <c r="I36" i="46"/>
  <c r="I37" i="46"/>
  <c r="N53" i="46"/>
  <c r="L53" i="46"/>
  <c r="K53" i="46"/>
  <c r="J53" i="46"/>
  <c r="I7" i="34"/>
  <c r="J7" i="34"/>
  <c r="K7" i="34"/>
  <c r="L7" i="34"/>
  <c r="M7" i="34"/>
  <c r="N7" i="34"/>
  <c r="O7" i="34"/>
  <c r="I8" i="34"/>
  <c r="J8" i="34"/>
  <c r="K8" i="34"/>
  <c r="L8" i="34"/>
  <c r="M8" i="34"/>
  <c r="N8" i="34"/>
  <c r="O8" i="34"/>
  <c r="I9" i="34"/>
  <c r="J9" i="34"/>
  <c r="K9" i="34"/>
  <c r="L9" i="34"/>
  <c r="M9" i="34"/>
  <c r="N9" i="34"/>
  <c r="O9" i="34"/>
  <c r="I10" i="34"/>
  <c r="J10" i="34"/>
  <c r="K10" i="34"/>
  <c r="L10" i="34"/>
  <c r="M10" i="34"/>
  <c r="N10" i="34"/>
  <c r="O10" i="34"/>
  <c r="I7" i="26"/>
  <c r="J7" i="26"/>
  <c r="K7" i="26"/>
  <c r="L7" i="26"/>
  <c r="M7" i="26"/>
  <c r="N7" i="26"/>
  <c r="O7" i="26"/>
  <c r="I8" i="26"/>
  <c r="J8" i="26"/>
  <c r="K8" i="26"/>
  <c r="L8" i="26"/>
  <c r="M8" i="26"/>
  <c r="N8" i="26"/>
  <c r="O8" i="26"/>
  <c r="I9" i="26"/>
  <c r="J9" i="26"/>
  <c r="K9" i="26"/>
  <c r="L9" i="26"/>
  <c r="M9" i="26"/>
  <c r="N9" i="26"/>
  <c r="O9" i="26"/>
  <c r="I10" i="26"/>
  <c r="J10" i="26"/>
  <c r="K10" i="26"/>
  <c r="L10" i="26"/>
  <c r="M10" i="26"/>
  <c r="N10" i="26"/>
  <c r="O10" i="26"/>
  <c r="I7" i="41"/>
  <c r="J7" i="41"/>
  <c r="K7" i="41"/>
  <c r="L7" i="41"/>
  <c r="M7" i="41"/>
  <c r="N7" i="41"/>
  <c r="O7" i="41"/>
  <c r="I8" i="41"/>
  <c r="J8" i="41"/>
  <c r="K8" i="41"/>
  <c r="L8" i="41"/>
  <c r="M8" i="41"/>
  <c r="N8" i="41"/>
  <c r="O8" i="41"/>
  <c r="I9" i="41"/>
  <c r="J9" i="41"/>
  <c r="K9" i="41"/>
  <c r="L9" i="41"/>
  <c r="M9" i="41"/>
  <c r="N9" i="41"/>
  <c r="O9" i="41"/>
  <c r="I10" i="41"/>
  <c r="J10" i="41"/>
  <c r="K10" i="41"/>
  <c r="L10" i="41"/>
  <c r="M10" i="41"/>
  <c r="N10" i="41"/>
  <c r="O10" i="41"/>
  <c r="I7" i="25"/>
  <c r="J7" i="25"/>
  <c r="K7" i="25"/>
  <c r="L7" i="25"/>
  <c r="M7" i="25"/>
  <c r="N7" i="25"/>
  <c r="O7" i="25"/>
  <c r="I8" i="25"/>
  <c r="J8" i="25"/>
  <c r="K8" i="25"/>
  <c r="L8" i="25"/>
  <c r="M8" i="25"/>
  <c r="N8" i="25"/>
  <c r="O8" i="25"/>
  <c r="I9" i="25"/>
  <c r="J9" i="25"/>
  <c r="K9" i="25"/>
  <c r="L9" i="25"/>
  <c r="M9" i="25"/>
  <c r="N9" i="25"/>
  <c r="O9" i="25"/>
  <c r="I10" i="25"/>
  <c r="J10" i="25"/>
  <c r="K10" i="25"/>
  <c r="L10" i="25"/>
  <c r="M10" i="25"/>
  <c r="N10" i="25"/>
  <c r="O10" i="25"/>
  <c r="I7" i="40"/>
  <c r="J7" i="40"/>
  <c r="K7" i="40"/>
  <c r="L7" i="40"/>
  <c r="M7" i="40"/>
  <c r="N7" i="40"/>
  <c r="O7" i="40"/>
  <c r="I8" i="40"/>
  <c r="J8" i="40"/>
  <c r="K8" i="40"/>
  <c r="L8" i="40"/>
  <c r="M8" i="40"/>
  <c r="N8" i="40"/>
  <c r="O8" i="40"/>
  <c r="I9" i="40"/>
  <c r="J9" i="40"/>
  <c r="K9" i="40"/>
  <c r="L9" i="40"/>
  <c r="M9" i="40"/>
  <c r="N9" i="40"/>
  <c r="O9" i="40"/>
  <c r="I10" i="40"/>
  <c r="J10" i="40"/>
  <c r="K10" i="40"/>
  <c r="L10" i="40"/>
  <c r="M10" i="40"/>
  <c r="N10" i="40"/>
  <c r="O10" i="40"/>
  <c r="I7" i="39"/>
  <c r="J7" i="39"/>
  <c r="K7" i="39"/>
  <c r="L7" i="39"/>
  <c r="M7" i="39"/>
  <c r="N7" i="39"/>
  <c r="O7" i="39"/>
  <c r="I8" i="39"/>
  <c r="J8" i="39"/>
  <c r="K8" i="39"/>
  <c r="L8" i="39"/>
  <c r="M8" i="39"/>
  <c r="N8" i="39"/>
  <c r="O8" i="39"/>
  <c r="I9" i="39"/>
  <c r="J9" i="39"/>
  <c r="K9" i="39"/>
  <c r="L9" i="39"/>
  <c r="M9" i="39"/>
  <c r="N9" i="39"/>
  <c r="O9" i="39"/>
  <c r="I10" i="39"/>
  <c r="J10" i="39"/>
  <c r="K10" i="39"/>
  <c r="L10" i="39"/>
  <c r="M10" i="39"/>
  <c r="N10" i="39"/>
  <c r="O10" i="39"/>
  <c r="I7" i="24"/>
  <c r="J7" i="24"/>
  <c r="K7" i="24"/>
  <c r="L7" i="24"/>
  <c r="M7" i="24"/>
  <c r="N7" i="24"/>
  <c r="O7" i="24"/>
  <c r="I8" i="24"/>
  <c r="J8" i="24"/>
  <c r="K8" i="24"/>
  <c r="L8" i="24"/>
  <c r="M8" i="24"/>
  <c r="N8" i="24"/>
  <c r="O8" i="24"/>
  <c r="I9" i="24"/>
  <c r="J9" i="24"/>
  <c r="K9" i="24"/>
  <c r="L9" i="24"/>
  <c r="M9" i="24"/>
  <c r="N9" i="24"/>
  <c r="O9" i="24"/>
  <c r="I10" i="24"/>
  <c r="J10" i="24"/>
  <c r="K10" i="24"/>
  <c r="L10" i="24"/>
  <c r="M10" i="24"/>
  <c r="N10" i="24"/>
  <c r="O10" i="24"/>
  <c r="M117" i="46"/>
  <c r="O117" i="46"/>
  <c r="O71" i="46"/>
  <c r="O107" i="46"/>
  <c r="O108" i="46"/>
  <c r="O109" i="46"/>
  <c r="O110" i="46"/>
  <c r="O115" i="46"/>
  <c r="O116" i="46"/>
  <c r="O119" i="46"/>
  <c r="N107" i="46"/>
  <c r="N108" i="46"/>
  <c r="N110" i="46"/>
  <c r="N112" i="46"/>
  <c r="N113" i="46"/>
  <c r="N115" i="46"/>
  <c r="N116" i="46"/>
  <c r="N117" i="46"/>
  <c r="N119" i="46"/>
  <c r="M108" i="46"/>
  <c r="M113" i="46"/>
  <c r="M115" i="46"/>
  <c r="M116" i="46"/>
  <c r="M118" i="46"/>
  <c r="L108" i="46"/>
  <c r="L112" i="46"/>
  <c r="L115" i="46"/>
  <c r="L117" i="46"/>
  <c r="L118" i="46"/>
  <c r="L119" i="46"/>
  <c r="K106" i="46"/>
  <c r="K108" i="46"/>
  <c r="K109" i="46"/>
  <c r="K111" i="46"/>
  <c r="K113" i="46"/>
  <c r="K115" i="46"/>
  <c r="K116" i="46"/>
  <c r="K117" i="46"/>
  <c r="K118" i="46"/>
  <c r="K119" i="46"/>
  <c r="J107" i="46"/>
  <c r="J108" i="46"/>
  <c r="J110" i="46"/>
  <c r="J111" i="46"/>
  <c r="J115" i="46"/>
  <c r="J117" i="46"/>
  <c r="J119" i="46"/>
  <c r="I106" i="46"/>
  <c r="I113" i="46"/>
  <c r="I115" i="46"/>
  <c r="I116" i="46"/>
  <c r="I70" i="46"/>
  <c r="I119" i="46"/>
  <c r="N73" i="46"/>
  <c r="L73" i="46"/>
  <c r="J73" i="46"/>
  <c r="M69" i="46"/>
  <c r="K67" i="46"/>
  <c r="J64" i="46"/>
  <c r="I110" i="46"/>
  <c r="I64" i="46"/>
  <c r="N62" i="46"/>
  <c r="O50" i="46"/>
  <c r="O52" i="46"/>
  <c r="M51" i="46"/>
  <c r="L52" i="46"/>
  <c r="K52" i="46"/>
  <c r="J50" i="46"/>
  <c r="L110" i="46"/>
  <c r="L64" i="46"/>
  <c r="I114" i="46"/>
  <c r="I112" i="46"/>
  <c r="N114" i="46"/>
  <c r="O111" i="46"/>
  <c r="N118" i="46"/>
  <c r="N68" i="46"/>
  <c r="K72" i="46"/>
  <c r="O64" i="46"/>
  <c r="M62" i="46"/>
  <c r="L107" i="46"/>
  <c r="M107" i="46"/>
  <c r="O120" i="46"/>
  <c r="M120" i="46"/>
  <c r="K120" i="46"/>
  <c r="N74" i="46"/>
  <c r="L74" i="46"/>
  <c r="J74" i="46"/>
  <c r="O74" i="46"/>
  <c r="M74" i="46"/>
  <c r="K74" i="46"/>
  <c r="I104" i="46"/>
  <c r="I120" i="46"/>
  <c r="I117" i="46"/>
  <c r="I109" i="46"/>
  <c r="I107" i="46"/>
  <c r="L106" i="46"/>
  <c r="O106" i="46"/>
  <c r="N106" i="46"/>
  <c r="I52" i="46"/>
  <c r="K51" i="46"/>
  <c r="L51" i="46"/>
  <c r="I51" i="46"/>
  <c r="J51" i="46"/>
  <c r="N51" i="46"/>
  <c r="O51" i="46"/>
  <c r="N50" i="46"/>
  <c r="I50" i="46"/>
  <c r="K48" i="46"/>
  <c r="M48" i="46"/>
  <c r="J48" i="46"/>
  <c r="L48" i="46"/>
  <c r="N48" i="46"/>
  <c r="O48" i="46"/>
  <c r="L116" i="46"/>
  <c r="J113" i="46"/>
  <c r="O113" i="46"/>
  <c r="K49" i="46"/>
  <c r="O49" i="46"/>
  <c r="J49" i="46"/>
  <c r="N49" i="46"/>
  <c r="I48" i="46"/>
  <c r="L50" i="46"/>
  <c r="M52" i="46"/>
  <c r="J52" i="46"/>
  <c r="N52" i="46"/>
  <c r="I44" i="46"/>
  <c r="I45" i="46"/>
  <c r="J118" i="46"/>
  <c r="K114" i="46"/>
  <c r="O114" i="46"/>
  <c r="I68" i="46"/>
  <c r="O68" i="46"/>
  <c r="K110" i="46"/>
  <c r="J114" i="46"/>
  <c r="J68" i="46"/>
  <c r="N109" i="46"/>
  <c r="I103" i="46"/>
  <c r="K50" i="46"/>
  <c r="K69" i="46"/>
  <c r="M106" i="46"/>
  <c r="J106" i="46"/>
  <c r="J61" i="46"/>
  <c r="M111" i="46"/>
  <c r="M110" i="46"/>
  <c r="J116" i="46"/>
  <c r="L109" i="46"/>
  <c r="I108" i="46"/>
  <c r="L113" i="46"/>
  <c r="M119" i="46"/>
  <c r="N61" i="46"/>
  <c r="I118" i="46"/>
  <c r="J112" i="46"/>
  <c r="J109" i="46"/>
  <c r="L111" i="46"/>
  <c r="M114" i="46"/>
  <c r="N111" i="46"/>
  <c r="O112" i="46"/>
  <c r="I111" i="46"/>
  <c r="K107" i="46"/>
  <c r="K112" i="46"/>
  <c r="M50" i="46"/>
  <c r="O118" i="46"/>
  <c r="M112" i="46"/>
  <c r="L114" i="46"/>
  <c r="L68" i="46"/>
  <c r="I102" i="46"/>
  <c r="N65" i="46"/>
  <c r="M109" i="46"/>
  <c r="M16" i="46"/>
  <c r="N16" i="46"/>
  <c r="J16" i="46"/>
  <c r="I14" i="46"/>
  <c r="K16" i="46"/>
  <c r="O16" i="46"/>
  <c r="I60" i="46"/>
  <c r="I57" i="46"/>
  <c r="M65" i="46"/>
  <c r="M63" i="46"/>
  <c r="K66" i="46"/>
  <c r="M72" i="46"/>
  <c r="K70" i="46"/>
  <c r="K64" i="46"/>
  <c r="I71" i="46"/>
  <c r="K65" i="46"/>
  <c r="J69" i="46"/>
  <c r="J72" i="46"/>
  <c r="M60" i="46"/>
  <c r="J14" i="46"/>
  <c r="J71" i="46"/>
  <c r="K68" i="46"/>
  <c r="I61" i="46"/>
  <c r="L71" i="46"/>
  <c r="I73" i="46"/>
  <c r="M67" i="46"/>
  <c r="N69" i="46"/>
  <c r="J63" i="46"/>
  <c r="M73" i="46"/>
  <c r="J67" i="46"/>
  <c r="J47" i="46"/>
  <c r="O60" i="46"/>
  <c r="O70" i="46"/>
  <c r="J65" i="46"/>
  <c r="J66" i="46"/>
  <c r="I47" i="46"/>
  <c r="N60" i="46"/>
  <c r="I66" i="46"/>
  <c r="L47" i="46"/>
  <c r="M64" i="46"/>
  <c r="I65" i="46"/>
  <c r="L63" i="46"/>
  <c r="N63" i="46"/>
  <c r="N64" i="46"/>
  <c r="O62" i="46"/>
  <c r="O67" i="46"/>
  <c r="L61" i="46"/>
  <c r="K62" i="46"/>
  <c r="K73" i="46"/>
  <c r="K71" i="46"/>
  <c r="J19" i="46"/>
  <c r="K19" i="46"/>
  <c r="K63" i="46"/>
  <c r="O66" i="46"/>
  <c r="N66" i="46"/>
  <c r="N47" i="46"/>
  <c r="K47" i="46"/>
  <c r="I62" i="46"/>
  <c r="J60" i="46"/>
  <c r="M71" i="46"/>
  <c r="L69" i="46"/>
  <c r="I35" i="46"/>
  <c r="L19" i="46"/>
  <c r="L29" i="46"/>
  <c r="L65" i="46"/>
  <c r="M121" i="46"/>
  <c r="L67" i="46"/>
  <c r="I63" i="46"/>
  <c r="L54" i="46"/>
  <c r="M47" i="46"/>
  <c r="N99" i="46"/>
  <c r="O73" i="46"/>
  <c r="J70" i="46"/>
  <c r="M68" i="46"/>
  <c r="O69" i="46"/>
  <c r="L70" i="46"/>
  <c r="I67" i="46"/>
  <c r="O63" i="46"/>
  <c r="O61" i="46"/>
  <c r="O65" i="46"/>
  <c r="L66" i="46"/>
  <c r="M66" i="46"/>
  <c r="K61" i="46"/>
  <c r="O121" i="46"/>
  <c r="I121" i="46"/>
  <c r="N70" i="46"/>
  <c r="M61" i="46"/>
  <c r="L72" i="46"/>
  <c r="L14" i="46"/>
  <c r="O47" i="46"/>
  <c r="I69" i="46"/>
  <c r="N72" i="46"/>
  <c r="O54" i="46"/>
  <c r="N71" i="46"/>
  <c r="O72" i="46"/>
  <c r="K60" i="46"/>
  <c r="M70" i="46"/>
  <c r="N67" i="46"/>
  <c r="K99" i="46"/>
  <c r="L121" i="46"/>
  <c r="I99" i="46"/>
  <c r="M99" i="46"/>
  <c r="I72" i="46"/>
  <c r="L60" i="46"/>
  <c r="J99" i="46"/>
  <c r="J121" i="46"/>
  <c r="K54" i="46"/>
  <c r="I43" i="46"/>
  <c r="N121" i="46"/>
  <c r="N14" i="46"/>
  <c r="J62" i="46"/>
  <c r="O14" i="46"/>
  <c r="O99" i="46"/>
  <c r="M14" i="46"/>
  <c r="I101" i="46"/>
  <c r="I58" i="46"/>
  <c r="K121" i="46"/>
  <c r="L62" i="46"/>
  <c r="N54" i="46"/>
  <c r="J54" i="46"/>
  <c r="M54" i="46"/>
  <c r="L99" i="46"/>
  <c r="I54" i="46"/>
  <c r="I31" i="46"/>
  <c r="I29" i="46"/>
  <c r="I56" i="46"/>
  <c r="I26" i="46"/>
  <c r="K29" i="46"/>
  <c r="M75" i="46"/>
  <c r="J29" i="46"/>
  <c r="M29" i="46"/>
  <c r="O29" i="46"/>
  <c r="N75" i="46"/>
  <c r="K75" i="46"/>
  <c r="O75" i="46"/>
  <c r="I75" i="46"/>
  <c r="J75" i="46"/>
  <c r="I24" i="46"/>
  <c r="I19" i="46"/>
  <c r="O41" i="46"/>
  <c r="M41" i="46"/>
  <c r="K41" i="46"/>
  <c r="L41" i="46"/>
  <c r="L75" i="46"/>
  <c r="J41" i="46"/>
  <c r="I25" i="46"/>
  <c r="I41" i="46"/>
  <c r="N29" i="46"/>
  <c r="N19" i="46"/>
  <c r="O19" i="46"/>
  <c r="M19" i="46"/>
  <c r="I23" i="46"/>
  <c r="N41" i="46"/>
  <c r="N18" i="46"/>
  <c r="O15" i="46"/>
  <c r="O18" i="46"/>
  <c r="K15" i="46"/>
  <c r="M18" i="46"/>
  <c r="J15" i="46"/>
  <c r="L18" i="46"/>
  <c r="L15" i="46"/>
  <c r="I16" i="46"/>
  <c r="I17" i="46"/>
  <c r="I18" i="46"/>
  <c r="I20" i="46"/>
  <c r="I15" i="46"/>
  <c r="N15" i="46"/>
  <c r="M15" i="46"/>
  <c r="J40" i="33" l="1"/>
  <c r="J33" i="33"/>
  <c r="J32" i="33" s="1"/>
  <c r="O40" i="33"/>
  <c r="I40" i="33"/>
  <c r="I27" i="33"/>
  <c r="M33" i="33"/>
  <c r="L33" i="33"/>
  <c r="O27" i="33"/>
  <c r="M27" i="33"/>
  <c r="K33" i="33"/>
  <c r="K40" i="33"/>
  <c r="L40" i="33"/>
  <c r="M40" i="33"/>
  <c r="I33" i="33"/>
  <c r="O33" i="33"/>
  <c r="N33" i="33"/>
  <c r="N32" i="33" s="1"/>
  <c r="N22" i="33" s="1"/>
  <c r="J27" i="33"/>
  <c r="J22" i="33" l="1"/>
  <c r="J24" i="33" s="1"/>
  <c r="O32" i="33"/>
  <c r="O22" i="33" s="1"/>
  <c r="O60" i="34" s="1"/>
  <c r="K32" i="33"/>
  <c r="K22" i="33" s="1"/>
  <c r="K24" i="33" s="1"/>
  <c r="L32" i="33"/>
  <c r="L22" i="33" s="1"/>
  <c r="M32" i="33"/>
  <c r="M22" i="33" s="1"/>
  <c r="M60" i="34" s="1"/>
  <c r="I32" i="33"/>
  <c r="I22" i="33" s="1"/>
  <c r="I24" i="33" s="1"/>
  <c r="N21" i="33"/>
  <c r="N18" i="33" s="1"/>
  <c r="N60" i="34"/>
  <c r="N24" i="33"/>
  <c r="M21" i="33"/>
  <c r="M18" i="33" s="1"/>
  <c r="L24" i="33"/>
  <c r="L21" i="33"/>
  <c r="L18" i="33" s="1"/>
  <c r="L60" i="34"/>
  <c r="J60" i="34" l="1"/>
  <c r="J22" i="34" s="1"/>
  <c r="M24" i="33"/>
  <c r="O21" i="33"/>
  <c r="O18" i="33" s="1"/>
  <c r="O24" i="33"/>
  <c r="K21" i="33"/>
  <c r="K18" i="33" s="1"/>
  <c r="J21" i="33"/>
  <c r="J18" i="33" s="1"/>
  <c r="K60" i="34"/>
  <c r="K14" i="34" s="1"/>
  <c r="I21" i="33"/>
  <c r="I18" i="33" s="1"/>
  <c r="I60" i="34"/>
  <c r="M22" i="34"/>
  <c r="M20" i="34"/>
  <c r="M24" i="34"/>
  <c r="M28" i="34"/>
  <c r="M14" i="34"/>
  <c r="O20" i="34"/>
  <c r="O24" i="34"/>
  <c r="O28" i="34"/>
  <c r="O14" i="34"/>
  <c r="O22" i="34"/>
  <c r="N22" i="34"/>
  <c r="N24" i="34"/>
  <c r="N28" i="34"/>
  <c r="N20" i="34"/>
  <c r="N14" i="34"/>
  <c r="L24" i="34"/>
  <c r="L22" i="34"/>
  <c r="L14" i="34"/>
  <c r="L20" i="34"/>
  <c r="L28" i="34"/>
  <c r="J24" i="34"/>
  <c r="J14" i="34"/>
  <c r="J20" i="34" l="1"/>
  <c r="J28" i="34"/>
  <c r="K28" i="34"/>
  <c r="K22" i="34"/>
  <c r="K24" i="34"/>
  <c r="K20" i="34"/>
  <c r="I28" i="34"/>
  <c r="I20" i="34"/>
  <c r="I14" i="34"/>
  <c r="I22" i="34"/>
  <c r="I2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H13" authorId="0" shapeId="0" xr:uid="{15E069CC-DB25-46B1-8001-A93CF9B39B63}">
      <text>
        <r>
          <rPr>
            <sz val="10"/>
            <rFont val="Arial"/>
            <family val="2"/>
          </rPr>
          <t>NOTE:
This is the Project Contractor's certified date  for when the current pricing was added/updated.</t>
        </r>
      </text>
    </comment>
    <comment ref="H15" authorId="0" shapeId="0" xr:uid="{21AF7E4E-7A11-447E-9C66-803653A0FC77}">
      <text>
        <r>
          <rPr>
            <sz val="10"/>
            <rFont val="Arial"/>
            <family val="2"/>
          </rPr>
          <t xml:space="preserve">NOTE:
This is the Project Architect's current certified date on the DCA Construction Document Log (CD Log) for which the Contractor's current pricing is based upon.
</t>
        </r>
      </text>
    </comment>
    <comment ref="B50" authorId="0" shapeId="0" xr:uid="{09D1C04C-1641-4509-9D23-EFC9E0E36DDE}">
      <text>
        <r>
          <rPr>
            <b/>
            <sz val="8"/>
            <color indexed="81"/>
            <rFont val="Tahoma"/>
            <family val="2"/>
          </rPr>
          <t>Site Demolition:</t>
        </r>
        <r>
          <rPr>
            <sz val="8"/>
            <color indexed="81"/>
            <rFont val="Tahoma"/>
            <family val="2"/>
          </rPr>
          <t xml:space="preserve">
Site Demolition are the costs incurred by a "new" construction project for removing existing structures (above and below grade) when preparing the site for the new work scope.
This on-site work includes remove existing structure, footings, foundations, and utilities to prepare the site for "new" construction. The cost of removal and disposal of debris and fill and compaction of excavations should be included as well as the general contractor's and subcontractor’s overhead and profit.
Also includes abatement of asbestos and lead based paint incurred during the process.
This type of site demolition (Acquisition Demo) should NOT be included in the primary construction contract but should be estimated and recorded in the same way as for new construction.
NOTE:
This site demolition does NOT include interior demolition within existing structures
undergoing substantial rehabilitation.</t>
        </r>
      </text>
    </comment>
    <comment ref="B55" authorId="0" shapeId="0" xr:uid="{00000000-0006-0000-0100-000001000000}">
      <text>
        <r>
          <rPr>
            <b/>
            <sz val="8"/>
            <color indexed="81"/>
            <rFont val="Tahoma"/>
            <family val="2"/>
          </rPr>
          <t>Site Demolition:</t>
        </r>
        <r>
          <rPr>
            <sz val="8"/>
            <color indexed="81"/>
            <rFont val="Tahoma"/>
            <family val="2"/>
          </rPr>
          <t xml:space="preserve">
Site Demolition are the costs incurred by a "new" construction project for removing existing structures (above and below grade) when preparing the site for the new work scope.
This on-site work includes remove existing structure, footings, foundations, and utilities to prepare the site for "new" construction. The cost of removal and disposal of debris and fill and compaction of excavations should be included as well as the general contractor's and subcontractor’s overhead and profit.
Also includes abatement of asbestos and lead based paint incurred during the process.
This type of site demolition (Acquisition Demo) should NOT be included in the primary construction contract but should be estimated and recorded in the same way as for new construction.
NOTE:
This site demolition does NOT include interior demolition within existing structures
undergoing substantial rehabilitation.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B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B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B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B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B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B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B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B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B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B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B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B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B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B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B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B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B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B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B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B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B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B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B00-000017000000}">
      <text>
        <r>
          <rPr>
            <b/>
            <sz val="8"/>
            <color indexed="81"/>
            <rFont val="Tahoma"/>
            <family val="2"/>
          </rPr>
          <t>Specialty Cabinets, Lockers, Bookcases:</t>
        </r>
        <r>
          <rPr>
            <sz val="8"/>
            <color indexed="81"/>
            <rFont val="Tahoma"/>
            <family val="2"/>
          </rPr>
          <t xml:space="preserve">
</t>
        </r>
      </text>
    </comment>
    <comment ref="E67" authorId="0" shapeId="0" xr:uid="{00000000-0006-0000-0B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B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B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B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B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B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B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B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B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B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B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B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B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B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B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B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B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B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B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B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B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B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B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B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B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B00-000031000000}">
      <text>
        <r>
          <rPr>
            <b/>
            <sz val="8"/>
            <color indexed="81"/>
            <rFont val="Tahoma"/>
            <family val="2"/>
          </rPr>
          <t>Metalwork:</t>
        </r>
        <r>
          <rPr>
            <sz val="8"/>
            <color indexed="81"/>
            <rFont val="Tahoma"/>
            <family val="2"/>
          </rPr>
          <t xml:space="preserve">
-handrails, stairs, etc</t>
        </r>
      </text>
    </comment>
    <comment ref="C128" authorId="0" shapeId="0" xr:uid="{00000000-0006-0000-0B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B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B00-000034000000}">
      <text>
        <r>
          <rPr>
            <b/>
            <sz val="8"/>
            <color indexed="81"/>
            <rFont val="Tahoma"/>
            <family val="2"/>
          </rPr>
          <t>RC.Connell:</t>
        </r>
        <r>
          <rPr>
            <sz val="8"/>
            <color indexed="81"/>
            <rFont val="Tahoma"/>
            <family val="2"/>
          </rPr>
          <t xml:space="preserve">
 </t>
        </r>
      </text>
    </comment>
    <comment ref="C137" authorId="0" shapeId="0" xr:uid="{00000000-0006-0000-0B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B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B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B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B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B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B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B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B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B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B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B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B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B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B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B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B00-000045000000}">
      <text>
        <r>
          <rPr>
            <b/>
            <sz val="8"/>
            <color indexed="81"/>
            <rFont val="Tahoma"/>
            <family val="2"/>
          </rPr>
          <t>CE-other:</t>
        </r>
        <r>
          <rPr>
            <sz val="8"/>
            <color indexed="81"/>
            <rFont val="Tahoma"/>
            <family val="2"/>
          </rPr>
          <t xml:space="preserve">
-dumbwaiters
-trash chutes</t>
        </r>
      </text>
    </comment>
    <comment ref="E181" authorId="0" shapeId="0" xr:uid="{00000000-0006-0000-0B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B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B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B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B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B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31" authorId="0" shapeId="0" xr:uid="{00000000-0006-0000-0C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C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C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C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C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C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C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C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C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C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C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C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C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C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C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C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C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C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C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C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C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C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C00-000017000000}">
      <text>
        <r>
          <rPr>
            <b/>
            <sz val="8"/>
            <color indexed="81"/>
            <rFont val="Tahoma"/>
            <family val="2"/>
          </rPr>
          <t>Specialty Cabinets, Lockers, Bookcases:</t>
        </r>
        <r>
          <rPr>
            <sz val="8"/>
            <color indexed="81"/>
            <rFont val="Tahoma"/>
            <family val="2"/>
          </rPr>
          <t xml:space="preserve">
</t>
        </r>
      </text>
    </comment>
    <comment ref="E67" authorId="0" shapeId="0" xr:uid="{00000000-0006-0000-0C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C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C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C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C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C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C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C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C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C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C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C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C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C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C00-00002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C00-000027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C00-000028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C00-000029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C00-00002A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C00-00002B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C00-00002C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C00-00002D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C00-00002E000000}">
      <text>
        <r>
          <rPr>
            <b/>
            <sz val="8"/>
            <color indexed="81"/>
            <rFont val="Tahoma"/>
            <family val="2"/>
          </rPr>
          <t xml:space="preserve">Carpeting:
DCA </t>
        </r>
        <r>
          <rPr>
            <sz val="8"/>
            <color indexed="81"/>
            <rFont val="Tahoma"/>
            <family val="2"/>
          </rPr>
          <t xml:space="preserve">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C00-00002F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C00-000030000000}">
      <text>
        <r>
          <rPr>
            <b/>
            <sz val="8"/>
            <color indexed="81"/>
            <rFont val="Tahoma"/>
            <family val="2"/>
          </rPr>
          <t>Metalwork:</t>
        </r>
        <r>
          <rPr>
            <sz val="8"/>
            <color indexed="81"/>
            <rFont val="Tahoma"/>
            <family val="2"/>
          </rPr>
          <t xml:space="preserve">
-handrails, stairs, etc</t>
        </r>
      </text>
    </comment>
    <comment ref="C128" authorId="0" shapeId="0" xr:uid="{00000000-0006-0000-0C00-000031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C00-00003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C00-000033000000}">
      <text>
        <r>
          <rPr>
            <b/>
            <sz val="8"/>
            <color indexed="81"/>
            <rFont val="Tahoma"/>
            <family val="2"/>
          </rPr>
          <t>RC.Connell:</t>
        </r>
        <r>
          <rPr>
            <sz val="8"/>
            <color indexed="81"/>
            <rFont val="Tahoma"/>
            <family val="2"/>
          </rPr>
          <t xml:space="preserve">
 </t>
        </r>
      </text>
    </comment>
    <comment ref="C137" authorId="0" shapeId="0" xr:uid="{00000000-0006-0000-0C00-000034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C00-00003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C00-000036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C00-000037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C00-000038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C00-000039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C00-00003A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C00-00003B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C00-00003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C00-00003D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C00-00003E000000}">
      <text>
        <r>
          <rPr>
            <b/>
            <sz val="8"/>
            <color indexed="81"/>
            <rFont val="Tahoma"/>
            <family val="2"/>
          </rPr>
          <t>Carpets:</t>
        </r>
        <r>
          <rPr>
            <sz val="8"/>
            <color indexed="81"/>
            <rFont val="Tahoma"/>
            <family val="2"/>
          </rPr>
          <t xml:space="preserve">
</t>
        </r>
        <r>
          <rPr>
            <b/>
            <sz val="8"/>
            <color indexed="81"/>
            <rFont val="Tahoma"/>
            <family val="2"/>
          </rPr>
          <t xml:space="preserve">
MAP</t>
        </r>
        <r>
          <rPr>
            <sz val="8"/>
            <color indexed="81"/>
            <rFont val="Tahoma"/>
            <family val="2"/>
          </rPr>
          <t xml:space="preserve"> 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E167" authorId="0" shapeId="0" xr:uid="{00000000-0006-0000-0C00-00003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C00-000040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C00-000041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C00-000042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C00-00004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C00-000044000000}">
      <text>
        <r>
          <rPr>
            <b/>
            <sz val="8"/>
            <color indexed="81"/>
            <rFont val="Tahoma"/>
            <family val="2"/>
          </rPr>
          <t>CE-other:</t>
        </r>
        <r>
          <rPr>
            <sz val="8"/>
            <color indexed="81"/>
            <rFont val="Tahoma"/>
            <family val="2"/>
          </rPr>
          <t xml:space="preserve">
-dumbwaiters
-trash chutes</t>
        </r>
      </text>
    </comment>
    <comment ref="E181" authorId="0" shapeId="0" xr:uid="{00000000-0006-0000-0C00-00004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C00-000046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C00-000047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C00-000048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C00-000049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C00-00004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31" authorId="0" shapeId="0" xr:uid="{00000000-0006-0000-0D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D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D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D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D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D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D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D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D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D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D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D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D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D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D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D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D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D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D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D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D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D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D00-000017000000}">
      <text>
        <r>
          <rPr>
            <b/>
            <sz val="8"/>
            <color indexed="81"/>
            <rFont val="Tahoma"/>
            <family val="2"/>
          </rPr>
          <t>Specialty Cabinets, Lockers, Bookcases:</t>
        </r>
        <r>
          <rPr>
            <sz val="8"/>
            <color indexed="81"/>
            <rFont val="Tahoma"/>
            <family val="2"/>
          </rPr>
          <t xml:space="preserve">
</t>
        </r>
      </text>
    </comment>
    <comment ref="E67" authorId="0" shapeId="0" xr:uid="{00000000-0006-0000-0D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D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D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D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D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D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D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D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D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D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D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D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D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D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D00-00002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D00-000027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D00-000028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D00-000029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D00-00002A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D00-00002B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D00-00002C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D00-00002D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D00-00002E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D00-00002F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D00-000030000000}">
      <text>
        <r>
          <rPr>
            <b/>
            <sz val="8"/>
            <color indexed="81"/>
            <rFont val="Tahoma"/>
            <family val="2"/>
          </rPr>
          <t>Metalwork:</t>
        </r>
        <r>
          <rPr>
            <sz val="8"/>
            <color indexed="81"/>
            <rFont val="Tahoma"/>
            <family val="2"/>
          </rPr>
          <t xml:space="preserve">
-handrails, stairs, etc</t>
        </r>
      </text>
    </comment>
    <comment ref="C128" authorId="0" shapeId="0" xr:uid="{00000000-0006-0000-0D00-000031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D00-00003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D00-000033000000}">
      <text>
        <r>
          <rPr>
            <b/>
            <sz val="8"/>
            <color indexed="81"/>
            <rFont val="Tahoma"/>
            <family val="2"/>
          </rPr>
          <t>RC.Connell:</t>
        </r>
        <r>
          <rPr>
            <sz val="8"/>
            <color indexed="81"/>
            <rFont val="Tahoma"/>
            <family val="2"/>
          </rPr>
          <t xml:space="preserve">
 </t>
        </r>
      </text>
    </comment>
    <comment ref="C137" authorId="0" shapeId="0" xr:uid="{00000000-0006-0000-0D00-000034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D00-00003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D00-000036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D00-000037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D00-000038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D00-000039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D00-00003A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D00-00003B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D00-00003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D00-00003D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D00-00003E000000}">
      <text>
        <r>
          <rPr>
            <b/>
            <sz val="8"/>
            <color indexed="81"/>
            <rFont val="Tahoma"/>
            <family val="2"/>
          </rPr>
          <t>Carpets:</t>
        </r>
        <r>
          <rPr>
            <sz val="8"/>
            <color indexed="81"/>
            <rFont val="Tahoma"/>
            <family val="2"/>
          </rPr>
          <t xml:space="preserve">
</t>
        </r>
        <r>
          <rPr>
            <b/>
            <sz val="8"/>
            <color indexed="81"/>
            <rFont val="Tahoma"/>
            <family val="2"/>
          </rPr>
          <t xml:space="preserve">MAP </t>
        </r>
        <r>
          <rPr>
            <sz val="8"/>
            <color indexed="81"/>
            <rFont val="Tahoma"/>
            <family val="2"/>
          </rPr>
          <t xml:space="preserve">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D00-00003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D00-000040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D00-000041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D00-000042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D00-00004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D00-000044000000}">
      <text>
        <r>
          <rPr>
            <b/>
            <sz val="8"/>
            <color indexed="81"/>
            <rFont val="Tahoma"/>
            <family val="2"/>
          </rPr>
          <t>CE-other:</t>
        </r>
        <r>
          <rPr>
            <sz val="8"/>
            <color indexed="81"/>
            <rFont val="Tahoma"/>
            <family val="2"/>
          </rPr>
          <t xml:space="preserve">
-dumbwaiters
-trash chutes</t>
        </r>
      </text>
    </comment>
    <comment ref="E181" authorId="0" shapeId="0" xr:uid="{00000000-0006-0000-0D00-00004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D00-000046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D00-000047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D00-000048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D00-000049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D00-00004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13" authorId="0" shapeId="0" xr:uid="{00000000-0006-0000-0300-000001000000}">
      <text>
        <r>
          <rPr>
            <b/>
            <sz val="8"/>
            <color indexed="81"/>
            <rFont val="Tahoma"/>
            <family val="2"/>
          </rPr>
          <t xml:space="preserve">Contractor Services:
</t>
        </r>
        <r>
          <rPr>
            <sz val="8"/>
            <color indexed="81"/>
            <rFont val="Tahoma"/>
            <family val="2"/>
          </rPr>
          <t>DCA current policy states that the Contractor's Services may not exceed "14%" of the sum of "Total Land Improvements" and "Total Structures".</t>
        </r>
      </text>
    </comment>
    <comment ref="C21" authorId="0" shapeId="0" xr:uid="{00000000-0006-0000-0300-000002000000}">
      <text>
        <r>
          <rPr>
            <b/>
            <sz val="8"/>
            <color indexed="81"/>
            <rFont val="Tahoma"/>
            <family val="2"/>
          </rPr>
          <t xml:space="preserve">Builder's Overhead:
</t>
        </r>
        <r>
          <rPr>
            <sz val="8"/>
            <color indexed="81"/>
            <rFont val="Tahoma"/>
            <family val="2"/>
          </rPr>
          <t xml:space="preserve">
-The cost for Builder's (General) Overhead covers the contractor’s head office and general business expenses. 
- It will be expressed as a percentage which is the portion of general overhead expenses necessary to conduct the builder's business which directly concerns the specific project under consideration.
- DCA current policy states that the Builder's Profit may not exceed "two percent" of the sum of "Total Land Improvements" and "Total Structures". This is a "fixed amount" and is typically not subject to itemization at cost certification.
NOTE:
- HUD MAP includes the cost of "General Requirements" in this calculation which conflicts with DCA current policy (DCA requirements must be maintained during all MAP reviews).</t>
        </r>
      </text>
    </comment>
    <comment ref="C23" authorId="0" shapeId="0" xr:uid="{00000000-0006-0000-0300-000003000000}">
      <text>
        <r>
          <rPr>
            <b/>
            <sz val="8"/>
            <color indexed="81"/>
            <rFont val="Tahoma"/>
            <family val="2"/>
          </rPr>
          <t xml:space="preserve">Builder's Profit:
</t>
        </r>
        <r>
          <rPr>
            <sz val="8"/>
            <color indexed="81"/>
            <rFont val="Tahoma"/>
            <family val="2"/>
          </rPr>
          <t xml:space="preserve">
The Builder's Profit is expressed as a percentage typically expected by a general contractor for a specific project under competitive conditions.
DCA current policy states that the Builder's Profit may not exceed "six percent" of the sum of "Total Land Improvements" and "Total Structures".
NOTE:
- HUD MAP includes the cost of "General Requirements" in this calculation which conflicts with DCA current policy (DCA requirements must be maintained during all MAP reviews).</t>
        </r>
      </text>
    </comment>
    <comment ref="C27" authorId="0" shapeId="0" xr:uid="{00000000-0006-0000-0300-000004000000}">
      <text>
        <r>
          <rPr>
            <b/>
            <sz val="8"/>
            <color indexed="81"/>
            <rFont val="Tahoma"/>
            <family val="2"/>
          </rPr>
          <t>General Requirements  (Job Overhead):</t>
        </r>
        <r>
          <rPr>
            <sz val="8"/>
            <color indexed="81"/>
            <rFont val="Tahoma"/>
            <family val="2"/>
          </rPr>
          <t xml:space="preserve">
General Requirements (Job Overhead) covers </t>
        </r>
        <r>
          <rPr>
            <b/>
            <i/>
            <sz val="8"/>
            <color indexed="81"/>
            <rFont val="Tahoma"/>
            <family val="2"/>
          </rPr>
          <t>project-specific</t>
        </r>
        <r>
          <rPr>
            <sz val="8"/>
            <color indexed="81"/>
            <rFont val="Tahoma"/>
            <family val="2"/>
          </rPr>
          <t xml:space="preserve"> overhead expenses and vary by the nature, difficulty and size of the project, and the characteristics of the neighborhood.
DCA current policy states that the General Requirements may not exceed "six percent" of the sum of Total Land Improvements and Total Structures (Note: These costs are subject to verification both during pre-construction cost reviews and during the project closeout cost certifications).
The cost for General Requirements will include the costs for those items incurred in the construction of the project and directly pertaining to a specific project. It will not include general overhead expense of operation the contractor's home office. 
Salaries of executives may NOT be included in General Requirements. Such salaries are included in General Overhead
Do NOT include salaries of owners, partners, or officers of the general contracting firm
when they visit the site. This is included in General Overhead. The only exception would
be actual work done on the job by these individuals in a trade capacity, as laborers or
supervisors.
NOTE : 
- Payroll taxes are included in labor wage and cost, and are distributed in the trade items in which they apply
- Proration of annual salaries on the percent basis is NOT permitted.</t>
        </r>
      </text>
    </comment>
    <comment ref="E29" authorId="0" shapeId="0" xr:uid="{00000000-0006-0000-0300-000005000000}">
      <text>
        <r>
          <rPr>
            <b/>
            <sz val="8"/>
            <color indexed="81"/>
            <rFont val="Tahoma"/>
            <family val="2"/>
          </rPr>
          <t xml:space="preserve">Trade Description:
</t>
        </r>
        <r>
          <rPr>
            <sz val="8"/>
            <color indexed="81"/>
            <rFont val="Tahoma"/>
            <family val="2"/>
          </rPr>
          <t>—Enter a brief description of the work included in each trade item if the trade item heading is insufficient.</t>
        </r>
      </text>
    </comment>
    <comment ref="C30" authorId="1" shapeId="0" xr:uid="{00000000-0006-0000-0300-000006000000}">
      <text>
        <r>
          <rPr>
            <b/>
            <sz val="8"/>
            <color indexed="81"/>
            <rFont val="Tahoma"/>
            <family val="2"/>
          </rPr>
          <t>RC Connell:</t>
        </r>
        <r>
          <rPr>
            <sz val="8"/>
            <color indexed="81"/>
            <rFont val="Tahoma"/>
            <family val="2"/>
          </rPr>
          <t xml:space="preserve">
NOTE:
The Bond Premium is a DCA QAP Soft Cost item to be paid for by the Owner.
Builder's Risk:
In some cases the Ownership may prefer to obtain the BR policey and to be paid by the Ownership from Soft Cost.
Note: The policey would need to be in the Ownership's name in lieu of the contracting company</t>
        </r>
      </text>
    </comment>
    <comment ref="C31" authorId="0" shapeId="0" xr:uid="{00000000-0006-0000-0300-000007000000}">
      <text>
        <r>
          <rPr>
            <b/>
            <sz val="8"/>
            <color indexed="81"/>
            <rFont val="Tahoma"/>
            <family val="2"/>
          </rPr>
          <t>Bond/ Ltr of Credit/ Loan fee</t>
        </r>
        <r>
          <rPr>
            <sz val="8"/>
            <color indexed="81"/>
            <rFont val="Tahoma"/>
            <family val="2"/>
          </rPr>
          <t xml:space="preserve">
The rates for bond premium will be determined through information obtained from local bonding companies, 
The amount of the premium will be computed by applying the rates to the sum of the total costs for the improvements to land, structures, builder's general overhead and builder's profit.</t>
        </r>
      </text>
    </comment>
    <comment ref="C33" authorId="0" shapeId="0" xr:uid="{00000000-0006-0000-0300-000008000000}">
      <text>
        <r>
          <rPr>
            <b/>
            <sz val="8"/>
            <color indexed="81"/>
            <rFont val="Tahoma"/>
            <family val="2"/>
          </rPr>
          <t xml:space="preserve">Builder' Risk Insurance:
</t>
        </r>
        <r>
          <rPr>
            <sz val="8"/>
            <color indexed="81"/>
            <rFont val="Tahoma"/>
            <family val="2"/>
          </rPr>
          <t xml:space="preserve">
Builder's Risk Insurance is typically taken out by the contractor and is job specific, meaning it terminates at the official close of construction with the building occupancy. Accordingly, it is never part of General Overhead.
NOTE:
- owner may obtain Builder's Risk policy if stated in contract (policy must be in owner's name in lieu of GC).</t>
        </r>
      </text>
    </comment>
    <comment ref="C35" authorId="0" shapeId="0" xr:uid="{00000000-0006-0000-0300-000009000000}">
      <text>
        <r>
          <rPr>
            <b/>
            <sz val="8"/>
            <color indexed="81"/>
            <rFont val="Tahoma"/>
            <family val="2"/>
          </rPr>
          <t>Supervision:</t>
        </r>
        <r>
          <rPr>
            <sz val="8"/>
            <color indexed="81"/>
            <rFont val="Tahoma"/>
            <family val="2"/>
          </rPr>
          <t xml:space="preserve">
- Superintendent
- Project manager
- Foreman
- vehiclle allowance
- Mobilization/travel
NOTE:
- Proration of annual salaries on the percent basis is NOT permitted.
- Payroll taxes are included in labor wage and cost</t>
        </r>
      </text>
    </comment>
    <comment ref="C36" authorId="0" shapeId="0" xr:uid="{00000000-0006-0000-0300-00000A000000}">
      <text>
        <r>
          <rPr>
            <b/>
            <sz val="8"/>
            <color indexed="81"/>
            <rFont val="Tahoma"/>
            <family val="2"/>
          </rPr>
          <t>Job-site Engineering:</t>
        </r>
        <r>
          <rPr>
            <sz val="8"/>
            <color indexed="81"/>
            <rFont val="Tahoma"/>
            <family val="2"/>
          </rPr>
          <t xml:space="preserve">
-Field engineering to provide grades and lines for locating buildings, streets and walks on the site
- Construction staking
NOTE:
- Proration of annual salaries on the percent basis is NOT permitted.
- Payroll taxes are included in labor wage and cost</t>
        </r>
      </text>
    </comment>
    <comment ref="C37" authorId="0" shapeId="0" xr:uid="{00000000-0006-0000-0300-00000B000000}">
      <text>
        <r>
          <rPr>
            <b/>
            <sz val="8"/>
            <color indexed="81"/>
            <rFont val="Tahoma"/>
            <family val="2"/>
          </rPr>
          <t xml:space="preserve">Labor:
</t>
        </r>
        <r>
          <rPr>
            <sz val="8"/>
            <color indexed="81"/>
            <rFont val="Tahoma"/>
            <family val="2"/>
          </rPr>
          <t>- Warranty work allowance
- Punch-out crew
- Site labor
NOTE:</t>
        </r>
        <r>
          <rPr>
            <sz val="8"/>
            <color indexed="81"/>
            <rFont val="Tahoma"/>
            <family val="2"/>
          </rPr>
          <t xml:space="preserve">
- Payroll taxes are included in labor wage and cost</t>
        </r>
      </text>
    </comment>
    <comment ref="C38" authorId="0" shapeId="0" xr:uid="{00000000-0006-0000-0300-00000C000000}">
      <text>
        <r>
          <rPr>
            <b/>
            <sz val="8"/>
            <color indexed="81"/>
            <rFont val="Tahoma"/>
            <family val="2"/>
          </rPr>
          <t xml:space="preserve">Job Office Expenses and Supplies:
</t>
        </r>
        <r>
          <rPr>
            <sz val="8"/>
            <color indexed="81"/>
            <rFont val="Tahoma"/>
            <family val="2"/>
          </rPr>
          <t xml:space="preserve">
- On-site job office expenses directly related to the project including clerical wages;
- May include salaries of clerical staff for time actually spent “at the project site”.
- Phones, office supplies and equipment
- Jobsite office consumables/postage
NOTE:
- Proration of annual salaries on the percent basis is NOT permitted.
- Payroll taxes are included in labor wage and cost</t>
        </r>
      </text>
    </comment>
    <comment ref="C39" authorId="0" shapeId="0" xr:uid="{00000000-0006-0000-0300-00000D000000}">
      <text>
        <r>
          <rPr>
            <b/>
            <sz val="8"/>
            <color indexed="81"/>
            <rFont val="Tahoma"/>
            <family val="2"/>
          </rPr>
          <t>Temporary Facilities:</t>
        </r>
        <r>
          <rPr>
            <sz val="8"/>
            <color indexed="81"/>
            <rFont val="Tahoma"/>
            <family val="2"/>
          </rPr>
          <t xml:space="preserve">
-Temporary buildings (Field Offices)
- tool sheds/trailers
- shops
- toilets,</t>
        </r>
      </text>
    </comment>
    <comment ref="C40" authorId="0" shapeId="0" xr:uid="{00000000-0006-0000-0300-00000E000000}">
      <text>
        <r>
          <rPr>
            <b/>
            <sz val="8"/>
            <color indexed="81"/>
            <rFont val="Tahoma"/>
            <family val="2"/>
          </rPr>
          <t xml:space="preserve">Temporary Utilities:
</t>
        </r>
        <r>
          <rPr>
            <sz val="8"/>
            <color indexed="81"/>
            <rFont val="Tahoma"/>
            <family val="2"/>
          </rPr>
          <t xml:space="preserve">
Temporary heat, water, light and power for construction</t>
        </r>
      </text>
    </comment>
    <comment ref="C41" authorId="0" shapeId="0" xr:uid="{00000000-0006-0000-0300-00000F000000}">
      <text>
        <r>
          <rPr>
            <b/>
            <sz val="8"/>
            <color indexed="81"/>
            <rFont val="Tahoma"/>
            <family val="2"/>
          </rPr>
          <t xml:space="preserve">Temporary Construction, Barriers, and Access:
</t>
        </r>
        <r>
          <rPr>
            <sz val="8"/>
            <color indexed="81"/>
            <rFont val="Tahoma"/>
            <family val="2"/>
          </rPr>
          <t xml:space="preserve">
Temporary walkways, fences, roads, siding and docking facilities, sidewalk and street rental;
-Temporary protection and fences
- Job site signage
</t>
        </r>
      </text>
    </comment>
    <comment ref="C42" authorId="0" shapeId="0" xr:uid="{00000000-0006-0000-0300-000010000000}">
      <text>
        <r>
          <rPr>
            <b/>
            <sz val="8"/>
            <color indexed="81"/>
            <rFont val="Tahoma"/>
            <family val="2"/>
          </rPr>
          <t xml:space="preserve">Equipment Rental:
</t>
        </r>
        <r>
          <rPr>
            <sz val="8"/>
            <color indexed="81"/>
            <rFont val="Tahoma"/>
            <family val="2"/>
          </rPr>
          <t xml:space="preserve">
Construction equipment rental NOT included in trade item costs</t>
        </r>
      </text>
    </comment>
    <comment ref="C43" authorId="0" shapeId="0" xr:uid="{00000000-0006-0000-0300-000011000000}">
      <text>
        <r>
          <rPr>
            <b/>
            <sz val="8"/>
            <color indexed="81"/>
            <rFont val="Tahoma"/>
            <family val="2"/>
          </rPr>
          <t xml:space="preserve">Job site Cleanup:
</t>
        </r>
        <r>
          <rPr>
            <sz val="8"/>
            <color indexed="81"/>
            <rFont val="Tahoma"/>
            <family val="2"/>
          </rPr>
          <t xml:space="preserve">
- Daily jobsite cleanup and disposal of construction debris.
NOTE:
- Dumpster fees for "interior" demo work can be charged/appropriated to "individual  line items" or included as a lump sum in line item "Special Construction" where the related "interior demo" is located.
- Final cleanup can be charged/appropriated to "individual  line items" (ie. floor covering, windows, etc.) or included as a lump sum in line item "Job site Cleanup" 
</t>
        </r>
      </text>
    </comment>
    <comment ref="C44" authorId="0" shapeId="0" xr:uid="{00000000-0006-0000-0300-000012000000}">
      <text>
        <r>
          <rPr>
            <b/>
            <sz val="8"/>
            <color indexed="81"/>
            <rFont val="Tahoma"/>
            <family val="2"/>
          </rPr>
          <t xml:space="preserve">First Aid:
</t>
        </r>
        <r>
          <rPr>
            <sz val="8"/>
            <color indexed="81"/>
            <rFont val="Tahoma"/>
            <family val="2"/>
          </rPr>
          <t xml:space="preserve">
- Medical and first aid supplies and temporary facilities</t>
        </r>
      </text>
    </comment>
    <comment ref="C45" authorId="0" shapeId="0" xr:uid="{00000000-0006-0000-0300-000013000000}">
      <text>
        <r>
          <rPr>
            <b/>
            <sz val="8"/>
            <color indexed="81"/>
            <rFont val="Tahoma"/>
            <family val="2"/>
          </rPr>
          <t xml:space="preserve">Job Site Security:
</t>
        </r>
        <r>
          <rPr>
            <sz val="8"/>
            <color indexed="81"/>
            <rFont val="Tahoma"/>
            <family val="2"/>
          </rPr>
          <t xml:space="preserve">
- Security guard wages and related costs</t>
        </r>
      </text>
    </comment>
    <comment ref="C46" authorId="0" shapeId="0" xr:uid="{00000000-0006-0000-0300-000014000000}">
      <text>
        <r>
          <rPr>
            <b/>
            <sz val="8"/>
            <color indexed="81"/>
            <rFont val="Tahoma"/>
            <family val="2"/>
          </rPr>
          <t xml:space="preserve">On-site Federal Compliance Monitoring:
</t>
        </r>
        <r>
          <rPr>
            <sz val="8"/>
            <color indexed="81"/>
            <rFont val="Tahoma"/>
            <family val="2"/>
          </rPr>
          <t xml:space="preserve">
On-site Federal Compliance Monitoring are costs incurred  by the "on site" staff for oversight and compliance with all federal program requirements when applicable.
NOTE:
Cost's incurred by the "main office"staff is to be included in the General Overhead allowance and should not  be charged to the project's Land Improvements , Sturctures, and General Requirements costs.</t>
        </r>
      </text>
    </comment>
    <comment ref="C48" authorId="1" shapeId="0" xr:uid="{00000000-0006-0000-0300-000015000000}">
      <text>
        <r>
          <rPr>
            <b/>
            <sz val="8"/>
            <color indexed="81"/>
            <rFont val="Tahoma"/>
            <family val="2"/>
          </rPr>
          <t xml:space="preserve">Other Fees:
</t>
        </r>
        <r>
          <rPr>
            <sz val="8"/>
            <color indexed="81"/>
            <rFont val="Tahoma"/>
            <family val="2"/>
          </rPr>
          <t>Other Fees are costs of various items and services required by the contract documents in addition to the typical Job Overhead needed for construction. They can vary greatly from community to community. They can be paid either by the general contractor or by the owner but several of these items are DCA QAP Soft Cost items required to be paid for by the Owner (See DCA QAP for more info):
- Site and topographic surveys (Building location, property corners, topographic, etc.)
- Subsurface exploration (test borings, soil analysis, etc.)
- Soil tests, concrete tests, and other construction testing.
- Foundation investigations
- General Contractor’s cost certification audit fee
- As-built Record Set of Drawings
- As-built Survey
NOTE:
- The owner’s cost certification audit fee is not to be included in Other Fees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RC.Connell</author>
  </authors>
  <commentList>
    <comment ref="A6" authorId="0" shapeId="0" xr:uid="{00000000-0006-0000-0400-000001000000}">
      <text>
        <r>
          <rPr>
            <b/>
            <sz val="8"/>
            <color indexed="81"/>
            <rFont val="Tahoma"/>
            <family val="2"/>
          </rPr>
          <t>RC Connell:</t>
        </r>
        <r>
          <rPr>
            <sz val="8"/>
            <color indexed="81"/>
            <rFont val="Tahoma"/>
            <family val="2"/>
          </rPr>
          <t xml:space="preserve">
</t>
        </r>
      </text>
    </comment>
    <comment ref="C23" authorId="1" shapeId="0" xr:uid="{00000000-0006-0000-0400-000002000000}">
      <text>
        <r>
          <rPr>
            <b/>
            <sz val="8"/>
            <color indexed="81"/>
            <rFont val="Tahoma"/>
            <family val="2"/>
          </rPr>
          <t>Earth Work:</t>
        </r>
        <r>
          <rPr>
            <sz val="8"/>
            <color indexed="81"/>
            <rFont val="Tahoma"/>
            <family val="2"/>
          </rPr>
          <t xml:space="preserve">
-Site preparation (clearing and grubbing, top soil stripping and piling)
-Trees boxed and planked, tree wells
-Rough site grading with normal amount of cut and fill
-Basement, crawl space, floor slabs, excavation and backfill (no rock excavation)
-Sidewalk, parking and street cutting
-Finish grading</t>
        </r>
      </text>
    </comment>
    <comment ref="E23" authorId="1" shapeId="0" xr:uid="{00000000-0006-0000-0400-00000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26" authorId="1" shapeId="0" xr:uid="{00000000-0006-0000-0400-000004000000}">
      <text>
        <r>
          <rPr>
            <b/>
            <sz val="8"/>
            <color indexed="81"/>
            <rFont val="Tahoma"/>
            <family val="2"/>
          </rPr>
          <t>Stripping &amp; Stockpiling:</t>
        </r>
        <r>
          <rPr>
            <sz val="8"/>
            <color indexed="81"/>
            <rFont val="Tahoma"/>
            <family val="2"/>
          </rPr>
          <t xml:space="preserve">
- topsoil stripping &amp; stockpiling</t>
        </r>
      </text>
    </comment>
    <comment ref="C27" authorId="1" shapeId="0" xr:uid="{00000000-0006-0000-0400-000005000000}">
      <text>
        <r>
          <rPr>
            <b/>
            <sz val="8"/>
            <color indexed="81"/>
            <rFont val="Tahoma"/>
            <family val="2"/>
          </rPr>
          <t>Onsite cuts:</t>
        </r>
        <r>
          <rPr>
            <sz val="8"/>
            <color indexed="81"/>
            <rFont val="Tahoma"/>
            <family val="2"/>
          </rPr>
          <t xml:space="preserve">
-include streets &amp; sidewalks</t>
        </r>
      </text>
    </comment>
    <comment ref="C28" authorId="1" shapeId="0" xr:uid="{00000000-0006-0000-0400-000006000000}">
      <text>
        <r>
          <rPr>
            <b/>
            <sz val="8"/>
            <color indexed="81"/>
            <rFont val="Tahoma"/>
            <family val="2"/>
          </rPr>
          <t>Onsite cuts &amp; fills:</t>
        </r>
        <r>
          <rPr>
            <sz val="8"/>
            <color indexed="81"/>
            <rFont val="Tahoma"/>
            <family val="2"/>
          </rPr>
          <t xml:space="preserve">
-inc. streets &amp; walks
is this a HUD desc-  verify!!!</t>
        </r>
      </text>
    </comment>
    <comment ref="C29" authorId="1" shapeId="0" xr:uid="{00000000-0006-0000-0400-000007000000}">
      <text>
        <r>
          <rPr>
            <b/>
            <sz val="8"/>
            <color indexed="81"/>
            <rFont val="Tahoma"/>
            <family val="2"/>
          </rPr>
          <t xml:space="preserve">Rock Excavation:
</t>
        </r>
        <r>
          <rPr>
            <sz val="8"/>
            <color indexed="81"/>
            <rFont val="Tahoma"/>
            <family val="2"/>
          </rPr>
          <t>- include all rock allowances in "Unusual Site Conditons</t>
        </r>
        <r>
          <rPr>
            <sz val="8"/>
            <color indexed="81"/>
            <rFont val="Tahoma"/>
            <family val="2"/>
          </rPr>
          <t xml:space="preserve">
</t>
        </r>
      </text>
    </comment>
    <comment ref="C30" authorId="1" shapeId="0" xr:uid="{00000000-0006-0000-0400-000008000000}">
      <text>
        <r>
          <rPr>
            <b/>
            <sz val="8"/>
            <color indexed="81"/>
            <rFont val="Tahoma"/>
            <family val="2"/>
          </rPr>
          <t xml:space="preserve">Bldg. Bulk Excav. &amp; Backfill:
</t>
        </r>
        <r>
          <rPr>
            <sz val="8"/>
            <color indexed="81"/>
            <rFont val="Tahoma"/>
            <family val="2"/>
          </rPr>
          <t xml:space="preserve">
-Basement, crawl space, floor slabs, excavation and backfill 
NOTE:
- no rock excavation
</t>
        </r>
      </text>
    </comment>
    <comment ref="C36" authorId="1" shapeId="0" xr:uid="{00000000-0006-0000-0400-000009000000}">
      <text>
        <r>
          <rPr>
            <b/>
            <sz val="8"/>
            <color indexed="81"/>
            <rFont val="Tahoma"/>
            <family val="2"/>
          </rPr>
          <t xml:space="preserve">Site Utilities:
</t>
        </r>
        <r>
          <rPr>
            <sz val="8"/>
            <color indexed="81"/>
            <rFont val="Tahoma"/>
            <family val="2"/>
          </rPr>
          <t xml:space="preserve">
-Gas, water, sanitary and storm sewers
-Electric service
-Site lighting</t>
        </r>
      </text>
    </comment>
    <comment ref="E36" authorId="1" shapeId="0" xr:uid="{00000000-0006-0000-0400-00000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1" shapeId="0" xr:uid="{00000000-0006-0000-0400-00000B000000}">
      <text>
        <r>
          <rPr>
            <b/>
            <sz val="8"/>
            <color indexed="81"/>
            <rFont val="Tahoma"/>
            <family val="2"/>
          </rPr>
          <t xml:space="preserve">Secondary Storm Drainage:
</t>
        </r>
        <r>
          <rPr>
            <sz val="8"/>
            <color indexed="81"/>
            <rFont val="Tahoma"/>
            <family val="2"/>
          </rPr>
          <t xml:space="preserve">
- yard drains
- downsput drain leaders</t>
        </r>
      </text>
    </comment>
    <comment ref="C48" authorId="1" shapeId="0" xr:uid="{00000000-0006-0000-0400-00000C000000}">
      <text>
        <r>
          <rPr>
            <b/>
            <sz val="8"/>
            <color indexed="81"/>
            <rFont val="Tahoma"/>
            <family val="2"/>
          </rPr>
          <t xml:space="preserve">Roads &amp; Walks:
</t>
        </r>
        <r>
          <rPr>
            <sz val="8"/>
            <color indexed="81"/>
            <rFont val="Tahoma"/>
            <family val="2"/>
          </rPr>
          <t xml:space="preserve">
-Paving (asphaltic or concrete) for streets and parking areas
-Curbs and gutters
-Walks and steps
-Surfacing for playground areas and other special areas
-Patios</t>
        </r>
      </text>
    </comment>
    <comment ref="E48" authorId="1" shapeId="0" xr:uid="{00000000-0006-0000-0400-00000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0" authorId="1" shapeId="0" xr:uid="{00000000-0006-0000-0400-00000E000000}">
      <text>
        <r>
          <rPr>
            <b/>
            <sz val="8"/>
            <color indexed="81"/>
            <rFont val="Tahoma"/>
            <family val="2"/>
          </rPr>
          <t>Pavement for Vehicular Area:</t>
        </r>
        <r>
          <rPr>
            <sz val="8"/>
            <color indexed="81"/>
            <rFont val="Tahoma"/>
            <family val="2"/>
          </rPr>
          <t xml:space="preserve">
-Paving (asphaltic or concrete) for streets and parking areas</t>
        </r>
      </text>
    </comment>
    <comment ref="C51" authorId="1" shapeId="0" xr:uid="{00000000-0006-0000-0400-00000F000000}">
      <text>
        <r>
          <rPr>
            <b/>
            <sz val="8"/>
            <color indexed="81"/>
            <rFont val="Tahoma"/>
            <family val="2"/>
          </rPr>
          <t>Special Area Surfacing:</t>
        </r>
        <r>
          <rPr>
            <sz val="8"/>
            <color indexed="81"/>
            <rFont val="Tahoma"/>
            <family val="2"/>
          </rPr>
          <t xml:space="preserve">
-Surfacing for playground areas and other special areas (MAP) 
-sport court surfacing
NOTE:
-with DCA list under Exterior Site Amenities
</t>
        </r>
      </text>
    </comment>
    <comment ref="C52" authorId="1" shapeId="0" xr:uid="{00000000-0006-0000-0400-000010000000}">
      <text>
        <r>
          <rPr>
            <b/>
            <sz val="8"/>
            <color indexed="81"/>
            <rFont val="Tahoma"/>
            <family val="2"/>
          </rPr>
          <t>RC.Connell:</t>
        </r>
        <r>
          <rPr>
            <sz val="8"/>
            <color indexed="81"/>
            <rFont val="Tahoma"/>
            <family val="2"/>
          </rPr>
          <t xml:space="preserve">
-Not connected to structure (RCRH)</t>
        </r>
      </text>
    </comment>
    <comment ref="C53" authorId="1" shapeId="0" xr:uid="{00000000-0006-0000-0400-000011000000}">
      <text>
        <r>
          <rPr>
            <b/>
            <sz val="8"/>
            <color indexed="81"/>
            <rFont val="Tahoma"/>
            <family val="2"/>
          </rPr>
          <t>Patios:</t>
        </r>
        <r>
          <rPr>
            <sz val="8"/>
            <color indexed="81"/>
            <rFont val="Tahoma"/>
            <family val="2"/>
          </rPr>
          <t xml:space="preserve">
- Patio's that are not poured at time of main building slab</t>
        </r>
      </text>
    </comment>
    <comment ref="C55" authorId="1" shapeId="0" xr:uid="{00000000-0006-0000-0400-000012000000}">
      <text>
        <r>
          <rPr>
            <b/>
            <sz val="8"/>
            <color indexed="81"/>
            <rFont val="Tahoma"/>
            <family val="2"/>
          </rPr>
          <t xml:space="preserve">Site Improvements:
</t>
        </r>
        <r>
          <rPr>
            <sz val="8"/>
            <color indexed="81"/>
            <rFont val="Tahoma"/>
            <family val="2"/>
          </rPr>
          <t xml:space="preserve">
-Equipment "fixed-in place" for playground and other special areas.
-Fences, walls and "usual amount" of retaining walls
-Street and project signs
-Trash removal areas
-Swimming and wading pools
-Water fountains and art objects</t>
        </r>
      </text>
    </comment>
    <comment ref="E55" authorId="1" shapeId="0" xr:uid="{00000000-0006-0000-0400-00001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6" authorId="1" shapeId="0" xr:uid="{00000000-0006-0000-0400-000014000000}">
      <text>
        <r>
          <rPr>
            <b/>
            <sz val="8"/>
            <color indexed="81"/>
            <rFont val="Tahoma"/>
            <family val="2"/>
          </rPr>
          <t xml:space="preserve">Retaining Walls
</t>
        </r>
        <r>
          <rPr>
            <sz val="8"/>
            <color indexed="81"/>
            <rFont val="Tahoma"/>
            <family val="2"/>
          </rPr>
          <t xml:space="preserve">
-include "usual amount" of retaining walls</t>
        </r>
      </text>
    </comment>
    <comment ref="C58" authorId="1" shapeId="0" xr:uid="{00000000-0006-0000-0400-000015000000}">
      <text>
        <r>
          <rPr>
            <b/>
            <sz val="8"/>
            <color indexed="81"/>
            <rFont val="Tahoma"/>
            <family val="2"/>
          </rPr>
          <t xml:space="preserve">Exterior Site Amenities:
</t>
        </r>
        <r>
          <rPr>
            <sz val="8"/>
            <color indexed="81"/>
            <rFont val="Tahoma"/>
            <family val="2"/>
          </rPr>
          <t xml:space="preserve">List DCA exterior site amenity construction and related fixed in place equuipment 
</t>
        </r>
        <r>
          <rPr>
            <sz val="8"/>
            <color indexed="81"/>
            <rFont val="Tahoma"/>
            <family val="2"/>
          </rPr>
          <t xml:space="preserve">
-playground construction and fixed-in place equipment including special area surfacing 
-shuffleboard court
-fixed-in place picnic tables and BBQs
-fenced garden
-walking paths and park benches
NOTE:
- List small site structures such as gazebos, mail kiosks and cabanas as "Accessory Structures-Misc."
</t>
        </r>
      </text>
    </comment>
    <comment ref="C59" authorId="1" shapeId="0" xr:uid="{00000000-0006-0000-0400-000016000000}">
      <text>
        <r>
          <rPr>
            <b/>
            <sz val="8"/>
            <color indexed="81"/>
            <rFont val="Tahoma"/>
            <family val="2"/>
          </rPr>
          <t>Trash Collection Staions:</t>
        </r>
        <r>
          <rPr>
            <sz val="8"/>
            <color indexed="81"/>
            <rFont val="Tahoma"/>
            <family val="2"/>
          </rPr>
          <t xml:space="preserve">
-Trash removal areas</t>
        </r>
      </text>
    </comment>
    <comment ref="C60" authorId="1" shapeId="0" xr:uid="{00000000-0006-0000-0400-000017000000}">
      <text>
        <r>
          <rPr>
            <b/>
            <sz val="8"/>
            <color indexed="81"/>
            <rFont val="Tahoma"/>
            <family val="2"/>
          </rPr>
          <t>Street &amp; Entrance Sign:</t>
        </r>
        <r>
          <rPr>
            <sz val="8"/>
            <color indexed="81"/>
            <rFont val="Tahoma"/>
            <family val="2"/>
          </rPr>
          <t xml:space="preserve">
-Street and project signs
NOTES:
-include vehicular entrance gates
in category "Equip. for Special Areas":
-Vehicular entrance gates</t>
        </r>
      </text>
    </comment>
    <comment ref="C62" authorId="1" shapeId="0" xr:uid="{00000000-0006-0000-0400-000018000000}">
      <text>
        <r>
          <rPr>
            <b/>
            <sz val="8"/>
            <color indexed="81"/>
            <rFont val="Tahoma"/>
            <family val="2"/>
          </rPr>
          <t xml:space="preserve">Equip. for Special Areas:
</t>
        </r>
        <r>
          <rPr>
            <sz val="8"/>
            <color indexed="81"/>
            <rFont val="Tahoma"/>
            <family val="2"/>
          </rPr>
          <t>-Vehicular Access Control Systems (vehicular entrance gates,,,)</t>
        </r>
        <r>
          <rPr>
            <b/>
            <sz val="8"/>
            <color indexed="81"/>
            <rFont val="Tahoma"/>
            <family val="2"/>
          </rPr>
          <t xml:space="preserve">
NOTES:
-</t>
        </r>
        <r>
          <rPr>
            <sz val="8"/>
            <color indexed="81"/>
            <rFont val="Tahoma"/>
            <family val="2"/>
          </rPr>
          <t xml:space="preserve">Equipment for playground and other special areas (HUD) but must meet DCA FFE soft cost policy???
</t>
        </r>
        <r>
          <rPr>
            <sz val="8"/>
            <color indexed="81"/>
            <rFont val="Tahoma"/>
            <family val="2"/>
          </rPr>
          <t xml:space="preserve">
- With MAP, move related category items to Site Exterior Amenities (DCA)???</t>
        </r>
      </text>
    </comment>
    <comment ref="C63" authorId="1" shapeId="0" xr:uid="{00000000-0006-0000-0400-000019000000}">
      <text>
        <r>
          <rPr>
            <b/>
            <sz val="8"/>
            <color indexed="81"/>
            <rFont val="Tahoma"/>
            <family val="2"/>
          </rPr>
          <t>Other Site Improvements:</t>
        </r>
        <r>
          <rPr>
            <sz val="8"/>
            <color indexed="81"/>
            <rFont val="Tahoma"/>
            <family val="2"/>
          </rPr>
          <t xml:space="preserve">
- With MAP, move related category items to Site Exterior Amenities (DCA)???</t>
        </r>
      </text>
    </comment>
    <comment ref="C64" authorId="1" shapeId="0" xr:uid="{00000000-0006-0000-0400-00001A000000}">
      <text>
        <r>
          <rPr>
            <b/>
            <sz val="8"/>
            <color indexed="81"/>
            <rFont val="Tahoma"/>
            <family val="2"/>
          </rPr>
          <t xml:space="preserve">Lawns and Planting:
</t>
        </r>
        <r>
          <rPr>
            <sz val="8"/>
            <color indexed="81"/>
            <rFont val="Tahoma"/>
            <family val="2"/>
          </rPr>
          <t xml:space="preserve">
-Trees, shrubs, seeding and sodding
-Lawn sprinkling systems
</t>
        </r>
      </text>
    </comment>
    <comment ref="E64" authorId="1" shapeId="0" xr:uid="{00000000-0006-0000-0400-00001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0" authorId="1" shapeId="0" xr:uid="{00000000-0006-0000-0400-00001C000000}">
      <text>
        <r>
          <rPr>
            <b/>
            <sz val="8"/>
            <color indexed="81"/>
            <rFont val="Tahoma"/>
            <family val="2"/>
          </rPr>
          <t xml:space="preserve">Unusual Site Conditions:
</t>
        </r>
        <r>
          <rPr>
            <sz val="8"/>
            <color indexed="81"/>
            <rFont val="Tahoma"/>
            <family val="2"/>
          </rPr>
          <t>Enter brief description and dollar amounts of all items that are land improvements considered excessive or unusual. The determination as to whether items of land improvements are excessive or unusual should be made in relation to available sites in the same land market area.</t>
        </r>
        <r>
          <rPr>
            <b/>
            <sz val="8"/>
            <color indexed="81"/>
            <rFont val="Tahoma"/>
            <family val="2"/>
          </rPr>
          <t xml:space="preserve">
</t>
        </r>
        <r>
          <rPr>
            <sz val="8"/>
            <color indexed="81"/>
            <rFont val="Tahoma"/>
            <family val="2"/>
          </rPr>
          <t xml:space="preserve">
This trade item reflects :
-rock excavation,
-onstruction necessary to control high water table
-excessive cut and fill, 
-retaining walls necessary to control abrupt change in elevations
-erosion, 
-excessive drainage structures duevtopoor drainage 
-other on-site conditions considered unusual.
-Concrete piers below grade and pile caps
-Unusual amount of cut and fill
-Unusual amount of retaining walls
Data Sheet 79 - Land Development with Controlled Earthwork (engineered controlled structural fill)
-Concrete piers and piling and pile caps for structures
-Extensive storm culverts
-Rock excavation
land improvements considered excessive or unusual such as:
rock excavation
Construction necessary to control high water table, 
excessive cut and fill, 
retaining walls necessary to control abrupt change in elevations, 
excessive drainage structures, etc. 
</t>
        </r>
      </text>
    </comment>
    <comment ref="E70" authorId="1" shapeId="0" xr:uid="{00000000-0006-0000-0400-00001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1" authorId="1" shapeId="0" xr:uid="{00000000-0006-0000-0400-00001E000000}">
      <text>
        <r>
          <rPr>
            <b/>
            <sz val="8"/>
            <color indexed="81"/>
            <rFont val="Tahoma"/>
            <family val="2"/>
          </rPr>
          <t>Dewatering:</t>
        </r>
        <r>
          <rPr>
            <sz val="8"/>
            <color indexed="81"/>
            <rFont val="Tahoma"/>
            <family val="2"/>
          </rPr>
          <t xml:space="preserve">
-Construction necessary to control high water table
-High water table, </t>
        </r>
      </text>
    </comment>
    <comment ref="C72" authorId="1" shapeId="0" xr:uid="{00000000-0006-0000-0400-00001F000000}">
      <text>
        <r>
          <rPr>
            <b/>
            <sz val="8"/>
            <color indexed="81"/>
            <rFont val="Tahoma"/>
            <family val="2"/>
          </rPr>
          <t>Concrete piers, piling &amp; pile caps:</t>
        </r>
        <r>
          <rPr>
            <sz val="8"/>
            <color indexed="81"/>
            <rFont val="Tahoma"/>
            <family val="2"/>
          </rPr>
          <t xml:space="preserve">
-Concrete piers and piling and pile caps for structures
Concrete piers below grade and pile caps</t>
        </r>
      </text>
    </comment>
    <comment ref="C73" authorId="1" shapeId="0" xr:uid="{00000000-0006-0000-0400-000020000000}">
      <text>
        <r>
          <rPr>
            <b/>
            <sz val="8"/>
            <color indexed="81"/>
            <rFont val="Tahoma"/>
            <family val="2"/>
          </rPr>
          <t>Excessive Cut and Fill:</t>
        </r>
        <r>
          <rPr>
            <sz val="8"/>
            <color indexed="81"/>
            <rFont val="Tahoma"/>
            <family val="2"/>
          </rPr>
          <t xml:space="preserve">
Unusual amount of cut and fill</t>
        </r>
      </text>
    </comment>
    <comment ref="C74" authorId="1" shapeId="0" xr:uid="{00000000-0006-0000-0400-000021000000}">
      <text>
        <r>
          <rPr>
            <b/>
            <sz val="8"/>
            <color indexed="81"/>
            <rFont val="Tahoma"/>
            <family val="2"/>
          </rPr>
          <t>Excessive use of retaining walls</t>
        </r>
        <r>
          <rPr>
            <sz val="8"/>
            <color indexed="81"/>
            <rFont val="Tahoma"/>
            <family val="2"/>
          </rPr>
          <t xml:space="preserve">
-Retaining walls necessary to control abrupt change in elevations,</t>
        </r>
      </text>
    </comment>
    <comment ref="C75" authorId="1" shapeId="0" xr:uid="{00000000-0006-0000-0400-000022000000}">
      <text>
        <r>
          <rPr>
            <b/>
            <sz val="8"/>
            <color indexed="81"/>
            <rFont val="Tahoma"/>
            <family val="2"/>
          </rPr>
          <t>Extensive drainage structures/culverts:</t>
        </r>
        <r>
          <rPr>
            <sz val="8"/>
            <color indexed="81"/>
            <rFont val="Tahoma"/>
            <family val="2"/>
          </rPr>
          <t xml:space="preserve">
-Excessive drainage structures
-Extensive storm culverts
--Erosion, 
-Poor drainage </t>
        </r>
      </text>
    </comment>
    <comment ref="C76" authorId="1" shapeId="0" xr:uid="{00000000-0006-0000-0400-000023000000}">
      <text>
        <r>
          <rPr>
            <b/>
            <sz val="8"/>
            <color indexed="81"/>
            <rFont val="Tahoma"/>
            <family val="2"/>
          </rPr>
          <t>Rock Excavation:</t>
        </r>
        <r>
          <rPr>
            <sz val="8"/>
            <color indexed="81"/>
            <rFont val="Tahoma"/>
            <family val="2"/>
          </rPr>
          <t xml:space="preserve">
This trade item reflects :
-Rock excavation
- Blasting, rock blasting or any required rock haul-off.</t>
        </r>
      </text>
    </comment>
    <comment ref="C77" authorId="1" shapeId="0" xr:uid="{00000000-0006-0000-0400-000024000000}">
      <text>
        <r>
          <rPr>
            <b/>
            <sz val="8"/>
            <color indexed="81"/>
            <rFont val="Tahoma"/>
            <family val="2"/>
          </rPr>
          <t>Unsuitable Soils:</t>
        </r>
        <r>
          <rPr>
            <sz val="8"/>
            <color indexed="81"/>
            <rFont val="Tahoma"/>
            <family val="2"/>
          </rPr>
          <t xml:space="preserve">
- The excavation, removal and/or replacement of any unsuitable materials, including, but not limited to, silt, sludge, marl, trash, muck, organics, clay, debris, etc. (As determined by the project geotechnical
engineer)
- Hauling off or removal of any materials that are hazardous by definition or unsuitable
- Contaminated soil testing and removal</t>
        </r>
      </text>
    </comment>
    <comment ref="C78" authorId="1" shapeId="0" xr:uid="{00000000-0006-0000-0400-000025000000}">
      <text>
        <r>
          <rPr>
            <b/>
            <sz val="8"/>
            <color indexed="81"/>
            <rFont val="Tahoma"/>
            <family val="2"/>
          </rPr>
          <t>Engineered Controlled Structural Fill:</t>
        </r>
        <r>
          <rPr>
            <sz val="8"/>
            <color indexed="81"/>
            <rFont val="Tahoma"/>
            <family val="2"/>
          </rPr>
          <t xml:space="preserve">
-Data Sheet 79 - Land Development with Controlled Earthwork (engineered controlled structural fill)</t>
        </r>
      </text>
    </comment>
    <comment ref="C79" authorId="1" shapeId="0" xr:uid="{00000000-0006-0000-0400-000026000000}">
      <text>
        <r>
          <rPr>
            <b/>
            <sz val="8"/>
            <color indexed="81"/>
            <rFont val="Tahoma"/>
            <family val="2"/>
          </rPr>
          <t>Other Unusual Site Conditions:</t>
        </r>
        <r>
          <rPr>
            <sz val="8"/>
            <color indexed="81"/>
            <rFont val="Tahoma"/>
            <family val="2"/>
          </rPr>
          <t xml:space="preserve">
- Utility relocation???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23" authorId="0" shapeId="0" xr:uid="{00000000-0006-0000-0500-000001000000}">
      <text>
        <r>
          <rPr>
            <b/>
            <sz val="8"/>
            <color indexed="81"/>
            <rFont val="Tahoma"/>
            <family val="2"/>
          </rPr>
          <t>Earth Work:</t>
        </r>
        <r>
          <rPr>
            <sz val="8"/>
            <color indexed="81"/>
            <rFont val="Tahoma"/>
            <family val="2"/>
          </rPr>
          <t xml:space="preserve">
-Site preparation (clearing and grubbing, top soil stripping and piling)
-Trees boxed and planked, tree wells
-Rough site grading with normal amount of cut and fill
-Basement, crawl space, floor slabs, excavation and backfill (no rock excavation)
-Sidewalk, parking and street cutting
-Finish grading</t>
        </r>
      </text>
    </comment>
    <comment ref="E23" authorId="0" shapeId="0" xr:uid="{00000000-0006-0000-05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26" authorId="0" shapeId="0" xr:uid="{00000000-0006-0000-0500-000003000000}">
      <text>
        <r>
          <rPr>
            <b/>
            <sz val="8"/>
            <color indexed="81"/>
            <rFont val="Tahoma"/>
            <family val="2"/>
          </rPr>
          <t>Stripping &amp; Stockpiling:</t>
        </r>
        <r>
          <rPr>
            <sz val="8"/>
            <color indexed="81"/>
            <rFont val="Tahoma"/>
            <family val="2"/>
          </rPr>
          <t xml:space="preserve">
- topsoil stripping &amp; stockpiling</t>
        </r>
      </text>
    </comment>
    <comment ref="C27" authorId="0" shapeId="0" xr:uid="{00000000-0006-0000-0500-000004000000}">
      <text>
        <r>
          <rPr>
            <b/>
            <sz val="8"/>
            <color indexed="81"/>
            <rFont val="Tahoma"/>
            <family val="2"/>
          </rPr>
          <t>Onsite cuts:</t>
        </r>
        <r>
          <rPr>
            <sz val="8"/>
            <color indexed="81"/>
            <rFont val="Tahoma"/>
            <family val="2"/>
          </rPr>
          <t xml:space="preserve">
-include streets &amp; sidewalks</t>
        </r>
      </text>
    </comment>
    <comment ref="C28" authorId="0" shapeId="0" xr:uid="{00000000-0006-0000-0500-000005000000}">
      <text>
        <r>
          <rPr>
            <b/>
            <sz val="8"/>
            <color indexed="81"/>
            <rFont val="Tahoma"/>
            <family val="2"/>
          </rPr>
          <t>Onsite cuts &amp; fills:</t>
        </r>
        <r>
          <rPr>
            <sz val="8"/>
            <color indexed="81"/>
            <rFont val="Tahoma"/>
            <family val="2"/>
          </rPr>
          <t xml:space="preserve">
-inc. streets &amp; walks
is this a HUD desc-  verify!!!</t>
        </r>
      </text>
    </comment>
    <comment ref="C29" authorId="0" shapeId="0" xr:uid="{00000000-0006-0000-0500-000006000000}">
      <text>
        <r>
          <rPr>
            <b/>
            <sz val="8"/>
            <color indexed="81"/>
            <rFont val="Tahoma"/>
            <family val="2"/>
          </rPr>
          <t xml:space="preserve">Rock Excavation:
</t>
        </r>
        <r>
          <rPr>
            <sz val="8"/>
            <color indexed="81"/>
            <rFont val="Tahoma"/>
            <family val="2"/>
          </rPr>
          <t>- include all rock allowances in "Unusual Site Conditons</t>
        </r>
        <r>
          <rPr>
            <sz val="8"/>
            <color indexed="81"/>
            <rFont val="Tahoma"/>
            <family val="2"/>
          </rPr>
          <t xml:space="preserve">
</t>
        </r>
      </text>
    </comment>
    <comment ref="C30" authorId="0" shapeId="0" xr:uid="{00000000-0006-0000-0500-000007000000}">
      <text>
        <r>
          <rPr>
            <b/>
            <sz val="8"/>
            <color indexed="81"/>
            <rFont val="Tahoma"/>
            <family val="2"/>
          </rPr>
          <t xml:space="preserve">Bldg. Bulk Excav. &amp; Backfill:
</t>
        </r>
        <r>
          <rPr>
            <sz val="8"/>
            <color indexed="81"/>
            <rFont val="Tahoma"/>
            <family val="2"/>
          </rPr>
          <t xml:space="preserve">
-Basement, crawl space, floor slabs, excavation and backfill 
NOTE:
- no rock excavation
</t>
        </r>
      </text>
    </comment>
    <comment ref="C36" authorId="0" shapeId="0" xr:uid="{00000000-0006-0000-0500-000008000000}">
      <text>
        <r>
          <rPr>
            <b/>
            <sz val="8"/>
            <color indexed="81"/>
            <rFont val="Tahoma"/>
            <family val="2"/>
          </rPr>
          <t xml:space="preserve">Site Utilities:
</t>
        </r>
        <r>
          <rPr>
            <sz val="8"/>
            <color indexed="81"/>
            <rFont val="Tahoma"/>
            <family val="2"/>
          </rPr>
          <t xml:space="preserve">
-Gas, water, sanitary and storm sewers
-Electric service
-Site lighting</t>
        </r>
      </text>
    </comment>
    <comment ref="E36" authorId="0" shapeId="0" xr:uid="{00000000-0006-0000-05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500-00000A000000}">
      <text>
        <r>
          <rPr>
            <b/>
            <sz val="8"/>
            <color indexed="81"/>
            <rFont val="Tahoma"/>
            <family val="2"/>
          </rPr>
          <t xml:space="preserve">Secondary Storm Drainage:
</t>
        </r>
        <r>
          <rPr>
            <sz val="8"/>
            <color indexed="81"/>
            <rFont val="Tahoma"/>
            <family val="2"/>
          </rPr>
          <t xml:space="preserve">
- yard drains
- downsput drain leaders</t>
        </r>
      </text>
    </comment>
    <comment ref="C48" authorId="0" shapeId="0" xr:uid="{00000000-0006-0000-0500-00000B000000}">
      <text>
        <r>
          <rPr>
            <b/>
            <sz val="8"/>
            <color indexed="81"/>
            <rFont val="Tahoma"/>
            <family val="2"/>
          </rPr>
          <t xml:space="preserve">Roads &amp; Walks:
</t>
        </r>
        <r>
          <rPr>
            <sz val="8"/>
            <color indexed="81"/>
            <rFont val="Tahoma"/>
            <family val="2"/>
          </rPr>
          <t xml:space="preserve">
-Paving (asphaltic or concrete) for streets and parking areas
-Curbs and gutters
-Walks and steps
-Surfacing for playground areas and other special areas
-Patios</t>
        </r>
      </text>
    </comment>
    <comment ref="E48" authorId="0" shapeId="0" xr:uid="{00000000-0006-0000-0500-00000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0" authorId="0" shapeId="0" xr:uid="{00000000-0006-0000-0500-00000D000000}">
      <text>
        <r>
          <rPr>
            <b/>
            <sz val="8"/>
            <color indexed="81"/>
            <rFont val="Tahoma"/>
            <family val="2"/>
          </rPr>
          <t>Pavement for Vehicular Area:</t>
        </r>
        <r>
          <rPr>
            <sz val="8"/>
            <color indexed="81"/>
            <rFont val="Tahoma"/>
            <family val="2"/>
          </rPr>
          <t xml:space="preserve">
-Paving (asphaltic or concrete) for streets and parking areas</t>
        </r>
      </text>
    </comment>
    <comment ref="C51" authorId="0" shapeId="0" xr:uid="{00000000-0006-0000-0500-00000E000000}">
      <text>
        <r>
          <rPr>
            <b/>
            <sz val="8"/>
            <color indexed="81"/>
            <rFont val="Tahoma"/>
            <family val="2"/>
          </rPr>
          <t>Special Area Surfacing:</t>
        </r>
        <r>
          <rPr>
            <sz val="8"/>
            <color indexed="81"/>
            <rFont val="Tahoma"/>
            <family val="2"/>
          </rPr>
          <t xml:space="preserve">
-Surfacing for playground areas and other special areas (MAP) 
-sport court surfacing
NOTE:
-with DCA list under Exterior Site Amenities
</t>
        </r>
      </text>
    </comment>
    <comment ref="C52" authorId="0" shapeId="0" xr:uid="{00000000-0006-0000-0500-00000F000000}">
      <text>
        <r>
          <rPr>
            <b/>
            <sz val="8"/>
            <color indexed="81"/>
            <rFont val="Tahoma"/>
            <family val="2"/>
          </rPr>
          <t>RC.Connell:</t>
        </r>
        <r>
          <rPr>
            <sz val="8"/>
            <color indexed="81"/>
            <rFont val="Tahoma"/>
            <family val="2"/>
          </rPr>
          <t xml:space="preserve">
-Not connected to structure (RCRH)</t>
        </r>
      </text>
    </comment>
    <comment ref="C53" authorId="0" shapeId="0" xr:uid="{00000000-0006-0000-0500-000010000000}">
      <text>
        <r>
          <rPr>
            <b/>
            <sz val="8"/>
            <color indexed="81"/>
            <rFont val="Tahoma"/>
            <family val="2"/>
          </rPr>
          <t>Patios:</t>
        </r>
        <r>
          <rPr>
            <sz val="8"/>
            <color indexed="81"/>
            <rFont val="Tahoma"/>
            <family val="2"/>
          </rPr>
          <t xml:space="preserve">
- Patio's that are not poured at time of main building slab</t>
        </r>
      </text>
    </comment>
    <comment ref="C55" authorId="0" shapeId="0" xr:uid="{00000000-0006-0000-0500-000011000000}">
      <text>
        <r>
          <rPr>
            <b/>
            <sz val="8"/>
            <color indexed="81"/>
            <rFont val="Tahoma"/>
            <family val="2"/>
          </rPr>
          <t xml:space="preserve">Site Improvements:
</t>
        </r>
        <r>
          <rPr>
            <sz val="8"/>
            <color indexed="81"/>
            <rFont val="Tahoma"/>
            <family val="2"/>
          </rPr>
          <t>-Equipment "fixed-in place" for playground and other special areas.
-Fences, walls and "usual amount" of retaining walls
-Street and project signs
-Trash removal areas
-Swimming and wading pools
-Water fountains and art objects</t>
        </r>
      </text>
    </comment>
    <comment ref="E55" authorId="0" shapeId="0" xr:uid="{00000000-0006-0000-0500-00001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6" authorId="0" shapeId="0" xr:uid="{00000000-0006-0000-0500-000013000000}">
      <text>
        <r>
          <rPr>
            <b/>
            <sz val="8"/>
            <color indexed="81"/>
            <rFont val="Tahoma"/>
            <family val="2"/>
          </rPr>
          <t xml:space="preserve">Retaining Walls
</t>
        </r>
        <r>
          <rPr>
            <sz val="8"/>
            <color indexed="81"/>
            <rFont val="Tahoma"/>
            <family val="2"/>
          </rPr>
          <t xml:space="preserve">
-include "usual amount" of retaining walls</t>
        </r>
      </text>
    </comment>
    <comment ref="C58" authorId="0" shapeId="0" xr:uid="{00000000-0006-0000-0500-000014000000}">
      <text>
        <r>
          <rPr>
            <b/>
            <sz val="8"/>
            <color indexed="81"/>
            <rFont val="Tahoma"/>
            <family val="2"/>
          </rPr>
          <t xml:space="preserve">Exterior Site Amenities:
</t>
        </r>
        <r>
          <rPr>
            <sz val="8"/>
            <color indexed="81"/>
            <rFont val="Tahoma"/>
            <family val="2"/>
          </rPr>
          <t>List DCA exterior site amenity construction and related fixed in place equuipment:
-playground construction and fixed-in place equipment including special area surfacing 
-shuffleboard court
-fixed-in place picnic tables and BBQs
-fenced garden
-walking paths and park benches
NOTE:
- List small site structures such as gazebos, mail kiosks and cabanas as "Accessory Structures-Misc."</t>
        </r>
      </text>
    </comment>
    <comment ref="C59" authorId="0" shapeId="0" xr:uid="{00000000-0006-0000-0500-000015000000}">
      <text>
        <r>
          <rPr>
            <b/>
            <sz val="8"/>
            <color indexed="81"/>
            <rFont val="Tahoma"/>
            <family val="2"/>
          </rPr>
          <t>Trash Collection Staions:</t>
        </r>
        <r>
          <rPr>
            <sz val="8"/>
            <color indexed="81"/>
            <rFont val="Tahoma"/>
            <family val="2"/>
          </rPr>
          <t xml:space="preserve">
-Trash removal areas</t>
        </r>
      </text>
    </comment>
    <comment ref="C60" authorId="0" shapeId="0" xr:uid="{00000000-0006-0000-0500-000016000000}">
      <text>
        <r>
          <rPr>
            <b/>
            <sz val="8"/>
            <color indexed="81"/>
            <rFont val="Tahoma"/>
            <family val="2"/>
          </rPr>
          <t>Street &amp; Entrance Sign:</t>
        </r>
        <r>
          <rPr>
            <sz val="8"/>
            <color indexed="81"/>
            <rFont val="Tahoma"/>
            <family val="2"/>
          </rPr>
          <t xml:space="preserve">
-Street and project signs
NOTES:
-include vehicular entrance gates
in category "Equip. for Special Areas":
-Vehicular entrance gates</t>
        </r>
      </text>
    </comment>
    <comment ref="C62" authorId="0" shapeId="0" xr:uid="{00000000-0006-0000-0500-000017000000}">
      <text>
        <r>
          <rPr>
            <b/>
            <sz val="8"/>
            <color indexed="81"/>
            <rFont val="Tahoma"/>
            <family val="2"/>
          </rPr>
          <t xml:space="preserve">Equip. for Special Areas:
</t>
        </r>
        <r>
          <rPr>
            <sz val="8"/>
            <color indexed="81"/>
            <rFont val="Tahoma"/>
            <family val="2"/>
          </rPr>
          <t>-Vehicular Access Control Systems (vehicular entrance gates,,,)</t>
        </r>
        <r>
          <rPr>
            <b/>
            <sz val="8"/>
            <color indexed="81"/>
            <rFont val="Tahoma"/>
            <family val="2"/>
          </rPr>
          <t xml:space="preserve">
NOTES:
-</t>
        </r>
        <r>
          <rPr>
            <sz val="8"/>
            <color indexed="81"/>
            <rFont val="Tahoma"/>
            <family val="2"/>
          </rPr>
          <t xml:space="preserve">Equipment for playground and other special areas (HUD) but must meet DCA FFE soft cost policy???
</t>
        </r>
        <r>
          <rPr>
            <sz val="8"/>
            <color indexed="81"/>
            <rFont val="Tahoma"/>
            <family val="2"/>
          </rPr>
          <t xml:space="preserve">
- With MAP, move related category items to Site Exterior Amenities (DCA)???</t>
        </r>
      </text>
    </comment>
    <comment ref="C63" authorId="0" shapeId="0" xr:uid="{00000000-0006-0000-0500-000018000000}">
      <text>
        <r>
          <rPr>
            <b/>
            <sz val="8"/>
            <color indexed="81"/>
            <rFont val="Tahoma"/>
            <family val="2"/>
          </rPr>
          <t>Other Site Improvements:</t>
        </r>
        <r>
          <rPr>
            <sz val="8"/>
            <color indexed="81"/>
            <rFont val="Tahoma"/>
            <family val="2"/>
          </rPr>
          <t xml:space="preserve">
- With MAP, move related category items to Site Exterior Amenities (DCA)???</t>
        </r>
      </text>
    </comment>
    <comment ref="C64" authorId="0" shapeId="0" xr:uid="{00000000-0006-0000-0500-000019000000}">
      <text>
        <r>
          <rPr>
            <b/>
            <sz val="8"/>
            <color indexed="81"/>
            <rFont val="Tahoma"/>
            <family val="2"/>
          </rPr>
          <t xml:space="preserve">Lawns and Planting:
</t>
        </r>
        <r>
          <rPr>
            <sz val="8"/>
            <color indexed="81"/>
            <rFont val="Tahoma"/>
            <family val="2"/>
          </rPr>
          <t xml:space="preserve">
-Trees, shrubs, seeding and sodding
-Lawn sprinkling systems
</t>
        </r>
      </text>
    </comment>
    <comment ref="E64" authorId="0" shapeId="0" xr:uid="{00000000-0006-0000-0500-00001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0" authorId="0" shapeId="0" xr:uid="{00000000-0006-0000-0500-00001B000000}">
      <text>
        <r>
          <rPr>
            <b/>
            <sz val="8"/>
            <color indexed="81"/>
            <rFont val="Tahoma"/>
            <family val="2"/>
          </rPr>
          <t xml:space="preserve">Unusual Site Conditions:
</t>
        </r>
        <r>
          <rPr>
            <sz val="8"/>
            <color indexed="81"/>
            <rFont val="Tahoma"/>
            <family val="2"/>
          </rPr>
          <t>Enter brief description and dollar amounts of all items that are land improvements considered excessive or unusual. The determination as to whether items of land improvements are excessive or unusual should be made in relation to available sites in the same land market area.</t>
        </r>
        <r>
          <rPr>
            <b/>
            <sz val="8"/>
            <color indexed="81"/>
            <rFont val="Tahoma"/>
            <family val="2"/>
          </rPr>
          <t xml:space="preserve">
</t>
        </r>
        <r>
          <rPr>
            <sz val="8"/>
            <color indexed="81"/>
            <rFont val="Tahoma"/>
            <family val="2"/>
          </rPr>
          <t xml:space="preserve">
This trade item reflects :
-rock excavation,
-onstruction necessary to control high water table
-excessive cut and fill, 
-retaining walls necessary to control abrupt change in elevations
-erosion, 
-excessive drainage structures duevtopoor drainage 
-other on-site conditions considered unusual.
-Concrete piers below grade and pile caps
-Unusual amount of cut and fill
-Unusual amount of retaining walls
Data Sheet 79 - Land Development with Controlled Earthwork (engineered controlled structural fill)
-Concrete piers and piling and pile caps for structures
-Extensive storm culverts
-Rock excavation
land improvements considered excessive or unusual such as:
rock excavation
Construction necessary to control high water table, 
excessive cut and fill, 
retaining walls necessary to control abrupt change in elevations, 
excessive drainage structures, etc. 
</t>
        </r>
      </text>
    </comment>
    <comment ref="E70" authorId="0" shapeId="0" xr:uid="{00000000-0006-0000-0500-00001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1" authorId="0" shapeId="0" xr:uid="{00000000-0006-0000-0500-00001D000000}">
      <text>
        <r>
          <rPr>
            <b/>
            <sz val="8"/>
            <color indexed="81"/>
            <rFont val="Tahoma"/>
            <family val="2"/>
          </rPr>
          <t>Dewatering:</t>
        </r>
        <r>
          <rPr>
            <sz val="8"/>
            <color indexed="81"/>
            <rFont val="Tahoma"/>
            <family val="2"/>
          </rPr>
          <t xml:space="preserve">
-Construction necessary to control high water table
-High water table, </t>
        </r>
      </text>
    </comment>
    <comment ref="C72" authorId="0" shapeId="0" xr:uid="{00000000-0006-0000-0500-00001E000000}">
      <text>
        <r>
          <rPr>
            <b/>
            <sz val="8"/>
            <color indexed="81"/>
            <rFont val="Tahoma"/>
            <family val="2"/>
          </rPr>
          <t>Concrete piers, piling &amp; pile caps:</t>
        </r>
        <r>
          <rPr>
            <sz val="8"/>
            <color indexed="81"/>
            <rFont val="Tahoma"/>
            <family val="2"/>
          </rPr>
          <t xml:space="preserve">
-Concrete piers and piling and pile caps for structures
Concrete piers below grade and pile caps</t>
        </r>
      </text>
    </comment>
    <comment ref="C73" authorId="0" shapeId="0" xr:uid="{00000000-0006-0000-0500-00001F000000}">
      <text>
        <r>
          <rPr>
            <b/>
            <sz val="8"/>
            <color indexed="81"/>
            <rFont val="Tahoma"/>
            <family val="2"/>
          </rPr>
          <t>Excessive Cut and Fill:</t>
        </r>
        <r>
          <rPr>
            <sz val="8"/>
            <color indexed="81"/>
            <rFont val="Tahoma"/>
            <family val="2"/>
          </rPr>
          <t xml:space="preserve">
Unusual amount of cut and fill</t>
        </r>
      </text>
    </comment>
    <comment ref="C74" authorId="0" shapeId="0" xr:uid="{00000000-0006-0000-0500-000020000000}">
      <text>
        <r>
          <rPr>
            <b/>
            <sz val="8"/>
            <color indexed="81"/>
            <rFont val="Tahoma"/>
            <family val="2"/>
          </rPr>
          <t>Excessive use of retaining walls</t>
        </r>
        <r>
          <rPr>
            <sz val="8"/>
            <color indexed="81"/>
            <rFont val="Tahoma"/>
            <family val="2"/>
          </rPr>
          <t xml:space="preserve">
-Retaining walls necessary to control abrupt change in elevations,</t>
        </r>
      </text>
    </comment>
    <comment ref="C75" authorId="0" shapeId="0" xr:uid="{00000000-0006-0000-0500-000021000000}">
      <text>
        <r>
          <rPr>
            <b/>
            <sz val="8"/>
            <color indexed="81"/>
            <rFont val="Tahoma"/>
            <family val="2"/>
          </rPr>
          <t>Extensive drainage structures/culverts:</t>
        </r>
        <r>
          <rPr>
            <sz val="8"/>
            <color indexed="81"/>
            <rFont val="Tahoma"/>
            <family val="2"/>
          </rPr>
          <t xml:space="preserve">
-Excessive drainage structures
-Extensive storm culverts
--Erosion, 
-Poor drainage </t>
        </r>
      </text>
    </comment>
    <comment ref="C76" authorId="0" shapeId="0" xr:uid="{00000000-0006-0000-0500-000022000000}">
      <text>
        <r>
          <rPr>
            <b/>
            <sz val="8"/>
            <color indexed="81"/>
            <rFont val="Tahoma"/>
            <family val="2"/>
          </rPr>
          <t>Rock Excavation:</t>
        </r>
        <r>
          <rPr>
            <sz val="8"/>
            <color indexed="81"/>
            <rFont val="Tahoma"/>
            <family val="2"/>
          </rPr>
          <t xml:space="preserve">
This trade item reflects :
-Rock excavation
- Blasting, rock blasting or any required rock haul-off.</t>
        </r>
      </text>
    </comment>
    <comment ref="C77" authorId="0" shapeId="0" xr:uid="{00000000-0006-0000-0500-000023000000}">
      <text>
        <r>
          <rPr>
            <b/>
            <sz val="8"/>
            <color indexed="81"/>
            <rFont val="Tahoma"/>
            <family val="2"/>
          </rPr>
          <t>Unsuitable Soils:</t>
        </r>
        <r>
          <rPr>
            <sz val="8"/>
            <color indexed="81"/>
            <rFont val="Tahoma"/>
            <family val="2"/>
          </rPr>
          <t xml:space="preserve">
- The excavation, removal and/or replacement of any unsuitable materials, including, but not limited to, silt, sludge, marl, trash, muck, organics, clay, debris, etc. (As determined by the project geotechnical
engineer)
- Hauling off or removal of any materials that are hazardous by definition or unsuitable
- Contaminated soil testing and removal</t>
        </r>
      </text>
    </comment>
    <comment ref="C78" authorId="0" shapeId="0" xr:uid="{00000000-0006-0000-0500-000024000000}">
      <text>
        <r>
          <rPr>
            <b/>
            <sz val="8"/>
            <color indexed="81"/>
            <rFont val="Tahoma"/>
            <family val="2"/>
          </rPr>
          <t>Engineered Controlled Structural Fill:</t>
        </r>
        <r>
          <rPr>
            <sz val="8"/>
            <color indexed="81"/>
            <rFont val="Tahoma"/>
            <family val="2"/>
          </rPr>
          <t xml:space="preserve">
-Data Sheet 79 - Land Development with Controlled Earthwork (engineered controlled structural fill)</t>
        </r>
      </text>
    </comment>
    <comment ref="C79" authorId="0" shapeId="0" xr:uid="{00000000-0006-0000-0500-000025000000}">
      <text>
        <r>
          <rPr>
            <b/>
            <sz val="8"/>
            <color indexed="81"/>
            <rFont val="Tahoma"/>
            <family val="2"/>
          </rPr>
          <t>Other Unusual Site Conditions:</t>
        </r>
        <r>
          <rPr>
            <sz val="8"/>
            <color indexed="81"/>
            <rFont val="Tahoma"/>
            <family val="2"/>
          </rPr>
          <t xml:space="preserve">
- Utility relocation???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6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6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6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6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6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6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6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6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6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6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6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6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6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6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6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6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6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6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6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6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6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6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600-000017000000}">
      <text>
        <r>
          <rPr>
            <b/>
            <sz val="8"/>
            <color indexed="81"/>
            <rFont val="Tahoma"/>
            <family val="2"/>
          </rPr>
          <t>Specialty Cabinets, Lockers, Bookcases:</t>
        </r>
        <r>
          <rPr>
            <sz val="8"/>
            <color indexed="81"/>
            <rFont val="Tahoma"/>
            <family val="2"/>
          </rPr>
          <t xml:space="preserve">
</t>
        </r>
      </text>
    </comment>
    <comment ref="E67" authorId="0" shapeId="0" xr:uid="{00000000-0006-0000-06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6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6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6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6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6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6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6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6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6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6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6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6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5" authorId="1" shapeId="0" xr:uid="{00000000-0006-0000-0600-000025000000}">
      <text>
        <r>
          <rPr>
            <b/>
            <sz val="8"/>
            <color indexed="81"/>
            <rFont val="Tahoma"/>
            <family val="2"/>
          </rPr>
          <t>RC Connell:</t>
        </r>
        <r>
          <rPr>
            <sz val="8"/>
            <color indexed="81"/>
            <rFont val="Tahoma"/>
            <family val="2"/>
          </rPr>
          <t xml:space="preserve">
- do not list unit mirrors here (locate in Specialites)</t>
        </r>
      </text>
    </comment>
    <comment ref="C96" authorId="0" shapeId="0" xr:uid="{00000000-0006-0000-0600-000026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6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6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6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6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6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6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6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6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6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6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600-000031000000}">
      <text>
        <r>
          <rPr>
            <b/>
            <sz val="8"/>
            <color indexed="81"/>
            <rFont val="Tahoma"/>
            <family val="2"/>
          </rPr>
          <t>Metalwork:</t>
        </r>
        <r>
          <rPr>
            <sz val="8"/>
            <color indexed="81"/>
            <rFont val="Tahoma"/>
            <family val="2"/>
          </rPr>
          <t xml:space="preserve">
-handrails, stairs, etc</t>
        </r>
      </text>
    </comment>
    <comment ref="C128" authorId="0" shapeId="0" xr:uid="{00000000-0006-0000-06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6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600-000034000000}">
      <text>
        <r>
          <rPr>
            <b/>
            <sz val="8"/>
            <color indexed="81"/>
            <rFont val="Tahoma"/>
            <family val="2"/>
          </rPr>
          <t>RC.Connell:</t>
        </r>
        <r>
          <rPr>
            <sz val="8"/>
            <color indexed="81"/>
            <rFont val="Tahoma"/>
            <family val="2"/>
          </rPr>
          <t xml:space="preserve">
 </t>
        </r>
      </text>
    </comment>
    <comment ref="C137" authorId="0" shapeId="0" xr:uid="{00000000-0006-0000-06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6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6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6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6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6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6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6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6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6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600-00003F000000}">
      <text>
        <r>
          <rPr>
            <b/>
            <sz val="8"/>
            <color indexed="81"/>
            <rFont val="Tahoma"/>
            <family val="2"/>
          </rPr>
          <t xml:space="preserve">Carpets:
</t>
        </r>
        <r>
          <rPr>
            <sz val="8"/>
            <color indexed="81"/>
            <rFont val="Tahoma"/>
            <family val="2"/>
          </rPr>
          <t xml:space="preserve">
</t>
        </r>
        <r>
          <rPr>
            <b/>
            <sz val="8"/>
            <color indexed="81"/>
            <rFont val="Tahoma"/>
            <family val="2"/>
          </rPr>
          <t xml:space="preserve">MAP </t>
        </r>
        <r>
          <rPr>
            <sz val="8"/>
            <color indexed="81"/>
            <rFont val="Tahoma"/>
            <family val="2"/>
          </rPr>
          <t xml:space="preserve">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C167" authorId="1" shapeId="0" xr:uid="{00000000-0006-0000-0600-000040000000}">
      <text>
        <r>
          <rPr>
            <b/>
            <sz val="8"/>
            <color indexed="81"/>
            <rFont val="Tahoma"/>
            <family val="2"/>
          </rPr>
          <t>RC Connell:</t>
        </r>
        <r>
          <rPr>
            <sz val="8"/>
            <color indexed="81"/>
            <rFont val="Tahoma"/>
            <family val="2"/>
          </rPr>
          <t xml:space="preserve">
Interior demolition and removal of floors, walls, roofs, doors and windows, finishes, cabinets, appliances, plumbing, HVAC, and electrical, including boilers and central air conditioning. 
Also includes abatement of asbestos and lead based paint. 
Enter amount in Special Construction trade line in SoV.
NOTE:
If individual trades include removal (e.g. remove and replace cabinets), removal costs may be included in the trade line item.</t>
        </r>
      </text>
    </comment>
    <comment ref="E167" authorId="0" shapeId="0" xr:uid="{00000000-0006-0000-0600-000041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600-000042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600-000043000000}">
      <text>
        <r>
          <rPr>
            <b/>
            <sz val="8"/>
            <color indexed="81"/>
            <rFont val="Tahoma"/>
            <family val="2"/>
          </rPr>
          <t>Fire detection &amp; alarm:</t>
        </r>
        <r>
          <rPr>
            <sz val="8"/>
            <color indexed="81"/>
            <rFont val="Tahoma"/>
            <family val="2"/>
          </rPr>
          <t xml:space="preserve">
-smoke &amp; carbon monoxide detectors</t>
        </r>
      </text>
    </comment>
    <comment ref="C173" authorId="1" shapeId="0" xr:uid="{00000000-0006-0000-0600-000044000000}">
      <text>
        <r>
          <rPr>
            <b/>
            <sz val="8"/>
            <color indexed="81"/>
            <rFont val="Tahoma"/>
            <family val="2"/>
          </rPr>
          <t>RC Connell:</t>
        </r>
        <r>
          <rPr>
            <sz val="8"/>
            <color indexed="81"/>
            <rFont val="Tahoma"/>
            <family val="2"/>
          </rPr>
          <t xml:space="preserve">
Interior demolition and removal of floors, walls, roofs, doors and windows, finishes, cabinets, appliances, plumbing, HVAC, and electrical, including boilers and central
air conditioning. 
Enter amount in Special Construction trade line in SoV.
NOTE:
If individual trades include removal (e.g. remove and replace cabinets), removal costs may be included in the trade line item.</t>
        </r>
      </text>
    </comment>
    <comment ref="C174" authorId="1" shapeId="0" xr:uid="{00000000-0006-0000-0600-000045000000}">
      <text>
        <r>
          <rPr>
            <b/>
            <sz val="8"/>
            <color indexed="81"/>
            <rFont val="Tahoma"/>
            <family val="2"/>
          </rPr>
          <t>RC Connell:</t>
        </r>
        <r>
          <rPr>
            <sz val="8"/>
            <color indexed="81"/>
            <rFont val="Tahoma"/>
            <family val="2"/>
          </rPr>
          <t xml:space="preserve">
NOTE:
Also includes abatement of asbestos and lead based paint. 
</t>
        </r>
      </text>
    </comment>
    <comment ref="C176" authorId="0" shapeId="0" xr:uid="{00000000-0006-0000-0600-000046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600-00004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600-000048000000}">
      <text>
        <r>
          <rPr>
            <b/>
            <sz val="8"/>
            <color indexed="81"/>
            <rFont val="Tahoma"/>
            <family val="2"/>
          </rPr>
          <t>CE-other:</t>
        </r>
        <r>
          <rPr>
            <sz val="8"/>
            <color indexed="81"/>
            <rFont val="Tahoma"/>
            <family val="2"/>
          </rPr>
          <t xml:space="preserve">
-dumbwaiters
-trash chutes</t>
        </r>
      </text>
    </comment>
    <comment ref="E181" authorId="0" shapeId="0" xr:uid="{00000000-0006-0000-0600-00004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600-00004A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600-00004B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600-00004C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600-00004D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600-00004E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7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7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7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7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7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7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7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7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7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7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7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7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7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7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7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7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7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7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7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7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7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7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700-000017000000}">
      <text>
        <r>
          <rPr>
            <b/>
            <sz val="8"/>
            <color indexed="81"/>
            <rFont val="Tahoma"/>
            <family val="2"/>
          </rPr>
          <t>Specialty Cabinets, Lockers, Bookcases:</t>
        </r>
        <r>
          <rPr>
            <sz val="8"/>
            <color indexed="81"/>
            <rFont val="Tahoma"/>
            <family val="2"/>
          </rPr>
          <t xml:space="preserve">
</t>
        </r>
      </text>
    </comment>
    <comment ref="E67" authorId="0" shapeId="0" xr:uid="{00000000-0006-0000-07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7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7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7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7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7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7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7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7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7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7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7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7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7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7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7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7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7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7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7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7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7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7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7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7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700-000031000000}">
      <text>
        <r>
          <rPr>
            <b/>
            <sz val="8"/>
            <color indexed="81"/>
            <rFont val="Tahoma"/>
            <family val="2"/>
          </rPr>
          <t>Metalwork:</t>
        </r>
        <r>
          <rPr>
            <sz val="8"/>
            <color indexed="81"/>
            <rFont val="Tahoma"/>
            <family val="2"/>
          </rPr>
          <t xml:space="preserve">
-handrails, stairs, etc</t>
        </r>
      </text>
    </comment>
    <comment ref="C128" authorId="0" shapeId="0" xr:uid="{00000000-0006-0000-07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7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700-000034000000}">
      <text>
        <r>
          <rPr>
            <b/>
            <sz val="8"/>
            <color indexed="81"/>
            <rFont val="Tahoma"/>
            <family val="2"/>
          </rPr>
          <t>RC.Connell:</t>
        </r>
        <r>
          <rPr>
            <sz val="8"/>
            <color indexed="81"/>
            <rFont val="Tahoma"/>
            <family val="2"/>
          </rPr>
          <t xml:space="preserve">
 </t>
        </r>
      </text>
    </comment>
    <comment ref="C137" authorId="0" shapeId="0" xr:uid="{00000000-0006-0000-07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7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7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7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7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7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7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7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7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7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700-00003F000000}">
      <text>
        <r>
          <rPr>
            <b/>
            <sz val="8"/>
            <color indexed="81"/>
            <rFont val="Tahoma"/>
            <family val="2"/>
          </rPr>
          <t>Carpets:</t>
        </r>
        <r>
          <rPr>
            <sz val="8"/>
            <color indexed="81"/>
            <rFont val="Tahoma"/>
            <family val="2"/>
          </rPr>
          <t xml:space="preserve">
</t>
        </r>
        <r>
          <rPr>
            <b/>
            <sz val="8"/>
            <color indexed="81"/>
            <rFont val="Tahoma"/>
            <family val="2"/>
          </rPr>
          <t xml:space="preserve">
MAP</t>
        </r>
        <r>
          <rPr>
            <sz val="8"/>
            <color indexed="81"/>
            <rFont val="Tahoma"/>
            <family val="2"/>
          </rPr>
          <t xml:space="preserve"> 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E167" authorId="0" shapeId="0" xr:uid="{00000000-0006-0000-07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7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7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7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7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700-000045000000}">
      <text>
        <r>
          <rPr>
            <b/>
            <sz val="8"/>
            <color indexed="81"/>
            <rFont val="Tahoma"/>
            <family val="2"/>
          </rPr>
          <t>CE-other:</t>
        </r>
        <r>
          <rPr>
            <sz val="8"/>
            <color indexed="81"/>
            <rFont val="Tahoma"/>
            <family val="2"/>
          </rPr>
          <t xml:space="preserve">
-dumbwaiters
-trash chutes</t>
        </r>
      </text>
    </comment>
    <comment ref="E181" authorId="0" shapeId="0" xr:uid="{00000000-0006-0000-07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7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7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7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7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7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8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8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8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8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8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8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8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8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8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8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8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8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8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8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8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8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8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8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8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8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8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8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800-000017000000}">
      <text>
        <r>
          <rPr>
            <b/>
            <sz val="8"/>
            <color indexed="81"/>
            <rFont val="Tahoma"/>
            <family val="2"/>
          </rPr>
          <t>Specialty Cabinets, Lockers, Bookcases:</t>
        </r>
        <r>
          <rPr>
            <sz val="8"/>
            <color indexed="81"/>
            <rFont val="Tahoma"/>
            <family val="2"/>
          </rPr>
          <t xml:space="preserve">
</t>
        </r>
      </text>
    </comment>
    <comment ref="E67" authorId="0" shapeId="0" xr:uid="{00000000-0006-0000-08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8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8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8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8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8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8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8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8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8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8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8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8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8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8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8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8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8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8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8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8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8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8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8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8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800-000031000000}">
      <text>
        <r>
          <rPr>
            <b/>
            <sz val="8"/>
            <color indexed="81"/>
            <rFont val="Tahoma"/>
            <family val="2"/>
          </rPr>
          <t>Metalwork:</t>
        </r>
        <r>
          <rPr>
            <sz val="8"/>
            <color indexed="81"/>
            <rFont val="Tahoma"/>
            <family val="2"/>
          </rPr>
          <t xml:space="preserve">
-handrails, stairs, etc</t>
        </r>
      </text>
    </comment>
    <comment ref="C128" authorId="0" shapeId="0" xr:uid="{00000000-0006-0000-08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8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800-000034000000}">
      <text>
        <r>
          <rPr>
            <b/>
            <sz val="8"/>
            <color indexed="81"/>
            <rFont val="Tahoma"/>
            <family val="2"/>
          </rPr>
          <t>RC.Connell:</t>
        </r>
        <r>
          <rPr>
            <sz val="8"/>
            <color indexed="81"/>
            <rFont val="Tahoma"/>
            <family val="2"/>
          </rPr>
          <t xml:space="preserve">
 </t>
        </r>
      </text>
    </comment>
    <comment ref="C137" authorId="0" shapeId="0" xr:uid="{00000000-0006-0000-08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8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8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8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8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8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8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8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8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8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8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8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8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8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8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8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800-000045000000}">
      <text>
        <r>
          <rPr>
            <b/>
            <sz val="8"/>
            <color indexed="81"/>
            <rFont val="Tahoma"/>
            <family val="2"/>
          </rPr>
          <t>CE-other:</t>
        </r>
        <r>
          <rPr>
            <sz val="8"/>
            <color indexed="81"/>
            <rFont val="Tahoma"/>
            <family val="2"/>
          </rPr>
          <t xml:space="preserve">
-dumbwaiters
-trash chutes</t>
        </r>
      </text>
    </comment>
    <comment ref="E181" authorId="0" shapeId="0" xr:uid="{00000000-0006-0000-08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8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8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8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8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8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9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9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9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9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9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9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9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9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9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9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9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9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9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9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9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9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9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9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9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9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9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9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900-000017000000}">
      <text>
        <r>
          <rPr>
            <b/>
            <sz val="8"/>
            <color indexed="81"/>
            <rFont val="Tahoma"/>
            <family val="2"/>
          </rPr>
          <t>Specialty Cabinets, Lockers, Bookcases:</t>
        </r>
        <r>
          <rPr>
            <sz val="8"/>
            <color indexed="81"/>
            <rFont val="Tahoma"/>
            <family val="2"/>
          </rPr>
          <t xml:space="preserve">
</t>
        </r>
      </text>
    </comment>
    <comment ref="E67" authorId="0" shapeId="0" xr:uid="{00000000-0006-0000-09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9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9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9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9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9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9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9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9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9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9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9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9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9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9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9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9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9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9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9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9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9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9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9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9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900-000031000000}">
      <text>
        <r>
          <rPr>
            <b/>
            <sz val="8"/>
            <color indexed="81"/>
            <rFont val="Tahoma"/>
            <family val="2"/>
          </rPr>
          <t>Metalwork:</t>
        </r>
        <r>
          <rPr>
            <sz val="8"/>
            <color indexed="81"/>
            <rFont val="Tahoma"/>
            <family val="2"/>
          </rPr>
          <t xml:space="preserve">
-handrails, stairs, etc</t>
        </r>
      </text>
    </comment>
    <comment ref="C128" authorId="0" shapeId="0" xr:uid="{00000000-0006-0000-09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9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900-000034000000}">
      <text>
        <r>
          <rPr>
            <b/>
            <sz val="8"/>
            <color indexed="81"/>
            <rFont val="Tahoma"/>
            <family val="2"/>
          </rPr>
          <t>RC.Connell:</t>
        </r>
        <r>
          <rPr>
            <sz val="8"/>
            <color indexed="81"/>
            <rFont val="Tahoma"/>
            <family val="2"/>
          </rPr>
          <t xml:space="preserve">
 </t>
        </r>
      </text>
    </comment>
    <comment ref="C137" authorId="0" shapeId="0" xr:uid="{00000000-0006-0000-09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9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9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9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9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9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9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9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9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9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9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9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9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9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9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9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900-000045000000}">
      <text>
        <r>
          <rPr>
            <b/>
            <sz val="8"/>
            <color indexed="81"/>
            <rFont val="Tahoma"/>
            <family val="2"/>
          </rPr>
          <t>CE-other:</t>
        </r>
        <r>
          <rPr>
            <sz val="8"/>
            <color indexed="81"/>
            <rFont val="Tahoma"/>
            <family val="2"/>
          </rPr>
          <t xml:space="preserve">
-dumbwaiters
-trash chutes</t>
        </r>
      </text>
    </comment>
    <comment ref="E181" authorId="0" shapeId="0" xr:uid="{00000000-0006-0000-09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9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9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9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9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9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A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A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A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A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A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A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A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A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A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A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A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A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A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A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A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A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A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A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A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A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A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A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A00-000017000000}">
      <text>
        <r>
          <rPr>
            <b/>
            <sz val="8"/>
            <color indexed="81"/>
            <rFont val="Tahoma"/>
            <family val="2"/>
          </rPr>
          <t>Specialty Cabinets, Lockers, Bookcases:</t>
        </r>
        <r>
          <rPr>
            <sz val="8"/>
            <color indexed="81"/>
            <rFont val="Tahoma"/>
            <family val="2"/>
          </rPr>
          <t xml:space="preserve">
</t>
        </r>
      </text>
    </comment>
    <comment ref="E67" authorId="0" shapeId="0" xr:uid="{00000000-0006-0000-0A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A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A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A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A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A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A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A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A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A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A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A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A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A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A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A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A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A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A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A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A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A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A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A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A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A00-000031000000}">
      <text>
        <r>
          <rPr>
            <b/>
            <sz val="8"/>
            <color indexed="81"/>
            <rFont val="Tahoma"/>
            <family val="2"/>
          </rPr>
          <t>Metalwork:</t>
        </r>
        <r>
          <rPr>
            <sz val="8"/>
            <color indexed="81"/>
            <rFont val="Tahoma"/>
            <family val="2"/>
          </rPr>
          <t xml:space="preserve">
-handrails, stairs, etc</t>
        </r>
      </text>
    </comment>
    <comment ref="C128" authorId="0" shapeId="0" xr:uid="{00000000-0006-0000-0A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A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A00-000034000000}">
      <text>
        <r>
          <rPr>
            <b/>
            <sz val="8"/>
            <color indexed="81"/>
            <rFont val="Tahoma"/>
            <family val="2"/>
          </rPr>
          <t>RC.Connell:</t>
        </r>
        <r>
          <rPr>
            <sz val="8"/>
            <color indexed="81"/>
            <rFont val="Tahoma"/>
            <family val="2"/>
          </rPr>
          <t xml:space="preserve">
 </t>
        </r>
      </text>
    </comment>
    <comment ref="C137" authorId="0" shapeId="0" xr:uid="{00000000-0006-0000-0A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A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A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A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A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A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A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A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A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A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A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A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A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A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A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A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A00-000045000000}">
      <text>
        <r>
          <rPr>
            <b/>
            <sz val="8"/>
            <color indexed="81"/>
            <rFont val="Tahoma"/>
            <family val="2"/>
          </rPr>
          <t>CE-other:</t>
        </r>
        <r>
          <rPr>
            <sz val="8"/>
            <color indexed="81"/>
            <rFont val="Tahoma"/>
            <family val="2"/>
          </rPr>
          <t xml:space="preserve">
-dumbwaiters
-trash chutes</t>
        </r>
      </text>
    </comment>
    <comment ref="E181" authorId="0" shapeId="0" xr:uid="{00000000-0006-0000-0A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A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A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A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A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A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sharedStrings.xml><?xml version="1.0" encoding="utf-8"?>
<sst xmlns="http://schemas.openxmlformats.org/spreadsheetml/2006/main" count="4585" uniqueCount="599">
  <si>
    <t xml:space="preserve"> Instructions &amp; Procedures</t>
  </si>
  <si>
    <t>DCA#:</t>
  </si>
  <si>
    <t>Loc:</t>
  </si>
  <si>
    <t>Name:</t>
  </si>
  <si>
    <t>Contractor:</t>
  </si>
  <si>
    <t>Overview</t>
  </si>
  <si>
    <t>The purpose of the DCA Schedule of Values (DCA SoV) form is to establish a uniform basis for categorizing and analyzing construction hard costs associated with DCA affordable housing programs. The DCA Schedule of Values data will be used as part of the cost analysis process for current and future projects and therefore it is essential that the "Contractor" categorize the cost breakdown accurately and according to the rules of DCA and HUD programs.
The DCA Schedule of Values format has been adapted from the Form HUD-2328 Contractor's and/or Mortgage Cost Breakdown Schedule of Values (MAP program) and categorized according to the CSI Master Format 1995 (16 divisions). Deviations from this guidance must be explained.  To categorize costs not explicitly listed below, please refer to the CSI Master Format 1995, the latest edition of RS Means Building Construction Cost Data, DCA Manuals and the HUD Multifamily Accelerated Processing (MAP) Guide. The HUD MAP program is the foundation for the DCA cost review requirements and therefore it is recommended that the project team members familiarize themselves with the HUD MAP Guide.
This form is to be prepared by the "Contractor" as a requirement of the Construction Services (CS) Department, and represents the Contractor's costs and services.
The cost of the project also serves as a basis for the disbursement of dollar amounts when advances are requested. Detailed instructions for completing this form are included below.</t>
  </si>
  <si>
    <t>Submittal Requirements</t>
  </si>
  <si>
    <t>Table of Contents (Excel Tabs)</t>
  </si>
  <si>
    <t xml:space="preserve">•  Construction Hard Cost Summary
•  CSI Construction Hard Cost Analysis
•  Contractor Services
•  Land Improvements "ON" Site Construction
•  Land Improvements "OFF" Site Construction
•  Residential Structure "Type 01"
•  Residential Structure "Type 02"
•  Residential Structure "Type 03"
•  Residential Structure "Type 04"
•  Residential Structure "Type 05"
•  Residential Structure "Type 06"
•  Accessory Structure "Type 01"
•  Accessory Structure "Type 02"
•  Accessory Structure "Miscellaneous Under $20,000"
</t>
  </si>
  <si>
    <t>Construction Hard Cost Summary Tab</t>
  </si>
  <si>
    <r>
      <t xml:space="preserve">The "Construction Hard Cost Summary" tab has "seven" individual cost entry data columns and each submission should use a new column so that the historical data will remain. For each new submission, enter the submission type (i.e.. Review Set, "Contract Set", etc.), the submittal date and any note  (i.e.. "Revised, "No change", etc.) in the appropriate "drop down menus" (Note: The </t>
    </r>
    <r>
      <rPr>
        <b/>
        <sz val="10"/>
        <rFont val="Arial"/>
        <family val="2"/>
      </rPr>
      <t>"Other Date"</t>
    </r>
    <r>
      <rPr>
        <sz val="10"/>
        <rFont val="Arial"/>
        <family val="2"/>
      </rPr>
      <t xml:space="preserve"> is for use by DCA or a "Third Party" cost review). The resubmitted revised Schedule of Values data should be entered into the new cost data columns throughout the DCA SoV form as needed. </t>
    </r>
  </si>
  <si>
    <t>CSI Construction Hard Cost Analysis Tab</t>
  </si>
  <si>
    <t>No Contractor entry required.</t>
  </si>
  <si>
    <t>Contractor Services Tab</t>
  </si>
  <si>
    <t>The "Contractor Services"  tab consists of "two" categories; "Builders Fee" and "General Requirements". The total sum of these two categories falls under the DCA 14% contractor cost limitations as calculated based upon the sum of the total "Land Improvements and Structures" costs.
The "Builder's Fee" consist of "two" subcategories; "General Overhead" and "Builder's Profit". Enter the cost of these two items in the identified cells.
With regard to the DCA contractor cost limitations, the General Overhead is limited to 2% and the Builder's Profit is limited to 6%, both as calculated based upon the sum of the total "Land Improvements and Structures" costs.</t>
  </si>
  <si>
    <r>
      <t xml:space="preserve">NOTE: The HUD MAP program calculates the 2% General Overhead limitations based upon the sum of  total "Land Improvements, Structures and General Requirements" costs and therefore will </t>
    </r>
    <r>
      <rPr>
        <b/>
        <i/>
        <sz val="10"/>
        <rFont val="Arial"/>
        <family val="2"/>
      </rPr>
      <t>need to be adjusted</t>
    </r>
    <r>
      <rPr>
        <i/>
        <sz val="10"/>
        <rFont val="Arial"/>
        <family val="2"/>
      </rPr>
      <t xml:space="preserve"> so as not to exceed the DCA contractor limitations.)
</t>
    </r>
  </si>
  <si>
    <t xml:space="preserve">The "General Requirements" consists of "three" subcategories; "Bonds and Insurances", "Job Overhead" and "Other Fees". The total sum of these three subcategories falls under the DCA 6% contractor cost limitations as calculated based upon the sum of the total "Land Improvements and Structures" costs.
</t>
  </si>
  <si>
    <r>
      <t xml:space="preserve">NOTE: The HUD MAP program excludes </t>
    </r>
    <r>
      <rPr>
        <b/>
        <i/>
        <sz val="10"/>
        <rFont val="Arial"/>
        <family val="2"/>
      </rPr>
      <t>"Other Fees"</t>
    </r>
    <r>
      <rPr>
        <i/>
        <sz val="10"/>
        <rFont val="Arial"/>
        <family val="2"/>
      </rPr>
      <t xml:space="preserve"> from the 6% General Requirements contractor limitations and therefore will need to be adjusted so as</t>
    </r>
    <r>
      <rPr>
        <b/>
        <i/>
        <sz val="10"/>
        <rFont val="Arial"/>
        <family val="2"/>
      </rPr>
      <t xml:space="preserve"> not to exceed the DCA limitations.</t>
    </r>
  </si>
  <si>
    <t xml:space="preserve">The General Requirements "Bonds and Insurances" is for the costs associated with bond premiums, or letter of credit/loan fees and insurances. The "Builder' Risk Insurance" policy is typically taken out by the contractor and is job specific, meaning it terminates at the official close of construction with the building occupancy. Accordingly, it is never part of General Overhead. </t>
  </si>
  <si>
    <t>(NOTE: The DCA QAP states that the any bond  premium cost (or letter of credit/loan fees) should be paid by Ownership as a Soft Cost)</t>
  </si>
  <si>
    <t>(NOTE: The ownership may provide the "Builder' Risk Insurance" policy if desired).</t>
  </si>
  <si>
    <t>The General Requirements "Job Overhead" subcategory consists of several "required" entries as listed in the form tab (Note: See entry cell comments for additional  instructions). A more comprehensive list of items considered "General Requirements" can also be found under Division 1 as categorized according to CSI Master Format 1995 as it appears in the current edition of RS Means Building Construction Cost Data, as well as the DCA QAP. Some General Requirements "Job Overhead" type items can sometimes be prorated to both "Job Overhead" costs and "Land Improvements and Structures" cost.
Example#1: Some survey costs such as "general building layout" performed by the project's "field engineer" would be cost coded to the Job Overhead "Job-site Engineering" while "surveying/staking" performed during the site grading operations could be cost coded Earth Work.</t>
  </si>
  <si>
    <r>
      <t xml:space="preserve">The General Requirements "Other Fees" subcategory is for other items/fees "required" by the project but the DCA QAP stipulates that some of these fees are to be </t>
    </r>
    <r>
      <rPr>
        <b/>
        <sz val="10"/>
        <rFont val="Arial"/>
        <family val="2"/>
      </rPr>
      <t>paid by the ownership</t>
    </r>
    <r>
      <rPr>
        <sz val="10"/>
        <rFont val="Arial"/>
        <family val="2"/>
      </rPr>
      <t>.
Example#1: The HUD MAP program allows "Building Permits" to be included in "Other Fees" where the DCA QAP stipulates all "local government fees" (i.e. building permits, impact fees, water tap fees, sewer tap fees, etc.)</t>
    </r>
    <r>
      <rPr>
        <b/>
        <sz val="10"/>
        <rFont val="Arial"/>
        <family val="2"/>
      </rPr>
      <t xml:space="preserve"> are to be paid outside the hard cost</t>
    </r>
    <r>
      <rPr>
        <sz val="10"/>
        <rFont val="Arial"/>
        <family val="2"/>
      </rPr>
      <t xml:space="preserve"> construction contract and therefore will need to be adjusted to meet DCA policy.
</t>
    </r>
  </si>
  <si>
    <t>Land Improvements Tabs (two each)</t>
  </si>
  <si>
    <t>There are "two" tabs included for "Land Improvements" (Site Construction) costs. One tab is for "ON" Site Construction costs that occurs "within" the boundaries of the project property and the other tab is for significant "OFF" Site Construction costs that occur "beyond" of the project's site boundaries. The "OFF" Site Construction cost quantifying should be based upon the "physical" location of the work scope and not based upon "Eligible Basis" amounts.</t>
  </si>
  <si>
    <t>Note: This also includes work performed on other "Phases" located outside the subject property boundaries.</t>
  </si>
  <si>
    <t>Also, the number of acres of the project site should be entered on the form in the provided cell.</t>
  </si>
  <si>
    <t>"Residential" Structure Type Tabs (six each)</t>
  </si>
  <si>
    <t>The "Residential Structures/Buildings" should be grouped together by "structure type" (i.e.. single family homes, townhomes, walk-up, etc.) as indicated in the associated drop-down menu. The "construction type" and "number of buildings and units" associated with each "structure type" should be entered as well. There are "three" templates (tabs) available for Residential Structures. A detailed breakdown of trade items is provided along with spaces to enter dollar amounts and trade descriptions.</t>
  </si>
  <si>
    <r>
      <t xml:space="preserve">NOTE: The cost of community rooms/areas, project office space and other similar type "non-residential" unit areas that are part of a Residential Structure should be </t>
    </r>
    <r>
      <rPr>
        <b/>
        <i/>
        <sz val="10"/>
        <rFont val="Arial"/>
        <family val="2"/>
      </rPr>
      <t xml:space="preserve">included </t>
    </r>
    <r>
      <rPr>
        <i/>
        <sz val="10"/>
        <rFont val="Arial"/>
        <family val="2"/>
      </rPr>
      <t xml:space="preserve">on the "Residential Structure Type" tabs and not in Accessory Structures. Also, the cost of these areas should be </t>
    </r>
    <r>
      <rPr>
        <b/>
        <i/>
        <sz val="10"/>
        <rFont val="Arial"/>
        <family val="2"/>
      </rPr>
      <t>spread throughout</t>
    </r>
    <r>
      <rPr>
        <i/>
        <sz val="10"/>
        <rFont val="Arial"/>
        <family val="2"/>
      </rPr>
      <t xml:space="preserve"> the DCA SoV cost line items in lieu of listing a lump sum cost amount in one line item such as "Special Construction" or "Specialties".</t>
    </r>
  </si>
  <si>
    <t>Example#1: A community center building with one manager's apartment unit included would be classified as a "Residential" Structure (in lieu of Accessory Structure).</t>
  </si>
  <si>
    <t>"Accessory" Structure Type Tabs (three each)</t>
  </si>
  <si>
    <t>The "Accessory Structures/Buildings" (non-residential buildings) should be grouped together by "structure type" (i.e.. community building, project office building, maintenance building, etc.) as indicated in the associated drop-down menu. The "construction type" and "number of buildings" associated with each "structure type" should be entered as well. There are "two" tabs/templates available for Accessory Structure "types" as well as a third tab/template for grouping "miscellaneous" smaller Accessory Structures (i.e.. gazebos, mail kiosks, etc.) together that cost less then $20,000 each to construct. A detailed breakdown of trade items is provided along with spaces to enter dollar amounts and trade descriptions.
Example#1: For a swimming pool amenity, the cost of the "swimming pool" and associated equipment would be classified under "Pools &amp; Fountains" on the Land Improvements tab while the "Pool Cabana" structure would be classified under the "Accessory Structure" tabs.</t>
  </si>
  <si>
    <t>Demolition Classification</t>
  </si>
  <si>
    <t>For "Site Demolition", enter the description and dollar amount in the  "Construction Hard Cost Summary Tab" for significant demolition work necessary to condition the site for building improvements including the removal of existing structures, foundations, utilities, etc.(Note: These are "soft costs" and should not be included in the hard cost construction contract). Minor site demolition  may be distributed in the related "Land Improvement" site construction cost line items (i.e. listing the cost of a section of sidewalk removal in "Roads and Walks". The cost of building interior demolition could be grouped together in "Special Construction-Interior Demolition" or prorated to the individual related "Trade Items" such as Wood &amp; Plastics-Other Rough Carpentry" for each related "structure type" as needed.</t>
  </si>
  <si>
    <t>Allowances</t>
  </si>
  <si>
    <t>Allowances are permitted but should be quantified and identified on the construction documents. All allowances must be identified in the Schedule of Values and listed in the owner/contractor construction agreement or construction documents.</t>
  </si>
  <si>
    <t>'*** Project team to fill in yellow cells ONLY</t>
  </si>
  <si>
    <t>Construction Hard Cost Summary</t>
  </si>
  <si>
    <t>Project:</t>
  </si>
  <si>
    <t>Contractor Rep:</t>
  </si>
  <si>
    <t>Line</t>
  </si>
  <si>
    <t>SUBMISSION INFORMATION</t>
  </si>
  <si>
    <t>01</t>
  </si>
  <si>
    <t>Project Team</t>
  </si>
  <si>
    <t>Orig Sub.</t>
  </si>
  <si>
    <t>Sub#2</t>
  </si>
  <si>
    <t>Sub#3</t>
  </si>
  <si>
    <t>Sub#4</t>
  </si>
  <si>
    <t>Sub#5</t>
  </si>
  <si>
    <t>Sub#6</t>
  </si>
  <si>
    <t>Sub#7</t>
  </si>
  <si>
    <t>02</t>
  </si>
  <si>
    <t>Developer:</t>
  </si>
  <si>
    <t>03</t>
  </si>
  <si>
    <t>Architect:</t>
  </si>
  <si>
    <t>GC Cert. Date:</t>
  </si>
  <si>
    <t>04</t>
  </si>
  <si>
    <t>"Other":</t>
  </si>
  <si>
    <t>Status:</t>
  </si>
  <si>
    <t>05</t>
  </si>
  <si>
    <t>CD Log Date:</t>
  </si>
  <si>
    <t>TOTAL CONSTRUCTION HARD COSTS (GC &amp; Other)</t>
  </si>
  <si>
    <t>S of V</t>
  </si>
  <si>
    <t>06</t>
  </si>
  <si>
    <t>Total Construction Hard Costs:</t>
  </si>
  <si>
    <t>* to be completed by the project Contractor</t>
  </si>
  <si>
    <t>*CONTRACTOR HARD COSTS</t>
  </si>
  <si>
    <t>07</t>
  </si>
  <si>
    <t>Total Contractor Hard Costs:</t>
  </si>
  <si>
    <t>08</t>
  </si>
  <si>
    <t>Land Improvements &amp; Structures:</t>
  </si>
  <si>
    <t>09</t>
  </si>
  <si>
    <t>Contractor Services:</t>
  </si>
  <si>
    <t>10</t>
  </si>
  <si>
    <t xml:space="preserve">(DCA QAP 14% Maximum Contractor Services Limitations) </t>
  </si>
  <si>
    <t>TOTAL LAND IMPROVEMENTS</t>
  </si>
  <si>
    <t>11</t>
  </si>
  <si>
    <t>Total Land Improvements (Site Construction):</t>
  </si>
  <si>
    <t>12</t>
  </si>
  <si>
    <t>"ON site"  Land Improvements (Site Construction):</t>
  </si>
  <si>
    <t>13</t>
  </si>
  <si>
    <t>"OFF site" Land Improvements (Site Construction):</t>
  </si>
  <si>
    <t>TOTAL STRUCTURES</t>
  </si>
  <si>
    <t>14</t>
  </si>
  <si>
    <t>Total Structures:</t>
  </si>
  <si>
    <t>15</t>
  </si>
  <si>
    <t>Total "Residential" Structures:</t>
  </si>
  <si>
    <t>16</t>
  </si>
  <si>
    <t>Residential Structure "Type One" Totals:</t>
  </si>
  <si>
    <t>17</t>
  </si>
  <si>
    <t>Residential Structure "Type Two" Totals:</t>
  </si>
  <si>
    <t>18</t>
  </si>
  <si>
    <t>Residential Structure "Type Three" Totals:</t>
  </si>
  <si>
    <t>19</t>
  </si>
  <si>
    <t>Residential Structure "Type Four" Totals:</t>
  </si>
  <si>
    <t>20</t>
  </si>
  <si>
    <t>Residential Structure "Type Five" Totals:</t>
  </si>
  <si>
    <t>21</t>
  </si>
  <si>
    <t>Residential Structure "Type Six" Totals:</t>
  </si>
  <si>
    <t>22</t>
  </si>
  <si>
    <t>Total "Accessory" Structures</t>
  </si>
  <si>
    <t>23</t>
  </si>
  <si>
    <t>Accessory Structure "Type One" Totals:</t>
  </si>
  <si>
    <t>24</t>
  </si>
  <si>
    <t>Accessory Structure "Type Two" Totals:</t>
  </si>
  <si>
    <t>25</t>
  </si>
  <si>
    <t>Accessory Structure "Misc. Under $20,000" Totals:</t>
  </si>
  <si>
    <t>**to be completed by the project Owner/Developer</t>
  </si>
  <si>
    <t>**OTHER CONSTRUCTION HARD COSTS</t>
  </si>
  <si>
    <t>26</t>
  </si>
  <si>
    <t>Non-GC work scope done by Owner:</t>
  </si>
  <si>
    <t>Hard Cost work performed outside of the primary Owner/Contractor Agreement</t>
  </si>
  <si>
    <t>**TOTAL SITE DEMOLITION (SOFT COST)</t>
  </si>
  <si>
    <t>28</t>
  </si>
  <si>
    <t>Site Demolition—Enter description and dollar amount of "significant" demolition work necessary to condition site for "new" construction building improvements including the removal of existing structures, foundations, utilities, etc.</t>
  </si>
  <si>
    <t>GENERAL INFO</t>
  </si>
  <si>
    <t>CSI Construction Hard Cost Analysis</t>
  </si>
  <si>
    <t>Form Cert. Date:</t>
  </si>
  <si>
    <t># of Residential Bldgs:</t>
  </si>
  <si>
    <t># of Accessory Bldgs:</t>
  </si>
  <si>
    <t>(not including Misc. Access. Structures)</t>
  </si>
  <si>
    <t># of Units:</t>
  </si>
  <si>
    <t>(DCA Use)</t>
  </si>
  <si>
    <t># of Bedrooms:</t>
  </si>
  <si>
    <t>Gross Building "heated" S.F.:</t>
  </si>
  <si>
    <t>Gross Building "covered" S.F.:</t>
  </si>
  <si>
    <t>Net Residential Units S.F.:</t>
  </si>
  <si>
    <t># of ONsite Acres</t>
  </si>
  <si>
    <t>PROJECT HARD COST ANALYSIS</t>
  </si>
  <si>
    <t>UNIT COSTS PER TOTAL HARD COSTS</t>
  </si>
  <si>
    <t>Average "ON" Site Cost per "ON" Site Acre:</t>
  </si>
  <si>
    <t>Total Hard Cost per each "Residential Bldg.":</t>
  </si>
  <si>
    <t>Total Hard Cost per each "Residential Unit":</t>
  </si>
  <si>
    <t>Total Hard Cost per each "Bedroom":</t>
  </si>
  <si>
    <t xml:space="preserve">Total Hard Cost per each Gross "heated" S.F.:                      </t>
  </si>
  <si>
    <t xml:space="preserve">Total Hard Cost per each Gross "covered" S.F.:                      </t>
  </si>
  <si>
    <t>Total Hard Cost per each "Net Residential S.F.":</t>
  </si>
  <si>
    <t>CONSTRUCTION HARD COSTS</t>
  </si>
  <si>
    <t>HARD COST TOTALS</t>
  </si>
  <si>
    <t>CONTRACTOR SERVICES</t>
  </si>
  <si>
    <t>LAND IMPROVEMENTS  (Site Construction)</t>
  </si>
  <si>
    <t>STRUCTURES</t>
  </si>
  <si>
    <t xml:space="preserve">CONTRACTOR SERVICES </t>
  </si>
  <si>
    <t>CSI 16 Div</t>
  </si>
  <si>
    <t>CONTRACTOR FEE (mark-up)</t>
  </si>
  <si>
    <t>GENERAL OVERHEAD</t>
  </si>
  <si>
    <t>BUILDER PROFIT</t>
  </si>
  <si>
    <t xml:space="preserve">GENERAL REQUIREMENTS </t>
  </si>
  <si>
    <t>GENERAL REQUIREMENTS</t>
  </si>
  <si>
    <t>JOB OVERHEAD</t>
  </si>
  <si>
    <t>BOND &amp; INSURANCE</t>
  </si>
  <si>
    <t>OTHER FEES</t>
  </si>
  <si>
    <t>TOTAL LAND IMPROVEMENTS &amp; STRUCTURES  (Site Construction)</t>
  </si>
  <si>
    <t>LAND IMPROVEMENTS &amp; STRUCTURES TOTALS</t>
  </si>
  <si>
    <t>LAND IMPROVEMENTS (Site Construction)</t>
  </si>
  <si>
    <t>LAND IMPROVEMENTS TOTALS</t>
  </si>
  <si>
    <t>"ON" SITE CONSTRUCTION</t>
  </si>
  <si>
    <t>"OFF" SITE CONSTRUCTION</t>
  </si>
  <si>
    <t>CSI DESCRIPTIONS</t>
  </si>
  <si>
    <t>SITE CONSTRUCTION</t>
  </si>
  <si>
    <t>Earth Work (MAP)</t>
  </si>
  <si>
    <t>Site Utilities (MAP)</t>
  </si>
  <si>
    <t>Roads &amp; Walks (MAP)</t>
  </si>
  <si>
    <t>Site Improvements (MAP)</t>
  </si>
  <si>
    <t>Lawns and Planting (MAP)</t>
  </si>
  <si>
    <t>Unusual Site Conditions  (MAP)</t>
  </si>
  <si>
    <t>RESIDENTIAL &amp; ACCESSORY STRUCTURES</t>
  </si>
  <si>
    <t>STRUCTURE TOTALS</t>
  </si>
  <si>
    <t>RESIDENTIAL</t>
  </si>
  <si>
    <t>ACCESSORY</t>
  </si>
  <si>
    <t>CSI DESCRIPTION</t>
  </si>
  <si>
    <t>CONCRETE</t>
  </si>
  <si>
    <t>MASONRY</t>
  </si>
  <si>
    <t>METALS</t>
  </si>
  <si>
    <t>WOOD &amp; PLASTICS</t>
  </si>
  <si>
    <t>THERMAL &amp; MOISTURE PROTECTION</t>
  </si>
  <si>
    <t>DOORS &amp; WINDOWS</t>
  </si>
  <si>
    <t>FINISHES</t>
  </si>
  <si>
    <t>SPECIALTIES</t>
  </si>
  <si>
    <t>EQUIPMENT</t>
  </si>
  <si>
    <t>FURNISHINGS</t>
  </si>
  <si>
    <t>SPECIAL CONSTRUCTION</t>
  </si>
  <si>
    <t>CONVEYIING EQUIPMENT</t>
  </si>
  <si>
    <t>MECHANICAL</t>
  </si>
  <si>
    <t>ELECTRICAL</t>
  </si>
  <si>
    <t xml:space="preserve"> "MISC. ACCESSORY STRUCTURES UNDER $20,000"</t>
  </si>
  <si>
    <t>RESIDENTIAL STRUCTURES</t>
  </si>
  <si>
    <t>RESIDENTIAL STRUCTURES TOTALS</t>
  </si>
  <si>
    <t>Structure Type 1:</t>
  </si>
  <si>
    <t># of Bldgs:</t>
  </si>
  <si>
    <t>Structure Type 2:</t>
  </si>
  <si>
    <t>Structure Type 3:</t>
  </si>
  <si>
    <t>Structure Type 4:</t>
  </si>
  <si>
    <t>Structure Type 5:</t>
  </si>
  <si>
    <t>Structure Type 6:</t>
  </si>
  <si>
    <t>ACCESSORY STRUCTURES</t>
  </si>
  <si>
    <t>ACCESSORY STRUCTURES TOTALS</t>
  </si>
  <si>
    <t>Structure Misc.:</t>
  </si>
  <si>
    <t>Under $20,000</t>
  </si>
  <si>
    <t>*** Contractor to fill in yellow cells ONLY</t>
  </si>
  <si>
    <t>Construction Hard Costs</t>
  </si>
  <si>
    <t>Contractor Services</t>
  </si>
  <si>
    <t>Contractor Services Info</t>
  </si>
  <si>
    <t>Note:</t>
  </si>
  <si>
    <t>CONTRACTOR'S SERVICES</t>
  </si>
  <si>
    <t>CONTRACTOR SERVICES  (*not to exceed 14% of Total Struct. &amp; L.I.)</t>
  </si>
  <si>
    <t>Contractor's Fee  (General Overhead and Builder Profit)</t>
  </si>
  <si>
    <t xml:space="preserve">General Requirements </t>
  </si>
  <si>
    <t>BUILDER'S FEE</t>
  </si>
  <si>
    <t>CONTRACTOR FEE   (*not to exceed 8% of Total Struct. &amp; L.I.)</t>
  </si>
  <si>
    <t>General Overhead   (*not to exceed 2% of Total Struct. &amp; L.I.)</t>
  </si>
  <si>
    <t>Builder's Profit   (*not to exceed 6% of Total Struct. &amp; L.I.)</t>
  </si>
  <si>
    <t>GENERAL REQUIREMENTS     (*not to exceed 6% of Total Struct. &amp; L.I.)</t>
  </si>
  <si>
    <t>TRADE ITEM</t>
  </si>
  <si>
    <t>TRADE DESCRIPTIONS</t>
  </si>
  <si>
    <t>Bond/ Ltr of Credit/ Loan fee</t>
  </si>
  <si>
    <t>General Liability Insurance</t>
  </si>
  <si>
    <t>Builder' Risk Insurance</t>
  </si>
  <si>
    <t>Job Overhead</t>
  </si>
  <si>
    <t>Supervision</t>
  </si>
  <si>
    <t>Job-site Engineering</t>
  </si>
  <si>
    <t>Labor</t>
  </si>
  <si>
    <t>Job Office Expenses and Supplies</t>
  </si>
  <si>
    <t>Field Engineering/Surveying</t>
  </si>
  <si>
    <t>Temporary Facilities</t>
  </si>
  <si>
    <t>Field Office Expense</t>
  </si>
  <si>
    <t>Temporary Utilities</t>
  </si>
  <si>
    <t>Temp. Constr., Barriers, and Access</t>
  </si>
  <si>
    <t>Equipment Rental</t>
  </si>
  <si>
    <t>Job site Cleanup &amp; Disposal</t>
  </si>
  <si>
    <t>First Aid</t>
  </si>
  <si>
    <t>Job Site Security</t>
  </si>
  <si>
    <t>On-site Federal Compliance Monitoring</t>
  </si>
  <si>
    <t>GR-other fees</t>
  </si>
  <si>
    <t>Other Fees</t>
  </si>
  <si>
    <t>Building permits and licenses</t>
  </si>
  <si>
    <t>Fees for utility taps and connections</t>
  </si>
  <si>
    <t>Subsurface exploration (test borings)</t>
  </si>
  <si>
    <t>Soil tests, concrete tests &amp; other tests</t>
  </si>
  <si>
    <t>As-Built Survey</t>
  </si>
  <si>
    <t>Contractor Cost Certification</t>
  </si>
  <si>
    <t>OF-other</t>
  </si>
  <si>
    <t>Summary Tab</t>
  </si>
  <si>
    <t>Total LI + Structures</t>
  </si>
  <si>
    <t>used to calc the CS %</t>
  </si>
  <si>
    <t>Land Improvements</t>
  </si>
  <si>
    <t>"ON" Site Construction</t>
  </si>
  <si>
    <t>Land Improvements "ON" Site Info</t>
  </si>
  <si>
    <t># of ON-site Acres</t>
  </si>
  <si>
    <t>"ON" SITE CONSTRUCTION CSI SUMMARY</t>
  </si>
  <si>
    <t>"ON" SITE CONSTRUCTION (LAND IMPROVEMENTS)</t>
  </si>
  <si>
    <t>49</t>
  </si>
  <si>
    <t>Trade Descriptions</t>
  </si>
  <si>
    <t>50</t>
  </si>
  <si>
    <t>51</t>
  </si>
  <si>
    <t>52</t>
  </si>
  <si>
    <t>53</t>
  </si>
  <si>
    <t>"ON" SITE CONSTRUCTION COST DETAIL</t>
  </si>
  <si>
    <t>Erosion Control</t>
  </si>
  <si>
    <t>Clearing &amp; Grubbing</t>
  </si>
  <si>
    <t>Stripping &amp; Stockpiling</t>
  </si>
  <si>
    <t>Onsite Cuts (incl. streets &amp; walks)</t>
  </si>
  <si>
    <t>Onsite Fills</t>
  </si>
  <si>
    <t>Rock Excavation (no allowances)</t>
  </si>
  <si>
    <t>Bldg. Bulk Excav. &amp; Backfill</t>
  </si>
  <si>
    <t>Bldg. Pad Prep</t>
  </si>
  <si>
    <t>Hauling</t>
  </si>
  <si>
    <t>Finish grading/Topsoil respread</t>
  </si>
  <si>
    <t>Termite Protection</t>
  </si>
  <si>
    <t>Other Earth Work</t>
  </si>
  <si>
    <t>Water Supply &amp; Related Items(MAP)</t>
  </si>
  <si>
    <t xml:space="preserve">   water service</t>
  </si>
  <si>
    <t>water service</t>
  </si>
  <si>
    <t xml:space="preserve">   fire service</t>
  </si>
  <si>
    <t>fire service</t>
  </si>
  <si>
    <t>Sanitary Sewer &amp; Related Items</t>
  </si>
  <si>
    <t>Electric Service &amp; Related Items</t>
  </si>
  <si>
    <t>Street and Parking Lot Lighting</t>
  </si>
  <si>
    <t>Ground/Site Lighting</t>
  </si>
  <si>
    <t>Gas Service &amp; Connections</t>
  </si>
  <si>
    <t>Storm Sewer &amp; Drainage</t>
  </si>
  <si>
    <t>Secondary Storm Drainage</t>
  </si>
  <si>
    <t>Other Site Utilities</t>
  </si>
  <si>
    <t>Curbs and Gutters</t>
  </si>
  <si>
    <t>Pavement for Vehicular Area</t>
  </si>
  <si>
    <t>Special Area Surfacing</t>
  </si>
  <si>
    <t>Walks, Steps, Handrails, etc.</t>
  </si>
  <si>
    <t>Patios</t>
  </si>
  <si>
    <t>Other Roads &amp; Walks</t>
  </si>
  <si>
    <t>Retaining Walls</t>
  </si>
  <si>
    <t>Fences and Walls</t>
  </si>
  <si>
    <t>Exterior Site Amenities</t>
  </si>
  <si>
    <t>Trash Collection Stations</t>
  </si>
  <si>
    <t>Street &amp; Entrance Signs</t>
  </si>
  <si>
    <t>Pools and Fountains</t>
  </si>
  <si>
    <t>Equip. for Special Areas</t>
  </si>
  <si>
    <t>Other Site Improvements</t>
  </si>
  <si>
    <t>Fine Grading</t>
  </si>
  <si>
    <t>Seeding, Sodding, Sprigging</t>
  </si>
  <si>
    <t>Planting (trees &amp; shrubs)</t>
  </si>
  <si>
    <t>Irrigation System &amp; Wells</t>
  </si>
  <si>
    <t>Other Lawns and Planting</t>
  </si>
  <si>
    <t>Dewatering</t>
  </si>
  <si>
    <t>Concrete Piers, Piling &amp; Pile Caps</t>
  </si>
  <si>
    <t>Excessive Cut and Fill</t>
  </si>
  <si>
    <t>Excessive Use of Retaining Walls</t>
  </si>
  <si>
    <t>Extensive Drainage Structures/culverts</t>
  </si>
  <si>
    <t>Rock Excavation and Haul-off (allow.)</t>
  </si>
  <si>
    <t>Unsuitable Soils and Haul-off (allow.)</t>
  </si>
  <si>
    <t>Engineered Controlled Structural Fill</t>
  </si>
  <si>
    <t xml:space="preserve">Other Unusual Site Conditions </t>
  </si>
  <si>
    <t>"OFF" Site Construction</t>
  </si>
  <si>
    <t>Land Improvements "OFF" Site Info</t>
  </si>
  <si>
    <t>Comment:</t>
  </si>
  <si>
    <t>"OFF" SITE CONSTRUCTION CSI SUMMARY</t>
  </si>
  <si>
    <t>"OFF" SITE CONSTRUCTION (LAND IMPROVEMENTS)</t>
  </si>
  <si>
    <t>"OFF" SITE CONSTRUCTION COST DETAIL</t>
  </si>
  <si>
    <t>Residential Structures</t>
  </si>
  <si>
    <t>"Type One"</t>
  </si>
  <si>
    <t>Residential Structure Type One Info</t>
  </si>
  <si>
    <t>Struct. Type:</t>
  </si>
  <si>
    <t>Const. Type:</t>
  </si>
  <si>
    <t>RESIDENTIAL STRUCTURES "TYPE ONE" CSI SUMMARY</t>
  </si>
  <si>
    <t>RESIDENTIAL STRUCTURES "TYPE ONE" COST DETAIL</t>
  </si>
  <si>
    <t>Concrete (MAP)</t>
  </si>
  <si>
    <t xml:space="preserve">  foundations</t>
  </si>
  <si>
    <t xml:space="preserve">  slabs-on-grade (within structure)</t>
  </si>
  <si>
    <t xml:space="preserve">  elevated slabs/gypcrete</t>
  </si>
  <si>
    <t xml:space="preserve">  bldg. entry stoops/stairs/patios</t>
  </si>
  <si>
    <t xml:space="preserve">  other concrete</t>
  </si>
  <si>
    <t>Masonry (MAP)</t>
  </si>
  <si>
    <t xml:space="preserve">  walls/veneer</t>
  </si>
  <si>
    <t xml:space="preserve">  caulking/sealants</t>
  </si>
  <si>
    <t xml:space="preserve">  other masonry</t>
  </si>
  <si>
    <t>Metals (MAP)</t>
  </si>
  <si>
    <t xml:space="preserve">  interior stair construction</t>
  </si>
  <si>
    <t xml:space="preserve">  stair &amp; breezway construction</t>
  </si>
  <si>
    <t xml:space="preserve">  bldg. structural steel</t>
  </si>
  <si>
    <t xml:space="preserve">  balcony construction</t>
  </si>
  <si>
    <t xml:space="preserve">  other metals</t>
  </si>
  <si>
    <t>Rough Carpentry (MAP)</t>
  </si>
  <si>
    <t xml:space="preserve">  metal framing</t>
  </si>
  <si>
    <t xml:space="preserve">  wood framing</t>
  </si>
  <si>
    <t xml:space="preserve">  sheathing</t>
  </si>
  <si>
    <t xml:space="preserve">  wood stair construction</t>
  </si>
  <si>
    <t xml:space="preserve">  siding &amp; exterior trim</t>
  </si>
  <si>
    <t xml:space="preserve">  exterior decks/patios and rails</t>
  </si>
  <si>
    <t xml:space="preserve">  other rough carpentry</t>
  </si>
  <si>
    <t>Finish Carpentry (MAP)</t>
  </si>
  <si>
    <t xml:space="preserve">  interior trim &amp; millwork</t>
  </si>
  <si>
    <t xml:space="preserve">  closet and linen closet equip. &amp; shelving</t>
  </si>
  <si>
    <t xml:space="preserve">  specialty cabinets, lockers, bookcases</t>
  </si>
  <si>
    <t xml:space="preserve">  other finish carpentry</t>
  </si>
  <si>
    <t>Other Wood &amp; Plastics</t>
  </si>
  <si>
    <t>Waterproofing &amp; Damproofing (MAP)</t>
  </si>
  <si>
    <t xml:space="preserve">  exterior walls</t>
  </si>
  <si>
    <t xml:space="preserve">  other waterproofing/damproofing</t>
  </si>
  <si>
    <t>Insulation (MAP)</t>
  </si>
  <si>
    <t xml:space="preserve">  thermal insulation</t>
  </si>
  <si>
    <t>wall insulation</t>
  </si>
  <si>
    <t xml:space="preserve">  sound insulation</t>
  </si>
  <si>
    <t>sound insulation</t>
  </si>
  <si>
    <t xml:space="preserve">  other insulation</t>
  </si>
  <si>
    <t>Roofing (MAP)</t>
  </si>
  <si>
    <t xml:space="preserve">  asphalt shingles</t>
  </si>
  <si>
    <t xml:space="preserve">  other roofing</t>
  </si>
  <si>
    <t>Sheet Metal (MAP)</t>
  </si>
  <si>
    <t xml:space="preserve"> gutters and downspouts</t>
  </si>
  <si>
    <t xml:space="preserve"> stoop flashing, mtl. flashing &amp; counter flashing</t>
  </si>
  <si>
    <t xml:space="preserve">  vent fan and dryer ducts</t>
  </si>
  <si>
    <t xml:space="preserve">  metal roofs on bays</t>
  </si>
  <si>
    <t xml:space="preserve">  other sheet metal</t>
  </si>
  <si>
    <t>Other Thermal &amp; Moist. Prot.</t>
  </si>
  <si>
    <t>Doors &amp; Hardware (MAP)</t>
  </si>
  <si>
    <t xml:space="preserve">  interior doors</t>
  </si>
  <si>
    <t>interior doors</t>
  </si>
  <si>
    <t xml:space="preserve">  exterior doors</t>
  </si>
  <si>
    <t>exterior doors</t>
  </si>
  <si>
    <t xml:space="preserve">  hardware</t>
  </si>
  <si>
    <t>hardware</t>
  </si>
  <si>
    <t xml:space="preserve">  other doors</t>
  </si>
  <si>
    <t>Windows  (MAP)</t>
  </si>
  <si>
    <t xml:space="preserve">  windows</t>
  </si>
  <si>
    <t xml:space="preserve">  curtain walls/storefront</t>
  </si>
  <si>
    <t xml:space="preserve">  other windows</t>
  </si>
  <si>
    <t>Glass (MAP)</t>
  </si>
  <si>
    <t xml:space="preserve">  specialty glass</t>
  </si>
  <si>
    <t xml:space="preserve">  skylights</t>
  </si>
  <si>
    <t xml:space="preserve">  other glass</t>
  </si>
  <si>
    <t>Other Doors &amp; Wndws</t>
  </si>
  <si>
    <t>Lath &amp; Plaster &amp; Stucco (MAP)</t>
  </si>
  <si>
    <t>Drywall (MAP)</t>
  </si>
  <si>
    <t>Tile Work (MAP)</t>
  </si>
  <si>
    <t xml:space="preserve">  tub surrounds/showers</t>
  </si>
  <si>
    <t>tub surrounds</t>
  </si>
  <si>
    <t xml:space="preserve">  ceramic floors/walls</t>
  </si>
  <si>
    <t>ceramic floors</t>
  </si>
  <si>
    <t xml:space="preserve">  other tile work</t>
  </si>
  <si>
    <t>Acoustical Ceilings (MAP)</t>
  </si>
  <si>
    <t>Wood Flooring  (MAP)</t>
  </si>
  <si>
    <t>Resilient Flooring  (MAP)</t>
  </si>
  <si>
    <t>Carpeting  (DCA)</t>
  </si>
  <si>
    <t>Painting &amp; Decorating (MAP)</t>
  </si>
  <si>
    <t>Interior Paint</t>
  </si>
  <si>
    <t xml:space="preserve">  walls</t>
  </si>
  <si>
    <t xml:space="preserve">  ceilings</t>
  </si>
  <si>
    <t xml:space="preserve">  trim and millwork</t>
  </si>
  <si>
    <t xml:space="preserve">  doors</t>
  </si>
  <si>
    <t xml:space="preserve">  metals</t>
  </si>
  <si>
    <t xml:space="preserve">  other interior paint</t>
  </si>
  <si>
    <t>Exterior Paint</t>
  </si>
  <si>
    <t xml:space="preserve">  walls &amp; trim</t>
  </si>
  <si>
    <t xml:space="preserve">  metalwork</t>
  </si>
  <si>
    <t xml:space="preserve">  other exterior paint</t>
  </si>
  <si>
    <t>Wallpaper/Covering</t>
  </si>
  <si>
    <t>Other Painting &amp; Decorating</t>
  </si>
  <si>
    <t>Other Finishes</t>
  </si>
  <si>
    <t>Specialties (MAP)</t>
  </si>
  <si>
    <t xml:space="preserve">  signage (Bldg)</t>
  </si>
  <si>
    <t xml:space="preserve">  fire extinguishers</t>
  </si>
  <si>
    <t xml:space="preserve">  stovetop fire suppression</t>
  </si>
  <si>
    <t xml:space="preserve">  bath accessories</t>
  </si>
  <si>
    <t xml:space="preserve">  toilet partitions</t>
  </si>
  <si>
    <t xml:space="preserve">  shower doors and/or tub enclosures (if not ceramic)</t>
  </si>
  <si>
    <t xml:space="preserve">  mirrors and/or medicine cabinets</t>
  </si>
  <si>
    <t xml:space="preserve">  postal specialties (res. bldg. inerior)</t>
  </si>
  <si>
    <t xml:space="preserve">  fireplace &amp; accessories</t>
  </si>
  <si>
    <t xml:space="preserve">  SP-other</t>
  </si>
  <si>
    <t>Special Equipment (MAP)</t>
  </si>
  <si>
    <t>Special Equipment (HUD)</t>
  </si>
  <si>
    <t xml:space="preserve">  security systems</t>
  </si>
  <si>
    <t xml:space="preserve">  access control systems</t>
  </si>
  <si>
    <t xml:space="preserve">  catv, internet, phone</t>
  </si>
  <si>
    <t xml:space="preserve">  kitchen combination units (e.g. Cervitor, Dwyer,,,)</t>
  </si>
  <si>
    <t xml:space="preserve">  fixed furniture</t>
  </si>
  <si>
    <t xml:space="preserve">  bldg. amenities equipment</t>
  </si>
  <si>
    <t xml:space="preserve">  otherr special equipment</t>
  </si>
  <si>
    <t>Cabinets (MAP)</t>
  </si>
  <si>
    <t>Cabinets</t>
  </si>
  <si>
    <t xml:space="preserve">  unit kitchen cabinets &amp; counter tops</t>
  </si>
  <si>
    <t>unit kitchens</t>
  </si>
  <si>
    <t xml:space="preserve">  unit bathroom vanities &amp; counter tops</t>
  </si>
  <si>
    <t>countertops</t>
  </si>
  <si>
    <t xml:space="preserve">  common area cabinets &amp; counter tops</t>
  </si>
  <si>
    <t>bathroom vanities</t>
  </si>
  <si>
    <t xml:space="preserve">  other cabinetry</t>
  </si>
  <si>
    <t>Appliances (MAP)</t>
  </si>
  <si>
    <t>Appliances</t>
  </si>
  <si>
    <t xml:space="preserve">  unit refrigerators</t>
  </si>
  <si>
    <t>refrigerators</t>
  </si>
  <si>
    <t xml:space="preserve">   unit stove</t>
  </si>
  <si>
    <t>stove</t>
  </si>
  <si>
    <t xml:space="preserve">   unit vent hood</t>
  </si>
  <si>
    <t>vent hood</t>
  </si>
  <si>
    <t xml:space="preserve">   unit dishwasher</t>
  </si>
  <si>
    <t>dishwasher</t>
  </si>
  <si>
    <t xml:space="preserve">  unit microwave</t>
  </si>
  <si>
    <t>microwave</t>
  </si>
  <si>
    <t xml:space="preserve">  washer &amp; dryer (loacted within residential bldg)</t>
  </si>
  <si>
    <t xml:space="preserve">  other appliances</t>
  </si>
  <si>
    <t>Other Equipment</t>
  </si>
  <si>
    <t>Blinds &amp; Shades &amp; Fixed Artwork (MAP)</t>
  </si>
  <si>
    <t>Blinds &amp; Shades &amp; Artwork</t>
  </si>
  <si>
    <t>Carpets (MAP)</t>
  </si>
  <si>
    <t>Carpets (HUD)(DCA-rugs)</t>
  </si>
  <si>
    <t>Other Furnishings</t>
  </si>
  <si>
    <t>Furniture</t>
  </si>
  <si>
    <t>Special Construction (MAP)</t>
  </si>
  <si>
    <t>Special Construction</t>
  </si>
  <si>
    <t>Fire Protection Systems</t>
  </si>
  <si>
    <t xml:space="preserve">  sprinkler systems</t>
  </si>
  <si>
    <t xml:space="preserve">  fire detection &amp; alarm</t>
  </si>
  <si>
    <t xml:space="preserve">  other fire protection syst.</t>
  </si>
  <si>
    <t>Interior Demolition</t>
  </si>
  <si>
    <t>Remediation &amp; Abatement (structure)</t>
  </si>
  <si>
    <t>Radon Systems</t>
  </si>
  <si>
    <t>Energy/Sustainable Items</t>
  </si>
  <si>
    <t>Other Special Construction</t>
  </si>
  <si>
    <t>Elevators (MAP)</t>
  </si>
  <si>
    <t>Elevators</t>
  </si>
  <si>
    <t>Other Conveying Equipment</t>
  </si>
  <si>
    <t>Conveying Equipemnt-other</t>
  </si>
  <si>
    <t>Plumbing &amp; Hot Water (MAP)</t>
  </si>
  <si>
    <t>Plumbing &amp; Hot Water</t>
  </si>
  <si>
    <t xml:space="preserve">  plumbing fixtures</t>
  </si>
  <si>
    <t xml:space="preserve">  garbage disposals</t>
  </si>
  <si>
    <t>HVAC (DCA)</t>
  </si>
  <si>
    <t xml:space="preserve">  domestic water distribution</t>
  </si>
  <si>
    <t xml:space="preserve">  sanitary waste</t>
  </si>
  <si>
    <t xml:space="preserve">  other plumbing &amp; hot water</t>
  </si>
  <si>
    <t>Heat &amp; Ventilation (MAP)</t>
  </si>
  <si>
    <t>Heat &amp; Ventilation (HUD)</t>
  </si>
  <si>
    <t xml:space="preserve">  heatiing equipment/furnaces</t>
  </si>
  <si>
    <t xml:space="preserve">  ductwork</t>
  </si>
  <si>
    <t xml:space="preserve">  stack-on a/c units including pads (MAP option)</t>
  </si>
  <si>
    <t xml:space="preserve">  other heat &amp; ventilation</t>
  </si>
  <si>
    <t>Air Conditioning (MAP)</t>
  </si>
  <si>
    <t>Air Conditioning (HUD)</t>
  </si>
  <si>
    <t xml:space="preserve">  stack-on a/c units including pads</t>
  </si>
  <si>
    <t xml:space="preserve">  individual rm a/c units</t>
  </si>
  <si>
    <t xml:space="preserve">  other air conditioning</t>
  </si>
  <si>
    <t>Other Mechanical</t>
  </si>
  <si>
    <t>Electrical (MAP)</t>
  </si>
  <si>
    <t xml:space="preserve">Electrical </t>
  </si>
  <si>
    <t xml:space="preserve">  electrical service &amp; distribution</t>
  </si>
  <si>
    <t xml:space="preserve">  lighting &amp; branch wiring</t>
  </si>
  <si>
    <t xml:space="preserve">  other electrical</t>
  </si>
  <si>
    <t>"Type Two"</t>
  </si>
  <si>
    <t>Residential Structure Type Two Info</t>
  </si>
  <si>
    <t>RESIDENTIAL STRUCTURES "TYPE TWO" CSI SUMMARY</t>
  </si>
  <si>
    <t>RESIDENTIAL STRUCTURES "TYPE TWO" COST DETAIL</t>
  </si>
  <si>
    <t xml:space="preserve">  refrigerators</t>
  </si>
  <si>
    <t xml:space="preserve">  stove</t>
  </si>
  <si>
    <t xml:space="preserve">  vent hood</t>
  </si>
  <si>
    <t xml:space="preserve">  dishwasher</t>
  </si>
  <si>
    <t xml:space="preserve">  microwave</t>
  </si>
  <si>
    <t>"Type Three"</t>
  </si>
  <si>
    <t>Residential Structure Type Three Info</t>
  </si>
  <si>
    <t>RESIDENTIAL STRUCTURES "TYPE THREE" CSI SUMMARY</t>
  </si>
  <si>
    <t>"Type Four"</t>
  </si>
  <si>
    <t>"Type Five"</t>
  </si>
  <si>
    <t>"Type Six"</t>
  </si>
  <si>
    <t>Accessory Structures</t>
  </si>
  <si>
    <t>Accessory Structure "Type One" Info</t>
  </si>
  <si>
    <t>ACCESSORY STRUCTURES "TYPE ONE" CSI SUMMARY</t>
  </si>
  <si>
    <t>ACCESSORY STRUCTURES "TYPE ONE" COST DETAIL</t>
  </si>
  <si>
    <t>Carpeting (DCA)</t>
  </si>
  <si>
    <t xml:space="preserve">  kitchen cabinets &amp; counter tops</t>
  </si>
  <si>
    <t xml:space="preserve">  bathroom vanities &amp; counter tops</t>
  </si>
  <si>
    <t>Accessory Structure "Type Two" Info</t>
  </si>
  <si>
    <t>ACCESSORY STRUCTURES "TYPE TWO" CSI SUMMARY</t>
  </si>
  <si>
    <t>ACCESSORY STRUCTURES "TYPE TWO" COST DETAIL</t>
  </si>
  <si>
    <t>"Misc. Under $20,000"</t>
  </si>
  <si>
    <t>Access. Struct. "Misc Under $20,000" Info</t>
  </si>
  <si>
    <t>Misc Under $20,000</t>
  </si>
  <si>
    <t># of Misc Structures:</t>
  </si>
  <si>
    <t>ACCESSORY STRUCTURES "MISC. UNDER $20,000"</t>
  </si>
  <si>
    <t>Accessory Structures "Misc Under $20,000" Totals:</t>
  </si>
  <si>
    <t>NBR</t>
  </si>
  <si>
    <t>ITEM</t>
  </si>
  <si>
    <t>DESCRIPTIONS</t>
  </si>
  <si>
    <t>COVERED GATHERING AREA</t>
  </si>
  <si>
    <t>COVERED  PAVILION</t>
  </si>
  <si>
    <t>GAZEBO</t>
  </si>
  <si>
    <t>MAIL KIOSK</t>
  </si>
  <si>
    <t>POOL CABANA</t>
  </si>
  <si>
    <t>UNDER $20,000 - OTHER</t>
  </si>
  <si>
    <t>DCA USE ONLY</t>
  </si>
  <si>
    <t>ResBldgType</t>
  </si>
  <si>
    <t>AccBldgType</t>
  </si>
  <si>
    <t>ConstType</t>
  </si>
  <si>
    <t>DCAstepVOID</t>
  </si>
  <si>
    <t>SumCom</t>
  </si>
  <si>
    <t>Review Set</t>
  </si>
  <si>
    <t>Walk-up</t>
  </si>
  <si>
    <t>Community Bldg.</t>
  </si>
  <si>
    <t>New</t>
  </si>
  <si>
    <t>Contract Set</t>
  </si>
  <si>
    <t>n/a</t>
  </si>
  <si>
    <t>Elevator-Low Rise</t>
  </si>
  <si>
    <t>Combo Bldg.</t>
  </si>
  <si>
    <t>Rehab</t>
  </si>
  <si>
    <t>3rd Party Rev</t>
  </si>
  <si>
    <t>Revised</t>
  </si>
  <si>
    <t>Flat</t>
  </si>
  <si>
    <t>Maintenance Bldg.</t>
  </si>
  <si>
    <t>New &amp; Rehab</t>
  </si>
  <si>
    <t>No change</t>
  </si>
  <si>
    <t>Townhome</t>
  </si>
  <si>
    <t>Office Bldg.</t>
  </si>
  <si>
    <t>Single Family</t>
  </si>
  <si>
    <t>Elevator-Mid/High Rise</t>
  </si>
  <si>
    <t>DCAstepREV</t>
  </si>
  <si>
    <t>The completed electronic copy should be submitted in the "Excel" file format (in lieu of PDF). Also, the Excel form is "locked" by DCA with the exception of the user entry cells and should NOT be modified/unlocked by the project team.</t>
  </si>
  <si>
    <t>For 9% LIHTC and 4% LIHTC Bond projects, the initial DCA Schedule of Values submission (included as part of the "Commencement Submission") should be completed based upon a cost estimate of the DCA "Contract Set" of construction documents and the cost data should be entered using the "Orig. Sub." data column. For 9% LIHTC and 4% LIHTC Bond projects, there would typically be only one DCA SoV submission to DCA (see the "DCA CS QAP Compliance Transmittal" form submittal requirements).</t>
  </si>
  <si>
    <t>The "user" entry cells have been highlighted in "yellow" and all applicable cells should be entered by the Contractor, with the exception of the few yellow entry cells that have been identified as "DCA use". Also, throughout the DCA SoV form there are cells with a "red triangle" in the cell upper right corner which will provide additional detailed instructions and information.</t>
  </si>
  <si>
    <t>NOTE: The final DCA approved version of the DCA "Review Set" CD log, shall support the final DCA approved version DCA "Review Set" DCA SoV.</t>
  </si>
  <si>
    <t>NOTE: The DCA "Contract Set" CD log, shall support the final DCA "Contract Set" DCA SoV.</t>
  </si>
  <si>
    <t>For "GHFA" funded projects (HOME, NHTF,,), the initial DCA Schedule of Values submission (included as part of the "DCA Review Submission") should be completed based upon a cost estimate of the DCA "Review Set" of construction documents and the cost data should be entered using the "Orig. Sub." data column. Each subsequent revised cost estimate should be entered into the DCA Schedule of Values using the "Sub#" data columns, leaving the "Orig. Sub." data column intact so that the line item cost differentials will be apparent. At a minimum, a second set of cost data will need to be added to reflect the DCA "Contract Set" of construction documents which will be included as part of  a subsequent DCA submission (see the "DCA CS QAP Compliance Transmittal" form submittal requirements).</t>
  </si>
  <si>
    <t>City:</t>
  </si>
  <si>
    <t>DCA Submission Type:</t>
  </si>
  <si>
    <t xml:space="preserve"> (owner rep)</t>
  </si>
  <si>
    <t>Form Certif. Date:</t>
  </si>
  <si>
    <t>Certif. Email:</t>
  </si>
  <si>
    <t>DCA Project #:</t>
  </si>
  <si>
    <t>Project Name:</t>
  </si>
  <si>
    <t>DCA Type:</t>
  </si>
  <si>
    <t xml:space="preserve"> (contractor rep)</t>
  </si>
  <si>
    <t>r</t>
  </si>
  <si>
    <t>Total Site Demolition Costs  (Soft Cost Acquisition Demo):</t>
  </si>
  <si>
    <t xml:space="preserve"> 2022 DCA Schedule of Values</t>
  </si>
  <si>
    <t>(form date: 01.28.23)</t>
  </si>
  <si>
    <t xml:space="preserve">  (22-000)</t>
  </si>
  <si>
    <t>HARD COST CONSTRUCTION CONTINGENCY</t>
  </si>
  <si>
    <t>27</t>
  </si>
  <si>
    <t>Hard Cost Contingency Allowance:</t>
  </si>
  <si>
    <t>Owner's Hard Cost DCA Construction Contingency allowance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</si>
</sst>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164" formatCode="[$-409]mmmm\ d\,\ yyyy;@"/>
  </numFmts>
  <fonts count="34">
    <font>
      <sz val="10"/>
      <name val="Arial"/>
    </font>
    <font>
      <sz val="8"/>
      <name val="Arial"/>
      <family val="2"/>
    </font>
    <font>
      <sz val="10"/>
      <name val="Arial"/>
      <family val="2"/>
    </font>
    <font>
      <b/>
      <sz val="12"/>
      <name val="Arial"/>
      <family val="2"/>
    </font>
    <font>
      <b/>
      <sz val="10"/>
      <name val="Arial"/>
      <family val="2"/>
    </font>
    <font>
      <sz val="12"/>
      <name val="Times New Roman"/>
      <family val="1"/>
    </font>
    <font>
      <b/>
      <sz val="11"/>
      <name val="Times New Roman"/>
      <family val="1"/>
    </font>
    <font>
      <sz val="12"/>
      <name val="Arial"/>
      <family val="2"/>
    </font>
    <font>
      <b/>
      <sz val="14"/>
      <name val="Arial"/>
      <family val="2"/>
    </font>
    <font>
      <sz val="9"/>
      <name val="Arial"/>
      <family val="2"/>
    </font>
    <font>
      <sz val="8"/>
      <color indexed="81"/>
      <name val="Tahoma"/>
      <family val="2"/>
    </font>
    <font>
      <b/>
      <sz val="8"/>
      <color indexed="81"/>
      <name val="Tahoma"/>
      <family val="2"/>
    </font>
    <font>
      <b/>
      <sz val="12"/>
      <name val="Times New Roman"/>
      <family val="1"/>
    </font>
    <font>
      <sz val="12"/>
      <name val="TimesNewRoman"/>
    </font>
    <font>
      <b/>
      <sz val="12"/>
      <name val="TimesNewRoman"/>
    </font>
    <font>
      <sz val="18"/>
      <name val="TimesNewRoman"/>
    </font>
    <font>
      <b/>
      <i/>
      <sz val="8"/>
      <color indexed="81"/>
      <name val="Tahoma"/>
      <family val="2"/>
    </font>
    <font>
      <sz val="18"/>
      <name val="Arial"/>
      <family val="2"/>
    </font>
    <font>
      <sz val="14"/>
      <name val="Arial"/>
      <family val="2"/>
    </font>
    <font>
      <b/>
      <sz val="9"/>
      <name val="Arial"/>
      <family val="2"/>
    </font>
    <font>
      <b/>
      <sz val="16"/>
      <name val="Arial"/>
      <family val="2"/>
    </font>
    <font>
      <b/>
      <sz val="11"/>
      <name val="Arial"/>
      <family val="2"/>
    </font>
    <font>
      <sz val="11"/>
      <name val="Arial"/>
      <family val="2"/>
    </font>
    <font>
      <b/>
      <sz val="18"/>
      <name val="Arial"/>
      <family val="2"/>
    </font>
    <font>
      <i/>
      <sz val="10"/>
      <name val="Arial"/>
      <family val="2"/>
    </font>
    <font>
      <b/>
      <i/>
      <sz val="10"/>
      <name val="Arial"/>
      <family val="2"/>
    </font>
    <font>
      <b/>
      <sz val="14"/>
      <color rgb="FFFF0000"/>
      <name val="Arial"/>
      <family val="2"/>
    </font>
    <font>
      <b/>
      <sz val="10"/>
      <color rgb="FFFF0000"/>
      <name val="Arial"/>
      <family val="2"/>
    </font>
    <font>
      <sz val="10"/>
      <color rgb="FFFF0000"/>
      <name val="Arial"/>
      <family val="2"/>
    </font>
    <font>
      <i/>
      <sz val="9"/>
      <name val="Arial"/>
      <family val="2"/>
    </font>
    <font>
      <b/>
      <sz val="12"/>
      <color rgb="FF000000"/>
      <name val="Arial"/>
      <family val="2"/>
    </font>
    <font>
      <sz val="8"/>
      <color rgb="FF000000"/>
      <name val="Arial"/>
      <family val="2"/>
    </font>
    <font>
      <sz val="12"/>
      <color rgb="FF000000"/>
      <name val="Arial"/>
      <family val="2"/>
    </font>
    <font>
      <u/>
      <sz val="10"/>
      <color theme="10"/>
      <name val="Arial"/>
      <family val="2"/>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0"/>
        <bgColor indexed="64"/>
      </patternFill>
    </fill>
    <fill>
      <patternFill patternType="solid">
        <fgColor theme="6" tint="0.39997558519241921"/>
        <bgColor indexed="64"/>
      </patternFill>
    </fill>
    <fill>
      <patternFill patternType="solid">
        <fgColor rgb="FFFFFF99"/>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indexed="64"/>
      </bottom>
      <diagonal/>
    </border>
    <border>
      <left/>
      <right style="thin">
        <color rgb="FF000000"/>
      </right>
      <top/>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indexed="64"/>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applyNumberFormat="0" applyFill="0" applyBorder="0" applyAlignment="0" applyProtection="0"/>
  </cellStyleXfs>
  <cellXfs count="778">
    <xf numFmtId="0" fontId="0" fillId="0" borderId="0" xfId="0"/>
    <xf numFmtId="10" fontId="0" fillId="0" borderId="0" xfId="0" applyNumberFormat="1"/>
    <xf numFmtId="9" fontId="0" fillId="0" borderId="0" xfId="0" applyNumberFormat="1"/>
    <xf numFmtId="0" fontId="5" fillId="0" borderId="0" xfId="0" applyFont="1"/>
    <xf numFmtId="0" fontId="0" fillId="0" borderId="0" xfId="0" applyAlignment="1">
      <alignment horizontal="left"/>
    </xf>
    <xf numFmtId="49" fontId="0" fillId="0" borderId="0" xfId="0" applyNumberFormat="1" applyAlignment="1">
      <alignment horizontal="center"/>
    </xf>
    <xf numFmtId="49" fontId="0" fillId="0" borderId="0" xfId="0" applyNumberFormat="1"/>
    <xf numFmtId="5" fontId="4" fillId="2" borderId="1" xfId="0" applyNumberFormat="1" applyFont="1" applyFill="1" applyBorder="1" applyProtection="1">
      <protection locked="0"/>
    </xf>
    <xf numFmtId="0" fontId="0" fillId="3" borderId="0" xfId="0" applyFill="1"/>
    <xf numFmtId="0" fontId="12" fillId="0" borderId="0" xfId="0" applyFont="1"/>
    <xf numFmtId="0" fontId="13" fillId="0" borderId="0" xfId="0" applyFont="1"/>
    <xf numFmtId="0" fontId="14" fillId="0" borderId="0" xfId="0" applyFont="1"/>
    <xf numFmtId="0" fontId="15" fillId="0" borderId="0" xfId="0" applyFont="1"/>
    <xf numFmtId="5" fontId="4" fillId="3" borderId="2" xfId="0" applyNumberFormat="1" applyFont="1" applyFill="1" applyBorder="1"/>
    <xf numFmtId="5" fontId="4" fillId="3" borderId="3" xfId="0" applyNumberFormat="1" applyFont="1" applyFill="1" applyBorder="1"/>
    <xf numFmtId="5" fontId="4" fillId="3" borderId="1" xfId="0" applyNumberFormat="1" applyFont="1" applyFill="1" applyBorder="1"/>
    <xf numFmtId="49" fontId="0" fillId="3" borderId="4" xfId="0" applyNumberFormat="1" applyFill="1" applyBorder="1" applyAlignment="1">
      <alignment horizontal="center"/>
    </xf>
    <xf numFmtId="49" fontId="4" fillId="3" borderId="5" xfId="0" applyNumberFormat="1" applyFont="1" applyFill="1" applyBorder="1" applyAlignment="1">
      <alignment horizontal="center"/>
    </xf>
    <xf numFmtId="0" fontId="4" fillId="0" borderId="0" xfId="0" applyFont="1"/>
    <xf numFmtId="0" fontId="0" fillId="0" borderId="0" xfId="0" applyAlignment="1">
      <alignment wrapText="1"/>
    </xf>
    <xf numFmtId="0" fontId="4" fillId="0" borderId="0" xfId="0" applyFont="1" applyAlignment="1">
      <alignment wrapText="1"/>
    </xf>
    <xf numFmtId="0" fontId="0" fillId="0" borderId="0" xfId="0" applyAlignment="1">
      <alignment horizontal="left" vertical="center" wrapText="1"/>
    </xf>
    <xf numFmtId="0" fontId="4" fillId="0" borderId="0" xfId="0" applyFont="1" applyAlignment="1">
      <alignment horizontal="left" vertical="center" wrapText="1"/>
    </xf>
    <xf numFmtId="37" fontId="0" fillId="0" borderId="0" xfId="0" applyNumberFormat="1"/>
    <xf numFmtId="0" fontId="20" fillId="0" borderId="0" xfId="0" applyFont="1"/>
    <xf numFmtId="5" fontId="0" fillId="0" borderId="0" xfId="0" applyNumberFormat="1"/>
    <xf numFmtId="5" fontId="2" fillId="0" borderId="1" xfId="0" applyNumberFormat="1" applyFont="1" applyBorder="1"/>
    <xf numFmtId="0" fontId="0" fillId="0" borderId="0" xfId="0" applyAlignment="1">
      <alignment vertical="center"/>
    </xf>
    <xf numFmtId="5" fontId="2" fillId="0" borderId="0" xfId="0" applyNumberFormat="1" applyFont="1"/>
    <xf numFmtId="5" fontId="4" fillId="0" borderId="1" xfId="0" applyNumberFormat="1" applyFont="1" applyBorder="1"/>
    <xf numFmtId="49" fontId="2" fillId="0" borderId="0" xfId="0" applyNumberFormat="1" applyFont="1" applyAlignment="1">
      <alignment horizontal="center"/>
    </xf>
    <xf numFmtId="49" fontId="0" fillId="0" borderId="1" xfId="0" applyNumberFormat="1" applyBorder="1" applyAlignment="1">
      <alignment horizontal="center"/>
    </xf>
    <xf numFmtId="5" fontId="4" fillId="3" borderId="1" xfId="0" applyNumberFormat="1" applyFont="1" applyFill="1" applyBorder="1" applyAlignment="1">
      <alignment vertical="center"/>
    </xf>
    <xf numFmtId="9" fontId="0" fillId="0" borderId="0" xfId="0" applyNumberFormat="1" applyAlignment="1">
      <alignment vertical="center"/>
    </xf>
    <xf numFmtId="49" fontId="4" fillId="3" borderId="5" xfId="0" applyNumberFormat="1" applyFont="1" applyFill="1" applyBorder="1" applyAlignment="1">
      <alignment horizontal="center" vertical="center"/>
    </xf>
    <xf numFmtId="49" fontId="3" fillId="0" borderId="0" xfId="0" applyNumberFormat="1" applyFont="1" applyAlignment="1">
      <alignment horizontal="right"/>
    </xf>
    <xf numFmtId="0" fontId="7" fillId="0" borderId="0" xfId="0" applyFont="1" applyAlignment="1">
      <alignment horizontal="left"/>
    </xf>
    <xf numFmtId="0" fontId="7" fillId="0" borderId="0" xfId="0" applyFont="1"/>
    <xf numFmtId="0" fontId="3" fillId="0" borderId="0" xfId="0" applyFont="1" applyAlignment="1">
      <alignment horizontal="right"/>
    </xf>
    <xf numFmtId="0" fontId="0" fillId="0" borderId="0" xfId="0" applyProtection="1">
      <protection locked="0"/>
    </xf>
    <xf numFmtId="49" fontId="0" fillId="0" borderId="0" xfId="0" applyNumberFormat="1" applyProtection="1">
      <protection locked="0"/>
    </xf>
    <xf numFmtId="0" fontId="4" fillId="0" borderId="0" xfId="0" applyFont="1" applyProtection="1">
      <protection locked="0"/>
    </xf>
    <xf numFmtId="0" fontId="26" fillId="0" borderId="0" xfId="0" applyFont="1"/>
    <xf numFmtId="0" fontId="2" fillId="0" borderId="0" xfId="0" applyFont="1" applyAlignment="1">
      <alignment horizontal="right" vertical="center"/>
    </xf>
    <xf numFmtId="49" fontId="8" fillId="0" borderId="0" xfId="0" applyNumberFormat="1" applyFont="1" applyAlignment="1">
      <alignment horizontal="right"/>
    </xf>
    <xf numFmtId="0" fontId="8" fillId="0" borderId="0" xfId="0" applyFont="1"/>
    <xf numFmtId="10" fontId="3" fillId="0" borderId="0" xfId="0" applyNumberFormat="1" applyFont="1"/>
    <xf numFmtId="0" fontId="3" fillId="0" borderId="0" xfId="0" applyFont="1"/>
    <xf numFmtId="14" fontId="4" fillId="0" borderId="0" xfId="0" applyNumberFormat="1" applyFont="1"/>
    <xf numFmtId="49" fontId="8" fillId="0" borderId="0" xfId="0" applyNumberFormat="1" applyFont="1" applyAlignment="1">
      <alignment horizontal="left"/>
    </xf>
    <xf numFmtId="49" fontId="18" fillId="0" borderId="0" xfId="0" applyNumberFormat="1" applyFont="1" applyAlignment="1">
      <alignment horizontal="left"/>
    </xf>
    <xf numFmtId="0" fontId="2" fillId="0" borderId="0" xfId="0" applyFont="1" applyAlignment="1">
      <alignment horizontal="left"/>
    </xf>
    <xf numFmtId="49" fontId="0" fillId="3" borderId="1" xfId="0" applyNumberFormat="1" applyFill="1" applyBorder="1" applyAlignment="1">
      <alignment horizontal="center" vertical="center"/>
    </xf>
    <xf numFmtId="49" fontId="2" fillId="0" borderId="1" xfId="0" applyNumberFormat="1" applyFont="1" applyBorder="1" applyAlignment="1">
      <alignment horizontal="center"/>
    </xf>
    <xf numFmtId="5" fontId="1" fillId="0" borderId="0" xfId="0" applyNumberFormat="1" applyFont="1"/>
    <xf numFmtId="49" fontId="3" fillId="0" borderId="0" xfId="0" applyNumberFormat="1" applyFont="1" applyAlignment="1">
      <alignment horizontal="left"/>
    </xf>
    <xf numFmtId="10" fontId="2" fillId="0" borderId="0" xfId="0" applyNumberFormat="1" applyFont="1"/>
    <xf numFmtId="49" fontId="0" fillId="0" borderId="0" xfId="0" applyNumberFormat="1" applyAlignment="1">
      <alignment horizontal="center" wrapText="1"/>
    </xf>
    <xf numFmtId="0" fontId="0" fillId="0" borderId="0" xfId="0" applyAlignment="1">
      <alignment horizontal="center" wrapText="1"/>
    </xf>
    <xf numFmtId="49" fontId="0" fillId="3" borderId="1" xfId="0" applyNumberFormat="1" applyFill="1" applyBorder="1" applyAlignment="1">
      <alignment horizontal="center"/>
    </xf>
    <xf numFmtId="49" fontId="2" fillId="0" borderId="6" xfId="0" applyNumberFormat="1" applyFont="1" applyBorder="1" applyAlignment="1">
      <alignment horizontal="center"/>
    </xf>
    <xf numFmtId="49" fontId="4" fillId="3" borderId="7" xfId="0" applyNumberFormat="1" applyFont="1" applyFill="1" applyBorder="1" applyAlignment="1">
      <alignment horizontal="center"/>
    </xf>
    <xf numFmtId="49" fontId="0" fillId="3" borderId="8" xfId="0" applyNumberFormat="1" applyFill="1" applyBorder="1" applyAlignment="1">
      <alignment horizontal="center"/>
    </xf>
    <xf numFmtId="49" fontId="4" fillId="3" borderId="1" xfId="0" applyNumberFormat="1" applyFont="1" applyFill="1" applyBorder="1" applyAlignment="1">
      <alignment horizontal="center"/>
    </xf>
    <xf numFmtId="49" fontId="4" fillId="0" borderId="1" xfId="0" applyNumberFormat="1" applyFont="1" applyBorder="1" applyAlignment="1">
      <alignment horizontal="center"/>
    </xf>
    <xf numFmtId="0" fontId="2" fillId="0" borderId="0" xfId="0" applyFont="1"/>
    <xf numFmtId="0" fontId="2" fillId="0" borderId="9" xfId="0" applyFont="1" applyBorder="1"/>
    <xf numFmtId="0" fontId="2" fillId="0" borderId="10" xfId="0" applyFont="1" applyBorder="1"/>
    <xf numFmtId="0" fontId="2" fillId="0" borderId="7" xfId="0" applyFont="1" applyBorder="1"/>
    <xf numFmtId="0" fontId="27" fillId="0" borderId="0" xfId="0" applyFont="1"/>
    <xf numFmtId="5" fontId="4" fillId="3" borderId="11" xfId="0" applyNumberFormat="1" applyFont="1" applyFill="1" applyBorder="1"/>
    <xf numFmtId="5" fontId="4" fillId="0" borderId="11" xfId="0" applyNumberFormat="1" applyFont="1" applyBorder="1" applyAlignment="1">
      <alignment vertical="center"/>
    </xf>
    <xf numFmtId="5" fontId="2" fillId="0" borderId="11" xfId="0" applyNumberFormat="1" applyFont="1" applyBorder="1" applyAlignment="1">
      <alignment vertical="center"/>
    </xf>
    <xf numFmtId="0" fontId="0" fillId="0" borderId="12" xfId="0" applyBorder="1" applyAlignment="1">
      <alignment horizontal="left" vertical="center"/>
    </xf>
    <xf numFmtId="5" fontId="4" fillId="3" borderId="11" xfId="0" applyNumberFormat="1" applyFont="1" applyFill="1" applyBorder="1" applyAlignment="1">
      <alignment vertical="center"/>
    </xf>
    <xf numFmtId="5" fontId="4" fillId="2" borderId="1" xfId="0" applyNumberFormat="1" applyFont="1" applyFill="1" applyBorder="1" applyAlignment="1" applyProtection="1">
      <alignment vertical="center"/>
      <protection locked="0"/>
    </xf>
    <xf numFmtId="5" fontId="4" fillId="3" borderId="13" xfId="0" applyNumberFormat="1" applyFont="1" applyFill="1" applyBorder="1" applyAlignment="1">
      <alignment vertical="center"/>
    </xf>
    <xf numFmtId="5" fontId="4" fillId="2" borderId="6" xfId="0" applyNumberFormat="1" applyFont="1" applyFill="1" applyBorder="1" applyAlignment="1" applyProtection="1">
      <alignment vertical="center"/>
      <protection locked="0"/>
    </xf>
    <xf numFmtId="49" fontId="0" fillId="0" borderId="1" xfId="0" applyNumberFormat="1" applyBorder="1" applyAlignment="1">
      <alignment horizontal="center" vertical="center" wrapText="1"/>
    </xf>
    <xf numFmtId="49" fontId="2" fillId="3" borderId="9" xfId="0" applyNumberFormat="1" applyFont="1" applyFill="1" applyBorder="1" applyAlignment="1">
      <alignment horizontal="center" vertical="center"/>
    </xf>
    <xf numFmtId="49" fontId="2" fillId="3" borderId="13" xfId="0" applyNumberFormat="1" applyFont="1" applyFill="1" applyBorder="1" applyAlignment="1">
      <alignment horizontal="center" vertical="center"/>
    </xf>
    <xf numFmtId="49" fontId="0" fillId="3" borderId="11" xfId="0" applyNumberFormat="1" applyFill="1" applyBorder="1" applyAlignment="1">
      <alignment horizontal="center" vertical="center"/>
    </xf>
    <xf numFmtId="49" fontId="0" fillId="0" borderId="11" xfId="0" applyNumberFormat="1" applyBorder="1" applyAlignment="1">
      <alignment horizontal="center" vertical="center"/>
    </xf>
    <xf numFmtId="5" fontId="2" fillId="0" borderId="14" xfId="0" applyNumberFormat="1" applyFont="1" applyBorder="1"/>
    <xf numFmtId="49" fontId="2" fillId="0" borderId="11" xfId="0" applyNumberFormat="1" applyFont="1" applyBorder="1" applyAlignment="1">
      <alignment horizontal="center" vertical="center"/>
    </xf>
    <xf numFmtId="49" fontId="2" fillId="0" borderId="14" xfId="0" applyNumberFormat="1" applyFont="1" applyBorder="1" applyAlignment="1">
      <alignment horizontal="center" vertical="center"/>
    </xf>
    <xf numFmtId="5" fontId="2" fillId="0" borderId="14" xfId="0" applyNumberFormat="1" applyFont="1" applyBorder="1" applyAlignment="1">
      <alignment vertical="center"/>
    </xf>
    <xf numFmtId="10" fontId="9" fillId="0" borderId="14" xfId="0" applyNumberFormat="1" applyFont="1" applyBorder="1" applyAlignment="1">
      <alignment vertical="center"/>
    </xf>
    <xf numFmtId="49" fontId="0" fillId="0" borderId="15" xfId="0" applyNumberFormat="1" applyBorder="1" applyAlignment="1">
      <alignment horizontal="center"/>
    </xf>
    <xf numFmtId="49" fontId="0" fillId="2" borderId="15" xfId="0" applyNumberFormat="1" applyFill="1" applyBorder="1" applyAlignment="1" applyProtection="1">
      <alignment horizontal="center"/>
      <protection locked="0"/>
    </xf>
    <xf numFmtId="49" fontId="0" fillId="0" borderId="11" xfId="0" applyNumberFormat="1" applyBorder="1" applyAlignment="1">
      <alignment horizontal="center"/>
    </xf>
    <xf numFmtId="14" fontId="2" fillId="2" borderId="11" xfId="0" applyNumberFormat="1"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49" fontId="0" fillId="0" borderId="14" xfId="0" applyNumberFormat="1" applyBorder="1" applyAlignment="1">
      <alignment horizontal="center"/>
    </xf>
    <xf numFmtId="49" fontId="0" fillId="0" borderId="16" xfId="0" applyNumberFormat="1" applyBorder="1" applyAlignment="1">
      <alignment horizontal="center"/>
    </xf>
    <xf numFmtId="49" fontId="0" fillId="0" borderId="17" xfId="0" applyNumberFormat="1" applyBorder="1" applyAlignment="1">
      <alignment horizontal="center"/>
    </xf>
    <xf numFmtId="49" fontId="2" fillId="3" borderId="18" xfId="0" applyNumberFormat="1" applyFont="1" applyFill="1" applyBorder="1" applyAlignment="1">
      <alignment horizontal="center" vertical="center"/>
    </xf>
    <xf numFmtId="49" fontId="2" fillId="0" borderId="17" xfId="0" applyNumberFormat="1" applyFont="1" applyBorder="1" applyAlignment="1">
      <alignment horizontal="center" vertical="center"/>
    </xf>
    <xf numFmtId="0" fontId="2" fillId="0" borderId="19" xfId="0" applyFont="1" applyBorder="1" applyAlignment="1">
      <alignment vertical="center"/>
    </xf>
    <xf numFmtId="0" fontId="2" fillId="0" borderId="0" xfId="0" applyFont="1" applyAlignment="1">
      <alignment vertical="center"/>
    </xf>
    <xf numFmtId="0" fontId="2" fillId="0" borderId="20" xfId="0" applyFont="1" applyBorder="1" applyAlignment="1">
      <alignment vertical="center"/>
    </xf>
    <xf numFmtId="49" fontId="2" fillId="0" borderId="19"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7" xfId="0" applyFont="1" applyBorder="1" applyAlignment="1">
      <alignment vertical="center"/>
    </xf>
    <xf numFmtId="49" fontId="2" fillId="3" borderId="16" xfId="0" applyNumberFormat="1" applyFont="1" applyFill="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49" fontId="0" fillId="3" borderId="17" xfId="0" applyNumberFormat="1" applyFill="1" applyBorder="1" applyAlignment="1">
      <alignment horizontal="center" vertical="center"/>
    </xf>
    <xf numFmtId="49" fontId="0" fillId="0" borderId="17" xfId="0" applyNumberFormat="1" applyBorder="1" applyAlignment="1">
      <alignment horizontal="center" vertical="center"/>
    </xf>
    <xf numFmtId="49" fontId="2" fillId="3" borderId="17" xfId="0" applyNumberFormat="1" applyFont="1" applyFill="1" applyBorder="1" applyAlignment="1">
      <alignment horizontal="center" vertical="center"/>
    </xf>
    <xf numFmtId="0" fontId="7" fillId="0" borderId="1" xfId="0" applyFont="1" applyBorder="1"/>
    <xf numFmtId="49" fontId="0" fillId="0" borderId="18" xfId="0" applyNumberFormat="1" applyBorder="1" applyAlignment="1">
      <alignment horizontal="center" wrapText="1"/>
    </xf>
    <xf numFmtId="0" fontId="0" fillId="0" borderId="21" xfId="0" applyBorder="1"/>
    <xf numFmtId="0" fontId="6" fillId="0" borderId="21" xfId="0" applyFont="1" applyBorder="1" applyAlignment="1">
      <alignment horizontal="right"/>
    </xf>
    <xf numFmtId="0" fontId="4" fillId="0" borderId="21" xfId="0" applyFont="1" applyBorder="1" applyAlignment="1">
      <alignment horizontal="center" wrapText="1"/>
    </xf>
    <xf numFmtId="49" fontId="8" fillId="0" borderId="19" xfId="0" applyNumberFormat="1" applyFont="1" applyBorder="1" applyAlignment="1">
      <alignment horizontal="left"/>
    </xf>
    <xf numFmtId="0" fontId="2" fillId="0" borderId="20" xfId="0" applyFont="1" applyBorder="1"/>
    <xf numFmtId="0" fontId="0" fillId="0" borderId="10" xfId="0" applyBorder="1"/>
    <xf numFmtId="0" fontId="0" fillId="0" borderId="7" xfId="0" applyBorder="1"/>
    <xf numFmtId="49" fontId="0" fillId="3" borderId="15" xfId="0" applyNumberFormat="1" applyFill="1" applyBorder="1" applyAlignment="1">
      <alignment horizontal="center" vertical="center"/>
    </xf>
    <xf numFmtId="5" fontId="4" fillId="3" borderId="15" xfId="0" applyNumberFormat="1" applyFont="1" applyFill="1" applyBorder="1" applyAlignment="1">
      <alignment vertical="center"/>
    </xf>
    <xf numFmtId="0" fontId="2" fillId="0" borderId="15" xfId="0" applyFont="1" applyBorder="1" applyAlignment="1">
      <alignment horizontal="left"/>
    </xf>
    <xf numFmtId="0" fontId="2" fillId="0" borderId="11" xfId="0" applyFont="1" applyBorder="1" applyAlignment="1">
      <alignment horizontal="center"/>
    </xf>
    <xf numFmtId="0" fontId="2" fillId="0" borderId="14" xfId="0" applyFont="1" applyBorder="1" applyAlignment="1">
      <alignment horizontal="center"/>
    </xf>
    <xf numFmtId="5" fontId="4" fillId="3" borderId="17" xfId="0" applyNumberFormat="1" applyFont="1" applyFill="1" applyBorder="1" applyAlignment="1">
      <alignment vertical="center"/>
    </xf>
    <xf numFmtId="49" fontId="2" fillId="0" borderId="1" xfId="0" applyNumberFormat="1" applyFont="1" applyBorder="1" applyAlignment="1">
      <alignment horizontal="center" vertical="center" wrapText="1"/>
    </xf>
    <xf numFmtId="49" fontId="0" fillId="3" borderId="13" xfId="0" applyNumberFormat="1" applyFill="1" applyBorder="1" applyAlignment="1">
      <alignment horizontal="center" vertical="center"/>
    </xf>
    <xf numFmtId="49" fontId="4" fillId="3" borderId="13"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0" borderId="14" xfId="0" applyFont="1" applyBorder="1" applyAlignment="1">
      <alignment horizontal="center" vertical="center"/>
    </xf>
    <xf numFmtId="14" fontId="0" fillId="0" borderId="11" xfId="0" applyNumberFormat="1" applyBorder="1" applyAlignment="1">
      <alignment horizontal="center"/>
    </xf>
    <xf numFmtId="0" fontId="0" fillId="0" borderId="11" xfId="0" applyBorder="1" applyAlignment="1">
      <alignment horizontal="center"/>
    </xf>
    <xf numFmtId="14" fontId="0" fillId="0" borderId="14" xfId="0" applyNumberFormat="1" applyBorder="1" applyAlignment="1">
      <alignment horizontal="center"/>
    </xf>
    <xf numFmtId="0" fontId="7" fillId="0" borderId="15" xfId="0" applyFont="1" applyBorder="1" applyAlignment="1">
      <alignment horizontal="center"/>
    </xf>
    <xf numFmtId="0" fontId="7" fillId="0" borderId="11" xfId="0" applyFont="1" applyBorder="1" applyAlignment="1">
      <alignment horizontal="center"/>
    </xf>
    <xf numFmtId="0" fontId="17" fillId="0" borderId="18" xfId="0" applyFont="1" applyBorder="1" applyAlignment="1">
      <alignment horizontal="center"/>
    </xf>
    <xf numFmtId="0" fontId="0" fillId="0" borderId="22" xfId="0" applyBorder="1"/>
    <xf numFmtId="0" fontId="0" fillId="0" borderId="19" xfId="0" applyBorder="1" applyAlignment="1">
      <alignment horizontal="center"/>
    </xf>
    <xf numFmtId="0" fontId="2" fillId="0" borderId="19" xfId="0" applyFont="1" applyBorder="1" applyAlignment="1">
      <alignment horizontal="left"/>
    </xf>
    <xf numFmtId="0" fontId="0" fillId="0" borderId="20" xfId="0" applyBorder="1"/>
    <xf numFmtId="0" fontId="0" fillId="0" borderId="19" xfId="0" applyBorder="1" applyAlignment="1">
      <alignment horizontal="left"/>
    </xf>
    <xf numFmtId="0" fontId="0" fillId="0" borderId="9" xfId="0" applyBorder="1" applyAlignment="1">
      <alignment horizontal="center"/>
    </xf>
    <xf numFmtId="0" fontId="0" fillId="0" borderId="0" xfId="0" applyAlignment="1">
      <alignment vertical="top"/>
    </xf>
    <xf numFmtId="0" fontId="4" fillId="0" borderId="0" xfId="0" applyFont="1" applyAlignment="1">
      <alignment vertical="top"/>
    </xf>
    <xf numFmtId="49" fontId="4" fillId="0" borderId="25" xfId="0" applyNumberFormat="1" applyFont="1" applyBorder="1" applyAlignment="1">
      <alignment horizontal="center" vertical="top"/>
    </xf>
    <xf numFmtId="49" fontId="2" fillId="0" borderId="25" xfId="0" applyNumberFormat="1" applyFont="1" applyBorder="1" applyAlignment="1">
      <alignment horizontal="center" vertical="top"/>
    </xf>
    <xf numFmtId="0" fontId="2" fillId="0" borderId="25" xfId="0" applyFont="1" applyBorder="1" applyAlignment="1">
      <alignment vertical="top"/>
    </xf>
    <xf numFmtId="0" fontId="0" fillId="0" borderId="25" xfId="0" applyBorder="1" applyAlignment="1">
      <alignment vertical="top"/>
    </xf>
    <xf numFmtId="5" fontId="1" fillId="0" borderId="25" xfId="0" applyNumberFormat="1" applyFont="1" applyBorder="1" applyAlignment="1">
      <alignment vertical="top"/>
    </xf>
    <xf numFmtId="5" fontId="1" fillId="0" borderId="0" xfId="0" applyNumberFormat="1" applyFont="1" applyAlignment="1">
      <alignment vertical="top"/>
    </xf>
    <xf numFmtId="49" fontId="4"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4" fillId="0" borderId="15" xfId="0" applyNumberFormat="1" applyFont="1" applyBorder="1" applyAlignment="1">
      <alignment horizontal="center" vertical="center"/>
    </xf>
    <xf numFmtId="5" fontId="2" fillId="0" borderId="15" xfId="0" applyNumberFormat="1" applyFont="1" applyBorder="1" applyAlignment="1">
      <alignment vertical="center"/>
    </xf>
    <xf numFmtId="49" fontId="4" fillId="0" borderId="11"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11" xfId="0" applyNumberFormat="1" applyFont="1" applyBorder="1" applyAlignment="1">
      <alignment horizontal="center" vertical="center" wrapText="1"/>
    </xf>
    <xf numFmtId="49" fontId="0" fillId="0" borderId="14" xfId="0" applyNumberFormat="1" applyBorder="1" applyAlignment="1">
      <alignment horizontal="center" vertical="center"/>
    </xf>
    <xf numFmtId="5" fontId="2" fillId="0" borderId="27" xfId="0" applyNumberFormat="1" applyFont="1" applyBorder="1" applyAlignment="1">
      <alignment vertical="center"/>
    </xf>
    <xf numFmtId="49" fontId="4" fillId="0" borderId="28" xfId="0" applyNumberFormat="1" applyFont="1" applyBorder="1" applyAlignment="1">
      <alignment horizontal="center" vertical="center"/>
    </xf>
    <xf numFmtId="5" fontId="2" fillId="0" borderId="29" xfId="0" applyNumberFormat="1" applyFont="1" applyBorder="1" applyAlignment="1">
      <alignment vertical="center"/>
    </xf>
    <xf numFmtId="5" fontId="2" fillId="0" borderId="28" xfId="0" applyNumberFormat="1" applyFont="1" applyBorder="1" applyAlignment="1">
      <alignment vertical="center"/>
    </xf>
    <xf numFmtId="5" fontId="2" fillId="0" borderId="31" xfId="0" applyNumberFormat="1" applyFont="1" applyBorder="1" applyAlignment="1">
      <alignment vertical="center"/>
    </xf>
    <xf numFmtId="49" fontId="2" fillId="0" borderId="28" xfId="0" applyNumberFormat="1" applyFont="1" applyBorder="1" applyAlignment="1">
      <alignment horizontal="center" vertical="center"/>
    </xf>
    <xf numFmtId="49" fontId="2" fillId="0" borderId="20" xfId="0" applyNumberFormat="1" applyFont="1" applyBorder="1" applyAlignment="1">
      <alignment horizontal="center" vertical="center"/>
    </xf>
    <xf numFmtId="5" fontId="2" fillId="0" borderId="19" xfId="0" applyNumberFormat="1" applyFont="1" applyBorder="1" applyAlignment="1">
      <alignment vertical="center"/>
    </xf>
    <xf numFmtId="5" fontId="2" fillId="0" borderId="17" xfId="0" applyNumberFormat="1" applyFont="1" applyBorder="1" applyAlignment="1">
      <alignment vertical="center"/>
    </xf>
    <xf numFmtId="49" fontId="2" fillId="0" borderId="32" xfId="0" applyNumberFormat="1" applyFont="1" applyBorder="1" applyAlignment="1">
      <alignment horizontal="center" vertical="center"/>
    </xf>
    <xf numFmtId="5" fontId="2" fillId="0" borderId="33" xfId="0" applyNumberFormat="1" applyFont="1" applyBorder="1" applyAlignment="1">
      <alignment vertical="center"/>
    </xf>
    <xf numFmtId="49" fontId="2" fillId="0" borderId="26" xfId="0" applyNumberFormat="1" applyFont="1" applyBorder="1" applyAlignment="1">
      <alignment horizontal="center" vertical="center"/>
    </xf>
    <xf numFmtId="49" fontId="2" fillId="0" borderId="34" xfId="0" applyNumberFormat="1" applyFont="1" applyBorder="1" applyAlignment="1">
      <alignment horizontal="center" vertical="center"/>
    </xf>
    <xf numFmtId="49" fontId="2" fillId="0" borderId="13" xfId="0" applyNumberFormat="1" applyFont="1" applyBorder="1" applyAlignment="1">
      <alignment horizontal="center" vertical="center"/>
    </xf>
    <xf numFmtId="5" fontId="2" fillId="0" borderId="35" xfId="0" applyNumberFormat="1" applyFont="1" applyBorder="1" applyAlignment="1">
      <alignment vertical="center"/>
    </xf>
    <xf numFmtId="5" fontId="2" fillId="0" borderId="13" xfId="0" applyNumberFormat="1" applyFont="1" applyBorder="1" applyAlignment="1">
      <alignment vertical="center"/>
    </xf>
    <xf numFmtId="49" fontId="0" fillId="0" borderId="6" xfId="0" applyNumberFormat="1" applyBorder="1" applyAlignment="1">
      <alignment horizontal="center" vertical="center"/>
    </xf>
    <xf numFmtId="5" fontId="4" fillId="0" borderId="6" xfId="0" applyNumberFormat="1" applyFont="1" applyBorder="1" applyAlignment="1">
      <alignment vertical="center"/>
    </xf>
    <xf numFmtId="49" fontId="4" fillId="0" borderId="13" xfId="0" applyNumberFormat="1"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6" xfId="0" applyFont="1" applyBorder="1" applyAlignment="1">
      <alignment horizontal="left" vertical="center"/>
    </xf>
    <xf numFmtId="14" fontId="2" fillId="0" borderId="11" xfId="0" applyNumberFormat="1" applyFont="1" applyBorder="1" applyAlignment="1">
      <alignment horizontal="center"/>
    </xf>
    <xf numFmtId="49" fontId="0" fillId="0" borderId="36" xfId="0" applyNumberFormat="1" applyBorder="1" applyAlignment="1">
      <alignment horizontal="center"/>
    </xf>
    <xf numFmtId="5" fontId="0" fillId="2" borderId="15" xfId="0" applyNumberFormat="1" applyFill="1" applyBorder="1" applyProtection="1">
      <protection locked="0"/>
    </xf>
    <xf numFmtId="5" fontId="0" fillId="2" borderId="13" xfId="0" applyNumberFormat="1" applyFill="1" applyBorder="1" applyProtection="1">
      <protection locked="0"/>
    </xf>
    <xf numFmtId="5" fontId="0" fillId="2" borderId="11" xfId="0" applyNumberFormat="1" applyFill="1" applyBorder="1" applyProtection="1">
      <protection locked="0"/>
    </xf>
    <xf numFmtId="5" fontId="0" fillId="2" borderId="14" xfId="0" applyNumberFormat="1" applyFill="1" applyBorder="1" applyProtection="1">
      <protection locked="0"/>
    </xf>
    <xf numFmtId="5" fontId="0" fillId="2" borderId="36" xfId="0" applyNumberFormat="1" applyFill="1" applyBorder="1" applyProtection="1">
      <protection locked="0"/>
    </xf>
    <xf numFmtId="49" fontId="4" fillId="0" borderId="22" xfId="0" applyNumberFormat="1" applyFont="1" applyBorder="1" applyAlignment="1">
      <alignment horizontal="center"/>
    </xf>
    <xf numFmtId="0" fontId="4" fillId="0" borderId="19" xfId="0" applyFont="1" applyBorder="1"/>
    <xf numFmtId="0" fontId="9" fillId="0" borderId="21" xfId="0" applyFont="1" applyBorder="1" applyAlignment="1">
      <alignment horizontal="right"/>
    </xf>
    <xf numFmtId="5" fontId="9" fillId="0" borderId="22" xfId="0" applyNumberFormat="1" applyFont="1" applyBorder="1" applyAlignment="1">
      <alignment horizontal="left"/>
    </xf>
    <xf numFmtId="10" fontId="9" fillId="0" borderId="16" xfId="0" applyNumberFormat="1" applyFont="1" applyBorder="1"/>
    <xf numFmtId="49" fontId="0" fillId="0" borderId="13" xfId="0" applyNumberFormat="1" applyBorder="1" applyAlignment="1">
      <alignment horizontal="center"/>
    </xf>
    <xf numFmtId="49" fontId="0" fillId="0" borderId="24" xfId="0" applyNumberFormat="1" applyBorder="1" applyAlignment="1">
      <alignment horizontal="center"/>
    </xf>
    <xf numFmtId="14" fontId="2" fillId="0" borderId="26" xfId="0" applyNumberFormat="1" applyFont="1" applyBorder="1" applyAlignment="1">
      <alignment horizontal="center"/>
    </xf>
    <xf numFmtId="0" fontId="2" fillId="0" borderId="26" xfId="0" applyFont="1" applyBorder="1" applyAlignment="1">
      <alignment horizontal="center"/>
    </xf>
    <xf numFmtId="49" fontId="0" fillId="0" borderId="21" xfId="0" applyNumberFormat="1" applyBorder="1" applyAlignment="1">
      <alignment horizontal="center" wrapText="1"/>
    </xf>
    <xf numFmtId="0" fontId="7" fillId="0" borderId="19" xfId="0" applyFont="1" applyBorder="1"/>
    <xf numFmtId="14" fontId="2" fillId="0" borderId="34" xfId="0" applyNumberFormat="1" applyFont="1" applyBorder="1" applyAlignment="1">
      <alignment horizontal="center"/>
    </xf>
    <xf numFmtId="14" fontId="2" fillId="0" borderId="14" xfId="0" applyNumberFormat="1" applyFont="1" applyBorder="1" applyAlignment="1">
      <alignment horizontal="center"/>
    </xf>
    <xf numFmtId="0" fontId="0" fillId="0" borderId="19" xfId="0" applyBorder="1"/>
    <xf numFmtId="0" fontId="0" fillId="0" borderId="9" xfId="0" applyBorder="1"/>
    <xf numFmtId="49" fontId="0" fillId="0" borderId="15" xfId="0" applyNumberFormat="1" applyBorder="1" applyAlignment="1">
      <alignment horizontal="center" vertical="center"/>
    </xf>
    <xf numFmtId="0" fontId="0" fillId="0" borderId="23" xfId="0" applyBorder="1" applyAlignment="1">
      <alignment horizontal="left" vertical="center"/>
    </xf>
    <xf numFmtId="0" fontId="9" fillId="0" borderId="23" xfId="0" applyFont="1" applyBorder="1" applyAlignment="1">
      <alignment horizontal="right" vertical="center"/>
    </xf>
    <xf numFmtId="5" fontId="9" fillId="0" borderId="32" xfId="0" applyNumberFormat="1" applyFont="1" applyBorder="1" applyAlignment="1">
      <alignment horizontal="left" vertical="center"/>
    </xf>
    <xf numFmtId="10" fontId="19" fillId="0" borderId="15" xfId="0" applyNumberFormat="1" applyFont="1" applyBorder="1" applyAlignment="1">
      <alignment vertical="center"/>
    </xf>
    <xf numFmtId="49" fontId="0" fillId="0" borderId="33" xfId="0" applyNumberFormat="1" applyBorder="1" applyAlignment="1">
      <alignment horizontal="center" vertical="center"/>
    </xf>
    <xf numFmtId="0" fontId="4" fillId="0" borderId="37" xfId="0" applyFont="1" applyBorder="1" applyAlignment="1">
      <alignment horizontal="left" vertical="center"/>
    </xf>
    <xf numFmtId="10" fontId="9" fillId="0" borderId="15" xfId="0" applyNumberFormat="1" applyFont="1" applyBorder="1" applyAlignment="1">
      <alignment vertical="center"/>
    </xf>
    <xf numFmtId="5" fontId="4" fillId="2" borderId="11" xfId="0" applyNumberFormat="1" applyFont="1" applyFill="1" applyBorder="1" applyAlignment="1" applyProtection="1">
      <alignment vertical="center"/>
      <protection locked="0"/>
    </xf>
    <xf numFmtId="49" fontId="0" fillId="0" borderId="27" xfId="0" applyNumberFormat="1" applyBorder="1" applyAlignment="1">
      <alignment horizontal="center" vertical="center"/>
    </xf>
    <xf numFmtId="10" fontId="9" fillId="0" borderId="11" xfId="0" applyNumberFormat="1" applyFont="1" applyBorder="1" applyAlignment="1">
      <alignment vertical="center"/>
    </xf>
    <xf numFmtId="49" fontId="0" fillId="0" borderId="26" xfId="0" applyNumberFormat="1" applyBorder="1" applyAlignment="1">
      <alignment horizontal="center" vertical="center"/>
    </xf>
    <xf numFmtId="49" fontId="0" fillId="0" borderId="31" xfId="0" applyNumberFormat="1" applyBorder="1" applyAlignment="1">
      <alignment horizontal="center" vertical="center"/>
    </xf>
    <xf numFmtId="0" fontId="0" fillId="0" borderId="30" xfId="0" applyBorder="1" applyAlignment="1">
      <alignment horizontal="left" vertical="center"/>
    </xf>
    <xf numFmtId="0" fontId="9" fillId="0" borderId="30" xfId="0" applyFont="1" applyBorder="1" applyAlignment="1">
      <alignment horizontal="right" vertical="center"/>
    </xf>
    <xf numFmtId="5" fontId="9" fillId="0" borderId="34" xfId="0" applyNumberFormat="1" applyFont="1" applyBorder="1" applyAlignment="1">
      <alignment horizontal="left" vertical="center"/>
    </xf>
    <xf numFmtId="5" fontId="0" fillId="2" borderId="15" xfId="0" applyNumberFormat="1" applyFill="1" applyBorder="1" applyAlignment="1" applyProtection="1">
      <alignment vertical="center"/>
      <protection locked="0"/>
    </xf>
    <xf numFmtId="5" fontId="0" fillId="2" borderId="13" xfId="0" applyNumberFormat="1" applyFill="1" applyBorder="1" applyAlignment="1" applyProtection="1">
      <alignment vertical="center"/>
      <protection locked="0"/>
    </xf>
    <xf numFmtId="5" fontId="0" fillId="2" borderId="11" xfId="0" applyNumberFormat="1" applyFill="1" applyBorder="1" applyAlignment="1" applyProtection="1">
      <alignment vertical="center"/>
      <protection locked="0"/>
    </xf>
    <xf numFmtId="5" fontId="0" fillId="2" borderId="14" xfId="0" applyNumberFormat="1" applyFill="1" applyBorder="1" applyAlignment="1" applyProtection="1">
      <alignment vertical="center"/>
      <protection locked="0"/>
    </xf>
    <xf numFmtId="49" fontId="0" fillId="3" borderId="15" xfId="0" applyNumberFormat="1" applyFill="1" applyBorder="1" applyAlignment="1">
      <alignment horizontal="center"/>
    </xf>
    <xf numFmtId="49" fontId="4" fillId="3" borderId="13" xfId="0" applyNumberFormat="1" applyFont="1" applyFill="1" applyBorder="1" applyAlignment="1">
      <alignment horizontal="center"/>
    </xf>
    <xf numFmtId="5" fontId="4" fillId="3" borderId="15" xfId="0" applyNumberFormat="1" applyFont="1" applyFill="1" applyBorder="1"/>
    <xf numFmtId="49" fontId="0" fillId="3" borderId="11" xfId="0" applyNumberFormat="1" applyFill="1" applyBorder="1" applyAlignment="1">
      <alignment horizontal="center"/>
    </xf>
    <xf numFmtId="49" fontId="4" fillId="3" borderId="11" xfId="0" applyNumberFormat="1" applyFont="1" applyFill="1" applyBorder="1" applyAlignment="1">
      <alignment horizontal="center"/>
    </xf>
    <xf numFmtId="49" fontId="0" fillId="3" borderId="14" xfId="0" applyNumberFormat="1" applyFill="1" applyBorder="1" applyAlignment="1">
      <alignment horizontal="center"/>
    </xf>
    <xf numFmtId="49" fontId="4" fillId="3" borderId="14" xfId="0" applyNumberFormat="1" applyFont="1" applyFill="1" applyBorder="1" applyAlignment="1">
      <alignment horizontal="center"/>
    </xf>
    <xf numFmtId="5" fontId="4" fillId="3" borderId="14" xfId="0" applyNumberFormat="1" applyFont="1" applyFill="1" applyBorder="1"/>
    <xf numFmtId="5" fontId="2" fillId="2" borderId="13" xfId="0" applyNumberFormat="1" applyFont="1" applyFill="1" applyBorder="1" applyProtection="1">
      <protection locked="0"/>
    </xf>
    <xf numFmtId="5" fontId="2" fillId="2" borderId="11" xfId="0" applyNumberFormat="1" applyFont="1" applyFill="1" applyBorder="1" applyProtection="1">
      <protection locked="0"/>
    </xf>
    <xf numFmtId="5" fontId="2" fillId="2" borderId="28" xfId="0" applyNumberFormat="1" applyFont="1" applyFill="1" applyBorder="1" applyProtection="1">
      <protection locked="0"/>
    </xf>
    <xf numFmtId="5" fontId="0" fillId="2" borderId="28" xfId="0" applyNumberFormat="1" applyFill="1" applyBorder="1" applyProtection="1">
      <protection locked="0"/>
    </xf>
    <xf numFmtId="0" fontId="0" fillId="0" borderId="7" xfId="0" applyBorder="1" applyAlignment="1">
      <alignment horizontal="center" vertical="center"/>
    </xf>
    <xf numFmtId="49" fontId="0" fillId="4" borderId="1" xfId="0" applyNumberFormat="1" applyFill="1" applyBorder="1" applyAlignment="1">
      <alignment horizontal="center" vertical="center"/>
    </xf>
    <xf numFmtId="5" fontId="4" fillId="4" borderId="1" xfId="0" applyNumberFormat="1" applyFont="1" applyFill="1" applyBorder="1" applyAlignment="1">
      <alignment vertical="center"/>
    </xf>
    <xf numFmtId="0" fontId="0" fillId="4" borderId="0" xfId="0" applyFill="1" applyAlignment="1">
      <alignment vertical="center"/>
    </xf>
    <xf numFmtId="49" fontId="0" fillId="4" borderId="6" xfId="0" applyNumberFormat="1" applyFill="1" applyBorder="1" applyAlignment="1">
      <alignment horizontal="center" vertical="center"/>
    </xf>
    <xf numFmtId="49" fontId="4" fillId="4" borderId="6" xfId="0" applyNumberFormat="1" applyFont="1" applyFill="1" applyBorder="1" applyAlignment="1">
      <alignment horizontal="center" vertical="center"/>
    </xf>
    <xf numFmtId="5" fontId="19" fillId="4" borderId="6" xfId="0" applyNumberFormat="1" applyFont="1" applyFill="1" applyBorder="1" applyAlignment="1">
      <alignment vertical="center"/>
    </xf>
    <xf numFmtId="49" fontId="2" fillId="3" borderId="6" xfId="0" applyNumberFormat="1" applyFont="1" applyFill="1" applyBorder="1" applyAlignment="1">
      <alignment horizontal="center" vertical="center"/>
    </xf>
    <xf numFmtId="49" fontId="4" fillId="3" borderId="7" xfId="0" applyNumberFormat="1" applyFont="1" applyFill="1" applyBorder="1" applyAlignment="1">
      <alignment horizontal="center" vertical="center"/>
    </xf>
    <xf numFmtId="5" fontId="4" fillId="3" borderId="6" xfId="0" applyNumberFormat="1" applyFont="1" applyFill="1" applyBorder="1" applyAlignment="1">
      <alignment vertical="center"/>
    </xf>
    <xf numFmtId="49" fontId="0" fillId="3" borderId="9" xfId="0" applyNumberFormat="1" applyFill="1" applyBorder="1" applyAlignment="1">
      <alignment horizontal="center" vertical="center"/>
    </xf>
    <xf numFmtId="49" fontId="0" fillId="3" borderId="6" xfId="0" applyNumberFormat="1" applyFill="1" applyBorder="1" applyAlignment="1">
      <alignment horizontal="center" vertical="center"/>
    </xf>
    <xf numFmtId="49" fontId="0" fillId="0" borderId="38" xfId="0" applyNumberFormat="1" applyBorder="1" applyAlignment="1">
      <alignment horizontal="center" vertical="center" wrapText="1"/>
    </xf>
    <xf numFmtId="49" fontId="0" fillId="0" borderId="16" xfId="0" applyNumberFormat="1" applyBorder="1" applyAlignment="1">
      <alignment horizontal="center" vertical="center" wrapText="1"/>
    </xf>
    <xf numFmtId="0" fontId="0" fillId="0" borderId="16" xfId="0" applyBorder="1" applyAlignment="1">
      <alignment horizontal="center" vertical="center" wrapText="1"/>
    </xf>
    <xf numFmtId="0" fontId="0" fillId="0" borderId="38" xfId="0" applyBorder="1" applyAlignment="1">
      <alignment horizontal="center" vertical="center" wrapText="1"/>
    </xf>
    <xf numFmtId="49" fontId="4" fillId="3" borderId="1" xfId="0" applyNumberFormat="1" applyFont="1" applyFill="1" applyBorder="1" applyAlignment="1">
      <alignment horizontal="center" wrapText="1"/>
    </xf>
    <xf numFmtId="0" fontId="2" fillId="0" borderId="20" xfId="0" applyFont="1" applyBorder="1" applyAlignment="1">
      <alignment horizontal="left"/>
    </xf>
    <xf numFmtId="14" fontId="4" fillId="0" borderId="19" xfId="0" applyNumberFormat="1" applyFont="1" applyBorder="1"/>
    <xf numFmtId="0" fontId="7" fillId="0" borderId="3" xfId="0" applyFont="1" applyBorder="1"/>
    <xf numFmtId="49" fontId="0" fillId="0" borderId="39" xfId="0" applyNumberFormat="1" applyBorder="1" applyAlignment="1">
      <alignment horizontal="center" vertical="center" wrapText="1"/>
    </xf>
    <xf numFmtId="0" fontId="0" fillId="0" borderId="39" xfId="0" applyBorder="1" applyAlignment="1">
      <alignment horizontal="center" vertical="center" wrapText="1"/>
    </xf>
    <xf numFmtId="49" fontId="0" fillId="0" borderId="1" xfId="0" applyNumberFormat="1" applyBorder="1" applyAlignment="1">
      <alignment horizontal="center" wrapText="1"/>
    </xf>
    <xf numFmtId="49" fontId="0" fillId="0" borderId="17" xfId="0" applyNumberFormat="1" applyBorder="1" applyAlignment="1">
      <alignment horizontal="center" vertical="center" wrapText="1"/>
    </xf>
    <xf numFmtId="0" fontId="0" fillId="0" borderId="17" xfId="0" applyBorder="1" applyAlignment="1">
      <alignment horizontal="center" vertical="center" wrapText="1"/>
    </xf>
    <xf numFmtId="49" fontId="4" fillId="3" borderId="13"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0" fillId="3" borderId="14" xfId="0" applyNumberFormat="1" applyFill="1" applyBorder="1" applyAlignment="1">
      <alignment horizontal="center" vertical="center"/>
    </xf>
    <xf numFmtId="49" fontId="4" fillId="3" borderId="14" xfId="0" applyNumberFormat="1" applyFont="1" applyFill="1" applyBorder="1" applyAlignment="1">
      <alignment horizontal="center" vertical="center"/>
    </xf>
    <xf numFmtId="5" fontId="4" fillId="3" borderId="14" xfId="0" applyNumberFormat="1" applyFont="1" applyFill="1" applyBorder="1" applyAlignment="1">
      <alignment vertical="center"/>
    </xf>
    <xf numFmtId="5" fontId="4" fillId="3" borderId="36" xfId="0" applyNumberFormat="1" applyFont="1" applyFill="1" applyBorder="1" applyAlignment="1">
      <alignment vertical="center"/>
    </xf>
    <xf numFmtId="49" fontId="4" fillId="3" borderId="17"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xf>
    <xf numFmtId="49" fontId="0" fillId="0" borderId="13" xfId="0" applyNumberFormat="1" applyBorder="1" applyAlignment="1">
      <alignment horizontal="center" vertical="center"/>
    </xf>
    <xf numFmtId="49" fontId="0" fillId="0" borderId="24" xfId="0" applyNumberFormat="1" applyBorder="1" applyAlignment="1">
      <alignment horizontal="center" vertical="center"/>
    </xf>
    <xf numFmtId="5" fontId="2" fillId="2" borderId="13" xfId="0" applyNumberFormat="1" applyFont="1" applyFill="1" applyBorder="1" applyAlignment="1" applyProtection="1">
      <alignment vertical="center"/>
      <protection locked="0"/>
    </xf>
    <xf numFmtId="5" fontId="2" fillId="2" borderId="11" xfId="0" applyNumberFormat="1" applyFont="1" applyFill="1" applyBorder="1" applyAlignment="1" applyProtection="1">
      <alignment vertical="center"/>
      <protection locked="0"/>
    </xf>
    <xf numFmtId="49" fontId="0" fillId="0" borderId="34" xfId="0" applyNumberFormat="1" applyBorder="1" applyAlignment="1">
      <alignment horizontal="center" vertical="center"/>
    </xf>
    <xf numFmtId="5" fontId="2" fillId="2" borderId="28" xfId="0" applyNumberFormat="1" applyFont="1" applyFill="1" applyBorder="1" applyAlignment="1" applyProtection="1">
      <alignment vertical="center"/>
      <protection locked="0"/>
    </xf>
    <xf numFmtId="5" fontId="4" fillId="3" borderId="2" xfId="0" applyNumberFormat="1" applyFont="1" applyFill="1" applyBorder="1" applyAlignment="1">
      <alignment vertical="center"/>
    </xf>
    <xf numFmtId="5" fontId="0" fillId="2" borderId="28" xfId="0" applyNumberFormat="1" applyFill="1" applyBorder="1" applyAlignment="1" applyProtection="1">
      <alignment vertical="center"/>
      <protection locked="0"/>
    </xf>
    <xf numFmtId="49" fontId="0" fillId="0" borderId="1" xfId="0" applyNumberFormat="1" applyBorder="1" applyAlignment="1">
      <alignment horizontal="center" vertical="center"/>
    </xf>
    <xf numFmtId="49" fontId="2" fillId="0" borderId="15" xfId="0" applyNumberFormat="1" applyFont="1" applyBorder="1" applyAlignment="1">
      <alignment horizontal="center"/>
    </xf>
    <xf numFmtId="49" fontId="2" fillId="0" borderId="11" xfId="0" applyNumberFormat="1" applyFont="1" applyBorder="1" applyAlignment="1">
      <alignment horizontal="center"/>
    </xf>
    <xf numFmtId="49" fontId="2" fillId="0" borderId="14" xfId="0" applyNumberFormat="1" applyFont="1" applyBorder="1" applyAlignment="1">
      <alignment horizontal="center"/>
    </xf>
    <xf numFmtId="5" fontId="4" fillId="2" borderId="14" xfId="0" applyNumberFormat="1" applyFont="1" applyFill="1" applyBorder="1" applyProtection="1">
      <protection locked="0"/>
    </xf>
    <xf numFmtId="49" fontId="0" fillId="0" borderId="32" xfId="0" applyNumberFormat="1" applyBorder="1" applyAlignment="1">
      <alignment horizontal="center"/>
    </xf>
    <xf numFmtId="14" fontId="0" fillId="0" borderId="26" xfId="0" applyNumberFormat="1" applyBorder="1" applyAlignment="1">
      <alignment horizontal="center"/>
    </xf>
    <xf numFmtId="0" fontId="0" fillId="0" borderId="26" xfId="0" applyBorder="1" applyAlignment="1">
      <alignment horizontal="center"/>
    </xf>
    <xf numFmtId="14" fontId="0" fillId="0" borderId="34" xfId="0" applyNumberFormat="1" applyBorder="1" applyAlignment="1">
      <alignment horizontal="center"/>
    </xf>
    <xf numFmtId="5" fontId="4" fillId="0" borderId="1" xfId="0" applyNumberFormat="1" applyFont="1" applyBorder="1" applyAlignment="1">
      <alignment vertical="center"/>
    </xf>
    <xf numFmtId="5" fontId="4" fillId="2" borderId="14" xfId="0" applyNumberFormat="1" applyFont="1" applyFill="1" applyBorder="1" applyAlignment="1" applyProtection="1">
      <alignment vertical="center"/>
      <protection locked="0"/>
    </xf>
    <xf numFmtId="5" fontId="4" fillId="2" borderId="15" xfId="0" applyNumberFormat="1" applyFont="1" applyFill="1" applyBorder="1" applyAlignment="1" applyProtection="1">
      <alignment vertical="center"/>
      <protection locked="0"/>
    </xf>
    <xf numFmtId="5" fontId="2" fillId="0" borderId="1" xfId="0" applyNumberFormat="1" applyFont="1" applyBorder="1" applyAlignment="1">
      <alignment vertical="center"/>
    </xf>
    <xf numFmtId="0" fontId="0" fillId="3" borderId="0" xfId="0" applyFill="1" applyAlignment="1">
      <alignment vertical="center"/>
    </xf>
    <xf numFmtId="5" fontId="2" fillId="2" borderId="15" xfId="0" applyNumberFormat="1" applyFont="1" applyFill="1" applyBorder="1" applyAlignment="1" applyProtection="1">
      <alignment vertical="center"/>
      <protection locked="0"/>
    </xf>
    <xf numFmtId="5" fontId="2" fillId="2" borderId="1" xfId="0" applyNumberFormat="1" applyFont="1" applyFill="1" applyBorder="1" applyAlignment="1" applyProtection="1">
      <alignment vertical="center"/>
      <protection locked="0"/>
    </xf>
    <xf numFmtId="0" fontId="2" fillId="0" borderId="0" xfId="0" applyFont="1" applyAlignment="1">
      <alignment horizontal="right"/>
    </xf>
    <xf numFmtId="0" fontId="0" fillId="0" borderId="0" xfId="0" applyAlignment="1">
      <alignment horizontal="right"/>
    </xf>
    <xf numFmtId="14" fontId="2" fillId="0" borderId="0" xfId="0" applyNumberFormat="1" applyFont="1" applyAlignment="1">
      <alignment horizontal="center"/>
    </xf>
    <xf numFmtId="0" fontId="0" fillId="0" borderId="19" xfId="0" applyBorder="1" applyAlignment="1">
      <alignment vertical="center"/>
    </xf>
    <xf numFmtId="49" fontId="4" fillId="0" borderId="1" xfId="0" applyNumberFormat="1" applyFont="1" applyBorder="1" applyAlignment="1">
      <alignment horizontal="center" vertical="center"/>
    </xf>
    <xf numFmtId="49" fontId="4" fillId="3" borderId="15" xfId="0" applyNumberFormat="1" applyFont="1" applyFill="1" applyBorder="1" applyAlignment="1">
      <alignment horizontal="center"/>
    </xf>
    <xf numFmtId="5" fontId="2" fillId="5" borderId="15" xfId="0" applyNumberFormat="1" applyFont="1" applyFill="1" applyBorder="1" applyProtection="1">
      <protection locked="0"/>
    </xf>
    <xf numFmtId="5" fontId="2" fillId="5" borderId="11" xfId="0" applyNumberFormat="1" applyFont="1" applyFill="1" applyBorder="1" applyProtection="1">
      <protection locked="0"/>
    </xf>
    <xf numFmtId="5" fontId="2" fillId="5" borderId="14" xfId="0" applyNumberFormat="1" applyFont="1" applyFill="1" applyBorder="1" applyProtection="1">
      <protection locked="0"/>
    </xf>
    <xf numFmtId="0" fontId="2" fillId="0" borderId="17" xfId="0" applyFont="1" applyBorder="1" applyAlignment="1">
      <alignment horizontal="right"/>
    </xf>
    <xf numFmtId="0" fontId="2" fillId="0" borderId="6" xfId="0" applyFont="1" applyBorder="1" applyAlignment="1">
      <alignment horizontal="right"/>
    </xf>
    <xf numFmtId="10" fontId="2" fillId="0" borderId="16" xfId="0" applyNumberFormat="1" applyFont="1" applyBorder="1" applyAlignment="1">
      <alignment horizontal="right"/>
    </xf>
    <xf numFmtId="10" fontId="2" fillId="0" borderId="17" xfId="0" applyNumberFormat="1" applyFont="1" applyBorder="1" applyAlignment="1">
      <alignment horizontal="right"/>
    </xf>
    <xf numFmtId="0" fontId="0" fillId="0" borderId="16" xfId="0" applyBorder="1"/>
    <xf numFmtId="0" fontId="2" fillId="0" borderId="16" xfId="0" applyFont="1" applyBorder="1" applyAlignment="1">
      <alignment horizontal="center"/>
    </xf>
    <xf numFmtId="0" fontId="7" fillId="0" borderId="1" xfId="0" applyFont="1" applyBorder="1" applyAlignment="1">
      <alignment vertical="center"/>
    </xf>
    <xf numFmtId="10" fontId="0" fillId="0" borderId="6" xfId="0" applyNumberFormat="1" applyBorder="1" applyAlignment="1">
      <alignment horizontal="right"/>
    </xf>
    <xf numFmtId="0" fontId="7" fillId="0" borderId="16" xfId="0" applyFont="1" applyBorder="1" applyAlignment="1">
      <alignment horizontal="center" vertical="center"/>
    </xf>
    <xf numFmtId="10" fontId="2" fillId="0" borderId="6" xfId="0" applyNumberFormat="1" applyFont="1" applyBorder="1" applyAlignment="1">
      <alignment horizontal="right"/>
    </xf>
    <xf numFmtId="0" fontId="0" fillId="0" borderId="16" xfId="0" applyBorder="1" applyAlignment="1">
      <alignment vertical="center"/>
    </xf>
    <xf numFmtId="49" fontId="0" fillId="0" borderId="28" xfId="0" applyNumberFormat="1" applyBorder="1" applyAlignment="1">
      <alignment horizontal="center" vertical="center"/>
    </xf>
    <xf numFmtId="0" fontId="26" fillId="0" borderId="0" xfId="0" quotePrefix="1" applyFont="1"/>
    <xf numFmtId="5" fontId="4" fillId="6" borderId="1" xfId="0" applyNumberFormat="1" applyFont="1" applyFill="1" applyBorder="1"/>
    <xf numFmtId="5" fontId="0" fillId="2" borderId="1" xfId="0" applyNumberFormat="1" applyFill="1" applyBorder="1" applyAlignment="1" applyProtection="1">
      <alignment vertical="center"/>
      <protection locked="0"/>
    </xf>
    <xf numFmtId="5" fontId="4" fillId="6" borderId="1" xfId="0" applyNumberFormat="1" applyFont="1" applyFill="1" applyBorder="1" applyAlignment="1">
      <alignment vertical="center"/>
    </xf>
    <xf numFmtId="0" fontId="4" fillId="6" borderId="37" xfId="0" applyFont="1" applyFill="1" applyBorder="1" applyAlignment="1">
      <alignment horizontal="left" vertical="center"/>
    </xf>
    <xf numFmtId="0" fontId="2" fillId="6" borderId="23" xfId="0" applyFont="1" applyFill="1" applyBorder="1" applyAlignment="1">
      <alignment vertical="center"/>
    </xf>
    <xf numFmtId="0" fontId="2" fillId="6" borderId="32" xfId="0" applyFont="1" applyFill="1" applyBorder="1" applyAlignment="1">
      <alignment vertical="center"/>
    </xf>
    <xf numFmtId="49" fontId="0" fillId="0" borderId="16" xfId="0" applyNumberFormat="1" applyBorder="1" applyAlignment="1">
      <alignment horizontal="center" vertical="center"/>
    </xf>
    <xf numFmtId="49" fontId="0" fillId="0" borderId="40" xfId="0" applyNumberFormat="1" applyBorder="1" applyAlignment="1">
      <alignment horizontal="center" vertical="center"/>
    </xf>
    <xf numFmtId="49" fontId="0" fillId="0" borderId="28" xfId="0" applyNumberFormat="1" applyBorder="1" applyAlignment="1">
      <alignment horizontal="center"/>
    </xf>
    <xf numFmtId="5" fontId="0" fillId="2" borderId="1" xfId="0" applyNumberFormat="1" applyFill="1" applyBorder="1" applyProtection="1">
      <protection locked="0"/>
    </xf>
    <xf numFmtId="49" fontId="2" fillId="0" borderId="13" xfId="0" applyNumberFormat="1" applyFont="1" applyBorder="1" applyAlignment="1">
      <alignment horizontal="center"/>
    </xf>
    <xf numFmtId="0" fontId="4" fillId="0" borderId="0" xfId="0" applyFont="1" applyAlignment="1">
      <alignment horizontal="right"/>
    </xf>
    <xf numFmtId="5" fontId="4" fillId="0" borderId="0" xfId="0" applyNumberFormat="1" applyFont="1"/>
    <xf numFmtId="0" fontId="2" fillId="0" borderId="0" xfId="0" applyFont="1" applyProtection="1">
      <protection locked="0"/>
    </xf>
    <xf numFmtId="0" fontId="2" fillId="6" borderId="12" xfId="0" applyFont="1" applyFill="1" applyBorder="1" applyAlignment="1">
      <alignment horizontal="left" vertical="center"/>
    </xf>
    <xf numFmtId="0" fontId="0" fillId="6" borderId="12" xfId="0" applyFill="1" applyBorder="1" applyAlignment="1">
      <alignment vertical="center"/>
    </xf>
    <xf numFmtId="0" fontId="9" fillId="6" borderId="12" xfId="0" applyFont="1" applyFill="1" applyBorder="1" applyAlignment="1">
      <alignment horizontal="right" vertical="center"/>
    </xf>
    <xf numFmtId="5" fontId="9" fillId="6" borderId="26" xfId="0" applyNumberFormat="1" applyFont="1" applyFill="1" applyBorder="1" applyAlignment="1">
      <alignment horizontal="left" vertical="center"/>
    </xf>
    <xf numFmtId="0" fontId="0" fillId="0" borderId="0" xfId="0" applyAlignment="1">
      <alignment horizontal="center"/>
    </xf>
    <xf numFmtId="0" fontId="17" fillId="0" borderId="21" xfId="0" applyFont="1" applyBorder="1" applyAlignment="1">
      <alignment vertical="center"/>
    </xf>
    <xf numFmtId="0" fontId="0" fillId="0" borderId="21" xfId="0" applyBorder="1" applyAlignment="1">
      <alignment vertical="center"/>
    </xf>
    <xf numFmtId="7" fontId="2" fillId="0" borderId="15" xfId="0" applyNumberFormat="1" applyFont="1" applyBorder="1" applyAlignment="1">
      <alignment vertical="center"/>
    </xf>
    <xf numFmtId="7" fontId="2" fillId="0" borderId="14" xfId="0" applyNumberFormat="1" applyFont="1" applyBorder="1" applyAlignment="1">
      <alignment vertical="center"/>
    </xf>
    <xf numFmtId="49" fontId="4" fillId="0" borderId="17" xfId="0" applyNumberFormat="1"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5" fontId="2" fillId="0" borderId="26" xfId="0" applyNumberFormat="1" applyFont="1" applyBorder="1" applyAlignment="1">
      <alignment vertical="center"/>
    </xf>
    <xf numFmtId="0" fontId="2" fillId="0" borderId="11" xfId="0" applyFont="1" applyBorder="1" applyAlignment="1">
      <alignment horizontal="left" vertical="center"/>
    </xf>
    <xf numFmtId="0" fontId="2" fillId="0" borderId="14" xfId="0" applyFont="1" applyBorder="1" applyAlignment="1">
      <alignment horizontal="left" vertical="center"/>
    </xf>
    <xf numFmtId="0" fontId="2" fillId="0" borderId="34" xfId="0" applyFont="1" applyBorder="1" applyAlignment="1">
      <alignment horizontal="center" vertical="center"/>
    </xf>
    <xf numFmtId="0" fontId="9" fillId="0" borderId="0" xfId="0" applyFont="1" applyAlignment="1">
      <alignment horizontal="left" vertical="center"/>
    </xf>
    <xf numFmtId="0" fontId="7" fillId="0" borderId="0" xfId="0" applyFont="1" applyAlignment="1">
      <alignment horizontal="center" vertical="center"/>
    </xf>
    <xf numFmtId="0" fontId="4" fillId="0" borderId="17" xfId="0" applyFont="1" applyBorder="1" applyAlignment="1">
      <alignment horizontal="right"/>
    </xf>
    <xf numFmtId="10" fontId="4" fillId="0" borderId="20" xfId="0" applyNumberFormat="1" applyFont="1" applyBorder="1" applyAlignment="1">
      <alignment horizontal="right"/>
    </xf>
    <xf numFmtId="0" fontId="0" fillId="0" borderId="18" xfId="0" applyBorder="1"/>
    <xf numFmtId="49" fontId="2" fillId="2" borderId="14" xfId="0" applyNumberFormat="1" applyFont="1" applyFill="1" applyBorder="1" applyAlignment="1" applyProtection="1">
      <alignment horizontal="center"/>
      <protection locked="0"/>
    </xf>
    <xf numFmtId="3" fontId="2" fillId="7" borderId="11" xfId="0" applyNumberFormat="1" applyFont="1" applyFill="1" applyBorder="1" applyAlignment="1" applyProtection="1">
      <alignment horizontal="center" vertical="center"/>
      <protection locked="0"/>
    </xf>
    <xf numFmtId="0" fontId="4" fillId="0" borderId="19" xfId="0" applyFont="1" applyBorder="1" applyAlignment="1">
      <alignment horizontal="left"/>
    </xf>
    <xf numFmtId="14" fontId="2" fillId="2" borderId="14" xfId="0" applyNumberFormat="1" applyFont="1" applyFill="1" applyBorder="1" applyAlignment="1" applyProtection="1">
      <alignment horizontal="center"/>
      <protection locked="0"/>
    </xf>
    <xf numFmtId="14" fontId="2" fillId="0" borderId="22" xfId="0" applyNumberFormat="1" applyFont="1" applyBorder="1" applyAlignment="1">
      <alignment horizontal="left" vertical="center" wrapText="1"/>
    </xf>
    <xf numFmtId="0" fontId="24" fillId="0" borderId="0" xfId="0" applyFont="1" applyAlignment="1">
      <alignment vertical="top" wrapText="1"/>
    </xf>
    <xf numFmtId="0" fontId="0" fillId="0" borderId="0" xfId="0" applyAlignment="1">
      <alignment vertical="top" wrapText="1"/>
    </xf>
    <xf numFmtId="0" fontId="2" fillId="0" borderId="0" xfId="0" applyFont="1" applyAlignment="1">
      <alignment vertical="top" wrapText="1"/>
    </xf>
    <xf numFmtId="10" fontId="0" fillId="0" borderId="0" xfId="0" applyNumberFormat="1" applyAlignment="1">
      <alignment vertical="center"/>
    </xf>
    <xf numFmtId="0" fontId="23"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vertical="top"/>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left" vertical="center"/>
    </xf>
    <xf numFmtId="0" fontId="0" fillId="0" borderId="23" xfId="0" applyBorder="1" applyAlignment="1">
      <alignment vertical="center"/>
    </xf>
    <xf numFmtId="0" fontId="2" fillId="0" borderId="1" xfId="0" applyFont="1" applyBorder="1" applyAlignment="1">
      <alignment horizontal="center" vertical="center"/>
    </xf>
    <xf numFmtId="0" fontId="18" fillId="0" borderId="0" xfId="0" applyFont="1" applyAlignment="1">
      <alignment horizontal="left"/>
    </xf>
    <xf numFmtId="0" fontId="0" fillId="0" borderId="15" xfId="0" applyBorder="1" applyAlignment="1">
      <alignment horizontal="left" vertical="center"/>
    </xf>
    <xf numFmtId="0" fontId="2" fillId="0" borderId="28" xfId="0" applyFont="1" applyBorder="1" applyAlignment="1">
      <alignment horizontal="center" vertical="center"/>
    </xf>
    <xf numFmtId="0" fontId="0" fillId="0" borderId="30" xfId="0" applyBorder="1" applyAlignment="1">
      <alignment vertical="center"/>
    </xf>
    <xf numFmtId="0" fontId="2" fillId="0" borderId="11" xfId="0" applyFont="1" applyBorder="1" applyAlignment="1">
      <alignment horizontal="center" vertical="center"/>
    </xf>
    <xf numFmtId="0" fontId="0" fillId="0" borderId="11" xfId="0" applyBorder="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center" vertical="center"/>
    </xf>
    <xf numFmtId="0" fontId="7" fillId="0" borderId="20" xfId="0" applyFont="1" applyBorder="1" applyAlignment="1">
      <alignment horizontal="left"/>
    </xf>
    <xf numFmtId="0" fontId="0" fillId="0" borderId="0" xfId="0" applyAlignment="1">
      <alignment horizontal="left" wrapText="1"/>
    </xf>
    <xf numFmtId="0" fontId="0" fillId="0" borderId="1" xfId="0" applyBorder="1" applyAlignment="1">
      <alignment horizontal="center" vertical="center" wrapText="1"/>
    </xf>
    <xf numFmtId="0" fontId="0" fillId="0" borderId="15" xfId="0" applyBorder="1" applyAlignment="1">
      <alignment horizontal="left"/>
    </xf>
    <xf numFmtId="0" fontId="2" fillId="0" borderId="13" xfId="0" applyFont="1" applyBorder="1" applyAlignment="1">
      <alignment horizontal="left"/>
    </xf>
    <xf numFmtId="0" fontId="0" fillId="0" borderId="16" xfId="0" applyBorder="1" applyAlignment="1">
      <alignment horizontal="center" vertical="center"/>
    </xf>
    <xf numFmtId="0" fontId="0" fillId="0" borderId="33" xfId="0" applyBorder="1" applyAlignment="1">
      <alignment horizontal="left" vertical="center"/>
    </xf>
    <xf numFmtId="0" fontId="2" fillId="0" borderId="14" xfId="0" applyFont="1" applyBorder="1" applyAlignment="1">
      <alignment horizontal="left"/>
    </xf>
    <xf numFmtId="0" fontId="0" fillId="0" borderId="1" xfId="0" applyBorder="1" applyAlignment="1">
      <alignment horizontal="center" wrapText="1"/>
    </xf>
    <xf numFmtId="49" fontId="3" fillId="0" borderId="0" xfId="0" applyNumberFormat="1" applyFont="1" applyAlignment="1">
      <alignment horizontal="right" vertical="center"/>
    </xf>
    <xf numFmtId="0" fontId="2" fillId="0" borderId="19" xfId="0" applyFont="1" applyBorder="1" applyAlignment="1">
      <alignment horizontal="right" vertical="center"/>
    </xf>
    <xf numFmtId="0" fontId="29" fillId="0" borderId="0" xfId="0" applyFont="1" applyAlignment="1">
      <alignment vertical="top" wrapText="1"/>
    </xf>
    <xf numFmtId="0" fontId="7" fillId="6" borderId="9" xfId="0" applyFont="1" applyFill="1" applyBorder="1"/>
    <xf numFmtId="0" fontId="7" fillId="6" borderId="0" xfId="0" applyFont="1" applyFill="1" applyAlignment="1" applyProtection="1">
      <alignment horizontal="left" vertical="center"/>
      <protection locked="0"/>
    </xf>
    <xf numFmtId="0" fontId="7" fillId="6" borderId="20" xfId="0" applyFont="1" applyFill="1" applyBorder="1" applyAlignment="1" applyProtection="1">
      <alignment vertical="center"/>
      <protection locked="0"/>
    </xf>
    <xf numFmtId="0" fontId="9" fillId="0" borderId="0" xfId="0" applyFont="1" applyAlignment="1">
      <alignment vertical="center"/>
    </xf>
    <xf numFmtId="0" fontId="3" fillId="6" borderId="0" xfId="0" applyFont="1" applyFill="1" applyAlignment="1">
      <alignment horizontal="right" vertical="center"/>
    </xf>
    <xf numFmtId="0" fontId="9" fillId="6" borderId="0" xfId="0" applyFont="1" applyFill="1" applyAlignment="1">
      <alignment vertical="center"/>
    </xf>
    <xf numFmtId="49" fontId="3" fillId="6" borderId="0" xfId="0" applyNumberFormat="1" applyFont="1" applyFill="1" applyAlignment="1">
      <alignment horizontal="right" vertical="center"/>
    </xf>
    <xf numFmtId="0" fontId="0" fillId="6" borderId="0" xfId="0" applyFill="1"/>
    <xf numFmtId="0" fontId="4" fillId="6" borderId="21" xfId="0" applyFont="1" applyFill="1" applyBorder="1" applyAlignment="1">
      <alignment horizontal="center" wrapText="1"/>
    </xf>
    <xf numFmtId="14" fontId="7" fillId="6" borderId="21" xfId="0" applyNumberFormat="1" applyFont="1" applyFill="1" applyBorder="1" applyAlignment="1" applyProtection="1">
      <alignment horizontal="left" vertical="center" wrapText="1"/>
      <protection locked="0"/>
    </xf>
    <xf numFmtId="0" fontId="9" fillId="6" borderId="22" xfId="0" applyFont="1" applyFill="1" applyBorder="1" applyAlignment="1">
      <alignment horizontal="left" vertical="center" wrapText="1"/>
    </xf>
    <xf numFmtId="0" fontId="3" fillId="6" borderId="21" xfId="0" applyFont="1" applyFill="1" applyBorder="1" applyAlignment="1">
      <alignment horizontal="right" vertical="center"/>
    </xf>
    <xf numFmtId="0" fontId="30" fillId="0" borderId="0" xfId="0" applyFont="1" applyAlignment="1">
      <alignment horizontal="right" vertical="center"/>
    </xf>
    <xf numFmtId="0" fontId="33" fillId="0" borderId="0" xfId="30" applyFill="1" applyBorder="1" applyAlignment="1">
      <alignment horizontal="left" vertical="center"/>
    </xf>
    <xf numFmtId="49" fontId="8" fillId="0" borderId="0" xfId="0" applyNumberFormat="1" applyFont="1" applyAlignment="1">
      <alignment horizontal="right" vertical="center"/>
    </xf>
    <xf numFmtId="0" fontId="7" fillId="0" borderId="19" xfId="0" applyFont="1" applyBorder="1" applyAlignment="1">
      <alignment vertical="center"/>
    </xf>
    <xf numFmtId="0" fontId="7" fillId="6" borderId="0" xfId="0" applyFont="1" applyFill="1" applyAlignment="1">
      <alignment vertical="center"/>
    </xf>
    <xf numFmtId="0" fontId="0" fillId="6" borderId="0" xfId="0" applyFill="1" applyAlignment="1">
      <alignment vertical="center"/>
    </xf>
    <xf numFmtId="0" fontId="7" fillId="5" borderId="15" xfId="0" applyFont="1" applyFill="1" applyBorder="1" applyAlignment="1" applyProtection="1">
      <alignment horizontal="left" vertical="center" indent="1"/>
      <protection locked="0"/>
    </xf>
    <xf numFmtId="0" fontId="7" fillId="6" borderId="19" xfId="0" applyFont="1" applyFill="1" applyBorder="1" applyAlignment="1">
      <alignment vertical="center"/>
    </xf>
    <xf numFmtId="0" fontId="31" fillId="0" borderId="20" xfId="0" applyFont="1" applyBorder="1" applyAlignment="1">
      <alignment vertical="center"/>
    </xf>
    <xf numFmtId="0" fontId="31" fillId="0" borderId="7" xfId="0" applyFont="1" applyBorder="1"/>
    <xf numFmtId="0" fontId="2" fillId="2" borderId="13" xfId="0" applyFont="1" applyFill="1" applyBorder="1" applyAlignment="1" applyProtection="1">
      <alignment horizontal="left" indent="1"/>
      <protection locked="0"/>
    </xf>
    <xf numFmtId="0" fontId="2" fillId="2" borderId="15" xfId="0" applyFont="1" applyFill="1" applyBorder="1" applyAlignment="1" applyProtection="1">
      <alignment horizontal="left" indent="1"/>
      <protection locked="0"/>
    </xf>
    <xf numFmtId="0" fontId="2" fillId="2" borderId="11" xfId="0" applyFont="1" applyFill="1" applyBorder="1" applyAlignment="1" applyProtection="1">
      <alignment horizontal="left" indent="1"/>
      <protection locked="0"/>
    </xf>
    <xf numFmtId="0" fontId="2" fillId="2" borderId="14" xfId="0" applyFont="1" applyFill="1" applyBorder="1" applyAlignment="1" applyProtection="1">
      <alignment horizontal="left" indent="1"/>
      <protection locked="0"/>
    </xf>
    <xf numFmtId="0" fontId="2" fillId="0" borderId="1" xfId="0" applyFont="1" applyBorder="1" applyAlignment="1">
      <alignment horizontal="center" vertical="center" wrapText="1"/>
    </xf>
    <xf numFmtId="0" fontId="23" fillId="0" borderId="0" xfId="0" applyFont="1" applyAlignment="1">
      <alignment horizontal="center"/>
    </xf>
    <xf numFmtId="0" fontId="8" fillId="0" borderId="0" xfId="0" applyFont="1" applyAlignment="1">
      <alignment horizontal="center"/>
    </xf>
    <xf numFmtId="0" fontId="2" fillId="0" borderId="0" xfId="0" applyFont="1" applyAlignment="1">
      <alignment horizontal="left" vertical="top" wrapText="1"/>
    </xf>
    <xf numFmtId="0" fontId="0" fillId="0" borderId="0" xfId="0" applyAlignment="1">
      <alignment horizontal="left" vertical="top" wrapText="1"/>
    </xf>
    <xf numFmtId="0" fontId="21" fillId="0" borderId="0" xfId="0" applyFont="1" applyAlignment="1">
      <alignment vertical="center"/>
    </xf>
    <xf numFmtId="0" fontId="22" fillId="0" borderId="0" xfId="0" applyFont="1" applyAlignment="1">
      <alignment vertical="center"/>
    </xf>
    <xf numFmtId="49" fontId="7" fillId="0" borderId="0" xfId="0" applyNumberFormat="1" applyFont="1" applyAlignment="1">
      <alignment horizontal="left"/>
    </xf>
    <xf numFmtId="0" fontId="2" fillId="0" borderId="0" xfId="0" applyFont="1" applyAlignment="1">
      <alignment horizontal="center" vertical="top"/>
    </xf>
    <xf numFmtId="0" fontId="7" fillId="0" borderId="0" xfId="0" applyFont="1" applyAlignment="1">
      <alignment horizontal="left"/>
    </xf>
    <xf numFmtId="0" fontId="2" fillId="0" borderId="0" xfId="0" applyFont="1" applyAlignment="1">
      <alignment horizontal="justify" vertical="top" wrapText="1"/>
    </xf>
    <xf numFmtId="0" fontId="2" fillId="0" borderId="0" xfId="0" applyFont="1" applyAlignment="1">
      <alignment horizontal="justify" wrapText="1"/>
    </xf>
    <xf numFmtId="0" fontId="21" fillId="0" borderId="0" xfId="0" applyFont="1" applyAlignment="1">
      <alignment horizontal="left" vertical="center"/>
    </xf>
    <xf numFmtId="0" fontId="22" fillId="0" borderId="0" xfId="0" applyFont="1" applyAlignment="1">
      <alignment horizontal="left" vertical="center"/>
    </xf>
    <xf numFmtId="0" fontId="29" fillId="0" borderId="0" xfId="0" applyFont="1" applyAlignment="1">
      <alignment horizontal="left" vertical="top" wrapText="1"/>
    </xf>
    <xf numFmtId="0" fontId="0" fillId="0" borderId="0" xfId="0" applyAlignment="1">
      <alignment horizontal="justify" vertical="top" wrapText="1"/>
    </xf>
    <xf numFmtId="0" fontId="0" fillId="0" borderId="0" xfId="0" applyAlignment="1">
      <alignment horizontal="left" vertical="top"/>
    </xf>
    <xf numFmtId="0" fontId="24" fillId="0" borderId="0" xfId="0" applyFont="1" applyAlignment="1">
      <alignment horizontal="left" vertical="top" wrapText="1"/>
    </xf>
    <xf numFmtId="0" fontId="0" fillId="0" borderId="0" xfId="0"/>
    <xf numFmtId="0" fontId="30" fillId="0" borderId="0" xfId="0" applyFont="1" applyAlignment="1">
      <alignment horizontal="right" vertical="center"/>
    </xf>
    <xf numFmtId="0" fontId="30" fillId="0" borderId="52" xfId="0" applyFont="1" applyBorder="1" applyAlignment="1">
      <alignment horizontal="right" vertical="center"/>
    </xf>
    <xf numFmtId="0" fontId="7" fillId="8" borderId="49" xfId="0" applyFont="1" applyFill="1" applyBorder="1" applyAlignment="1" applyProtection="1">
      <alignment horizontal="left" vertical="center" indent="1"/>
      <protection locked="0"/>
    </xf>
    <xf numFmtId="0" fontId="7" fillId="8" borderId="53" xfId="0" applyFont="1" applyFill="1" applyBorder="1" applyAlignment="1" applyProtection="1">
      <alignment horizontal="left" vertical="center" indent="1"/>
      <protection locked="0"/>
    </xf>
    <xf numFmtId="164" fontId="32" fillId="8" borderId="50" xfId="0" applyNumberFormat="1" applyFont="1" applyFill="1" applyBorder="1" applyAlignment="1" applyProtection="1">
      <alignment horizontal="left" vertical="center" indent="1"/>
      <protection locked="0"/>
    </xf>
    <xf numFmtId="164" fontId="32" fillId="8" borderId="54" xfId="0" applyNumberFormat="1" applyFont="1" applyFill="1" applyBorder="1" applyAlignment="1" applyProtection="1">
      <alignment horizontal="left" vertical="center" indent="1"/>
      <protection locked="0"/>
    </xf>
    <xf numFmtId="0" fontId="7" fillId="8" borderId="51" xfId="30" applyFont="1" applyFill="1" applyBorder="1" applyAlignment="1" applyProtection="1">
      <alignment horizontal="left" vertical="center" indent="1"/>
      <protection locked="0"/>
    </xf>
    <xf numFmtId="0" fontId="7" fillId="8" borderId="55" xfId="30" applyFont="1" applyFill="1" applyBorder="1" applyAlignment="1" applyProtection="1">
      <alignment horizontal="left" vertical="center" indent="1"/>
      <protection locked="0"/>
    </xf>
    <xf numFmtId="0" fontId="4" fillId="3" borderId="18" xfId="0" applyFont="1" applyFill="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4" fillId="3" borderId="19" xfId="0" applyFont="1" applyFill="1"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2" fillId="0" borderId="18" xfId="0" applyFont="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28" fillId="0" borderId="10" xfId="0" applyFont="1" applyBorder="1" applyAlignment="1">
      <alignment horizontal="center"/>
    </xf>
    <xf numFmtId="0" fontId="4" fillId="3" borderId="9" xfId="0" applyFont="1" applyFill="1"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18" fillId="6" borderId="0" xfId="0" applyFont="1" applyFill="1" applyAlignment="1" applyProtection="1">
      <alignment horizontal="left" vertical="center"/>
      <protection locked="0"/>
    </xf>
    <xf numFmtId="0" fontId="2" fillId="2" borderId="14" xfId="0" applyFont="1" applyFill="1" applyBorder="1" applyAlignment="1" applyProtection="1">
      <alignment horizontal="left" indent="1"/>
      <protection locked="0"/>
    </xf>
    <xf numFmtId="0" fontId="0" fillId="2" borderId="14" xfId="0" applyFill="1" applyBorder="1" applyAlignment="1" applyProtection="1">
      <alignment horizontal="left" indent="1"/>
      <protection locked="0"/>
    </xf>
    <xf numFmtId="0" fontId="2" fillId="0" borderId="2" xfId="0" applyFont="1"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2" fillId="2" borderId="11" xfId="0" applyFont="1" applyFill="1" applyBorder="1" applyAlignment="1" applyProtection="1">
      <alignment horizontal="left" indent="1"/>
      <protection locked="0"/>
    </xf>
    <xf numFmtId="0" fontId="0" fillId="2" borderId="11" xfId="0" applyFill="1" applyBorder="1" applyAlignment="1" applyProtection="1">
      <alignment horizontal="left" indent="1"/>
      <protection locked="0"/>
    </xf>
    <xf numFmtId="49" fontId="3" fillId="0" borderId="0" xfId="0" applyNumberFormat="1" applyFont="1" applyAlignment="1">
      <alignment horizontal="right" vertical="center"/>
    </xf>
    <xf numFmtId="49" fontId="3" fillId="0" borderId="52" xfId="0" applyNumberFormat="1" applyFont="1" applyBorder="1" applyAlignment="1">
      <alignment horizontal="right" vertical="center"/>
    </xf>
    <xf numFmtId="0" fontId="7" fillId="5" borderId="2" xfId="0" applyFont="1" applyFill="1" applyBorder="1" applyAlignment="1" applyProtection="1">
      <alignment horizontal="left" vertical="center" indent="1"/>
      <protection locked="0"/>
    </xf>
    <xf numFmtId="0" fontId="7" fillId="5" borderId="25" xfId="0" applyFont="1" applyFill="1" applyBorder="1" applyAlignment="1" applyProtection="1">
      <alignment horizontal="left" vertical="center" indent="1"/>
      <protection locked="0"/>
    </xf>
    <xf numFmtId="0" fontId="7" fillId="5" borderId="5" xfId="0" applyFont="1" applyFill="1" applyBorder="1" applyAlignment="1" applyProtection="1">
      <alignment horizontal="left" vertical="center" indent="1"/>
      <protection locked="0"/>
    </xf>
    <xf numFmtId="0" fontId="18" fillId="0" borderId="10" xfId="0" applyFont="1" applyBorder="1" applyAlignment="1">
      <alignment horizontal="center"/>
    </xf>
    <xf numFmtId="0" fontId="17" fillId="0" borderId="21" xfId="0" applyFont="1" applyBorder="1" applyAlignment="1">
      <alignment horizontal="center" vertical="center"/>
    </xf>
    <xf numFmtId="0" fontId="0" fillId="0" borderId="21" xfId="0" applyBorder="1" applyAlignment="1">
      <alignment horizontal="center" vertical="center"/>
    </xf>
    <xf numFmtId="0" fontId="7" fillId="5" borderId="35" xfId="0" applyFont="1" applyFill="1" applyBorder="1" applyAlignment="1" applyProtection="1">
      <alignment horizontal="left" vertical="center" indent="1"/>
      <protection locked="0"/>
    </xf>
    <xf numFmtId="0" fontId="7" fillId="5" borderId="23" xfId="0" applyFont="1" applyFill="1" applyBorder="1" applyAlignment="1" applyProtection="1">
      <alignment horizontal="left" vertical="center" indent="1"/>
      <protection locked="0"/>
    </xf>
    <xf numFmtId="0" fontId="7" fillId="5" borderId="32" xfId="0" applyFont="1" applyFill="1" applyBorder="1" applyAlignment="1" applyProtection="1">
      <alignment horizontal="left" vertical="center" indent="1"/>
      <protection locked="0"/>
    </xf>
    <xf numFmtId="0" fontId="7" fillId="5" borderId="31" xfId="0" applyFont="1" applyFill="1" applyBorder="1" applyAlignment="1" applyProtection="1">
      <alignment horizontal="left" vertical="center" indent="1"/>
      <protection locked="0"/>
    </xf>
    <xf numFmtId="0" fontId="7" fillId="5" borderId="30" xfId="0" applyFont="1" applyFill="1" applyBorder="1" applyAlignment="1" applyProtection="1">
      <alignment horizontal="left" vertical="center" indent="1"/>
      <protection locked="0"/>
    </xf>
    <xf numFmtId="0" fontId="7" fillId="5" borderId="34" xfId="0" applyFont="1" applyFill="1" applyBorder="1" applyAlignment="1" applyProtection="1">
      <alignment horizontal="left" vertical="center" indent="1"/>
      <protection locked="0"/>
    </xf>
    <xf numFmtId="49" fontId="3" fillId="0" borderId="20" xfId="0" applyNumberFormat="1" applyFont="1" applyBorder="1" applyAlignment="1">
      <alignment horizontal="right" vertical="center"/>
    </xf>
    <xf numFmtId="0" fontId="3" fillId="0" borderId="0" xfId="0" applyFont="1" applyAlignment="1">
      <alignment horizontal="right" vertical="center"/>
    </xf>
    <xf numFmtId="0" fontId="3" fillId="0" borderId="20" xfId="0" applyFont="1" applyBorder="1" applyAlignment="1">
      <alignment horizontal="right" vertical="center"/>
    </xf>
    <xf numFmtId="0" fontId="2" fillId="0" borderId="33" xfId="0" applyFont="1" applyBorder="1" applyAlignment="1">
      <alignment vertical="center"/>
    </xf>
    <xf numFmtId="0" fontId="2" fillId="0" borderId="23"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2" fillId="0" borderId="43"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2" fillId="0" borderId="14" xfId="0" applyFont="1" applyBorder="1" applyAlignment="1">
      <alignment vertical="center"/>
    </xf>
    <xf numFmtId="0" fontId="0" fillId="0" borderId="0" xfId="0" applyAlignment="1">
      <alignment vertical="top"/>
    </xf>
    <xf numFmtId="0" fontId="4" fillId="3" borderId="35" xfId="0" applyFont="1" applyFill="1" applyBorder="1" applyAlignment="1">
      <alignment vertical="center"/>
    </xf>
    <xf numFmtId="0" fontId="4" fillId="3" borderId="37" xfId="0" applyFont="1" applyFill="1" applyBorder="1" applyAlignment="1">
      <alignment vertical="center"/>
    </xf>
    <xf numFmtId="0" fontId="4" fillId="3" borderId="24" xfId="0" applyFont="1" applyFill="1" applyBorder="1" applyAlignment="1">
      <alignment vertical="center"/>
    </xf>
    <xf numFmtId="0" fontId="2" fillId="0" borderId="1" xfId="0" applyFont="1" applyBorder="1" applyAlignment="1">
      <alignment horizontal="center" vertical="center"/>
    </xf>
    <xf numFmtId="0" fontId="2" fillId="0" borderId="27" xfId="0" applyFont="1" applyBorder="1" applyAlignment="1">
      <alignment vertical="center"/>
    </xf>
    <xf numFmtId="0" fontId="2" fillId="0" borderId="12" xfId="0" applyFont="1" applyBorder="1" applyAlignment="1">
      <alignment vertical="center"/>
    </xf>
    <xf numFmtId="0" fontId="0" fillId="0" borderId="12" xfId="0" applyBorder="1" applyAlignment="1">
      <alignment vertical="center"/>
    </xf>
    <xf numFmtId="0" fontId="0" fillId="0" borderId="26" xfId="0" applyBorder="1" applyAlignment="1">
      <alignment vertical="center"/>
    </xf>
    <xf numFmtId="0" fontId="2" fillId="0" borderId="6" xfId="0" applyFont="1" applyBorder="1" applyAlignment="1">
      <alignment horizontal="right" vertical="center"/>
    </xf>
    <xf numFmtId="0" fontId="0" fillId="0" borderId="6" xfId="0" applyBorder="1" applyAlignment="1">
      <alignment horizontal="right" vertical="center"/>
    </xf>
    <xf numFmtId="0" fontId="4" fillId="0" borderId="21" xfId="0" applyFont="1" applyBorder="1" applyAlignment="1">
      <alignment horizontal="right" vertical="center"/>
    </xf>
    <xf numFmtId="0" fontId="18" fillId="0" borderId="0" xfId="0" applyFont="1" applyAlignment="1">
      <alignment horizontal="left"/>
    </xf>
    <xf numFmtId="0" fontId="18" fillId="0" borderId="20" xfId="0" applyFont="1" applyBorder="1" applyAlignment="1">
      <alignment horizontal="left"/>
    </xf>
    <xf numFmtId="0" fontId="2" fillId="0" borderId="35" xfId="0" applyFont="1" applyBorder="1" applyAlignment="1">
      <alignment vertical="center"/>
    </xf>
    <xf numFmtId="0" fontId="2" fillId="0" borderId="37" xfId="0" applyFont="1" applyBorder="1" applyAlignment="1">
      <alignment vertical="center"/>
    </xf>
    <xf numFmtId="0" fontId="0" fillId="0" borderId="37" xfId="0" applyBorder="1" applyAlignment="1">
      <alignment vertical="center"/>
    </xf>
    <xf numFmtId="0" fontId="0" fillId="0" borderId="24" xfId="0" applyBorder="1" applyAlignment="1">
      <alignment vertical="center"/>
    </xf>
    <xf numFmtId="0" fontId="0" fillId="0" borderId="1" xfId="0" applyBorder="1" applyAlignment="1">
      <alignment horizont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30" xfId="0" applyFont="1" applyBorder="1" applyAlignment="1">
      <alignment vertical="center"/>
    </xf>
    <xf numFmtId="0" fontId="2" fillId="0" borderId="34" xfId="0" applyFont="1" applyBorder="1" applyAlignment="1">
      <alignment vertical="center"/>
    </xf>
    <xf numFmtId="0" fontId="2" fillId="0" borderId="29" xfId="0" applyFont="1" applyBorder="1" applyAlignment="1">
      <alignment vertical="center"/>
    </xf>
    <xf numFmtId="0" fontId="2" fillId="0" borderId="46"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4" fillId="3" borderId="19" xfId="0" applyFont="1" applyFill="1"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2" fillId="0" borderId="27" xfId="0" applyFont="1" applyBorder="1" applyAlignment="1">
      <alignment horizontal="left" vertical="center"/>
    </xf>
    <xf numFmtId="0" fontId="2" fillId="0" borderId="12" xfId="0" applyFont="1" applyBorder="1" applyAlignment="1">
      <alignment horizontal="left" vertical="center"/>
    </xf>
    <xf numFmtId="0" fontId="2" fillId="0" borderId="26" xfId="0" applyFont="1" applyBorder="1" applyAlignment="1">
      <alignment vertical="center"/>
    </xf>
    <xf numFmtId="0" fontId="4" fillId="3" borderId="19" xfId="0" applyFont="1" applyFill="1" applyBorder="1" applyAlignment="1">
      <alignment vertical="center"/>
    </xf>
    <xf numFmtId="0" fontId="4" fillId="3" borderId="0" xfId="0" applyFont="1" applyFill="1" applyAlignment="1">
      <alignment vertical="center"/>
    </xf>
    <xf numFmtId="0" fontId="4" fillId="3" borderId="20" xfId="0" applyFont="1" applyFill="1" applyBorder="1" applyAlignment="1">
      <alignment vertical="center"/>
    </xf>
    <xf numFmtId="0" fontId="2" fillId="0" borderId="16" xfId="0" applyFont="1" applyBorder="1" applyAlignment="1">
      <alignment horizontal="right" vertical="center"/>
    </xf>
    <xf numFmtId="0" fontId="0" fillId="0" borderId="16" xfId="0" applyBorder="1" applyAlignment="1">
      <alignment horizontal="right" vertical="center"/>
    </xf>
    <xf numFmtId="0" fontId="2" fillId="0" borderId="19" xfId="0" applyFont="1" applyBorder="1" applyAlignment="1">
      <alignment horizontal="right" vertical="center"/>
    </xf>
    <xf numFmtId="0" fontId="0" fillId="0" borderId="0" xfId="0" applyAlignment="1">
      <alignment horizontal="right" vertical="center"/>
    </xf>
    <xf numFmtId="0" fontId="0" fillId="0" borderId="20" xfId="0" applyBorder="1" applyAlignment="1">
      <alignment horizontal="right" vertical="center"/>
    </xf>
    <xf numFmtId="0" fontId="2" fillId="0" borderId="17" xfId="0" applyFont="1" applyBorder="1" applyAlignment="1">
      <alignment horizontal="right" vertical="center"/>
    </xf>
    <xf numFmtId="0" fontId="0" fillId="0" borderId="17" xfId="0" applyBorder="1" applyAlignment="1">
      <alignment horizontal="right" vertical="center"/>
    </xf>
    <xf numFmtId="0" fontId="4" fillId="3" borderId="15" xfId="0" applyFont="1" applyFill="1" applyBorder="1" applyAlignment="1">
      <alignment horizontal="left" vertical="center"/>
    </xf>
    <xf numFmtId="0" fontId="0" fillId="0" borderId="15" xfId="0" applyBorder="1" applyAlignment="1">
      <alignment horizontal="left" vertical="center"/>
    </xf>
    <xf numFmtId="0" fontId="0" fillId="0" borderId="15" xfId="0" applyBorder="1" applyAlignment="1">
      <alignment vertical="center"/>
    </xf>
    <xf numFmtId="0" fontId="2" fillId="0" borderId="15" xfId="0" applyFont="1" applyBorder="1" applyAlignment="1">
      <alignment vertical="center"/>
    </xf>
    <xf numFmtId="0" fontId="2" fillId="0" borderId="31" xfId="0" applyFont="1" applyBorder="1" applyAlignment="1">
      <alignment vertical="center"/>
    </xf>
    <xf numFmtId="0" fontId="2" fillId="0" borderId="11" xfId="0" applyFont="1" applyBorder="1" applyAlignment="1">
      <alignment vertical="center"/>
    </xf>
    <xf numFmtId="0" fontId="4" fillId="3" borderId="35" xfId="0" applyFont="1" applyFill="1" applyBorder="1" applyAlignment="1">
      <alignment horizontal="left" vertical="center"/>
    </xf>
    <xf numFmtId="0" fontId="0" fillId="0" borderId="37" xfId="0" applyBorder="1" applyAlignment="1">
      <alignment horizontal="left" vertical="center"/>
    </xf>
    <xf numFmtId="0" fontId="2" fillId="0" borderId="28" xfId="0" applyFont="1" applyBorder="1" applyAlignment="1">
      <alignment horizontal="center" vertical="center"/>
    </xf>
    <xf numFmtId="0" fontId="0" fillId="0" borderId="28" xfId="0"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0" fillId="0" borderId="30" xfId="0" applyBorder="1" applyAlignment="1">
      <alignment vertical="center"/>
    </xf>
    <xf numFmtId="0" fontId="0" fillId="0" borderId="34" xfId="0" applyBorder="1" applyAlignment="1">
      <alignment vertical="center"/>
    </xf>
    <xf numFmtId="0" fontId="2" fillId="0" borderId="41" xfId="0" applyFont="1" applyBorder="1" applyAlignment="1">
      <alignment horizontal="right" vertical="center"/>
    </xf>
    <xf numFmtId="0" fontId="2" fillId="0" borderId="42" xfId="0" applyFont="1" applyBorder="1" applyAlignment="1">
      <alignment horizontal="right" vertical="center"/>
    </xf>
    <xf numFmtId="0" fontId="2" fillId="0" borderId="41" xfId="0" applyFont="1" applyBorder="1" applyAlignment="1">
      <alignment horizontal="center" vertical="center"/>
    </xf>
    <xf numFmtId="0" fontId="0" fillId="0" borderId="42" xfId="0" applyBorder="1" applyAlignment="1">
      <alignment horizontal="center" vertical="center"/>
    </xf>
    <xf numFmtId="0" fontId="4" fillId="0" borderId="1" xfId="0" applyFont="1" applyBorder="1"/>
    <xf numFmtId="0" fontId="2" fillId="0" borderId="15" xfId="0" applyFont="1" applyBorder="1" applyAlignment="1">
      <alignment horizontal="center" vertical="center"/>
    </xf>
    <xf numFmtId="0" fontId="0" fillId="0" borderId="15" xfId="0" applyBorder="1" applyAlignment="1">
      <alignment horizontal="center" vertical="center"/>
    </xf>
    <xf numFmtId="0" fontId="2" fillId="0" borderId="11" xfId="0" applyFont="1" applyBorder="1" applyAlignment="1">
      <alignment horizontal="center" vertical="center"/>
    </xf>
    <xf numFmtId="0" fontId="0" fillId="0" borderId="11" xfId="0" applyBorder="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20" xfId="0" applyFont="1" applyBorder="1" applyAlignment="1">
      <alignment vertical="center"/>
    </xf>
    <xf numFmtId="0" fontId="0" fillId="3" borderId="0" xfId="0" applyFill="1" applyAlignment="1">
      <alignment vertical="center"/>
    </xf>
    <xf numFmtId="0" fontId="0" fillId="3" borderId="20" xfId="0" applyFill="1" applyBorder="1" applyAlignment="1">
      <alignment vertical="center"/>
    </xf>
    <xf numFmtId="0" fontId="0" fillId="3" borderId="37" xfId="0" applyFill="1" applyBorder="1" applyAlignment="1">
      <alignment vertical="center"/>
    </xf>
    <xf numFmtId="0" fontId="0" fillId="3" borderId="24" xfId="0" applyFill="1" applyBorder="1" applyAlignment="1">
      <alignment vertical="center"/>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32" xfId="0" applyFont="1" applyBorder="1" applyAlignment="1">
      <alignment vertical="center"/>
    </xf>
    <xf numFmtId="0" fontId="0" fillId="0" borderId="10" xfId="0" applyBorder="1"/>
    <xf numFmtId="0" fontId="17" fillId="0" borderId="21" xfId="0" applyFont="1" applyBorder="1" applyAlignment="1">
      <alignment horizontal="center"/>
    </xf>
    <xf numFmtId="0" fontId="17" fillId="0" borderId="21" xfId="0" applyFont="1" applyBorder="1"/>
    <xf numFmtId="49" fontId="18" fillId="0" borderId="0" xfId="0" applyNumberFormat="1" applyFont="1" applyAlignment="1">
      <alignment horizontal="center"/>
    </xf>
    <xf numFmtId="0" fontId="2" fillId="0" borderId="0" xfId="0" applyFont="1"/>
    <xf numFmtId="0" fontId="7" fillId="0" borderId="20" xfId="0" applyFont="1" applyBorder="1" applyAlignment="1">
      <alignment horizontal="left"/>
    </xf>
    <xf numFmtId="5" fontId="2" fillId="2" borderId="33" xfId="0" applyNumberFormat="1" applyFont="1" applyFill="1" applyBorder="1" applyAlignment="1" applyProtection="1">
      <alignment horizontal="left" indent="1"/>
      <protection locked="0"/>
    </xf>
    <xf numFmtId="5" fontId="2" fillId="2" borderId="32" xfId="0" applyNumberFormat="1" applyFont="1" applyFill="1" applyBorder="1" applyAlignment="1" applyProtection="1">
      <alignment horizontal="left" indent="1"/>
      <protection locked="0"/>
    </xf>
    <xf numFmtId="5" fontId="2" fillId="2" borderId="27" xfId="0" applyNumberFormat="1" applyFont="1" applyFill="1" applyBorder="1" applyAlignment="1" applyProtection="1">
      <alignment horizontal="left" indent="1"/>
      <protection locked="0"/>
    </xf>
    <xf numFmtId="5" fontId="2" fillId="2" borderId="26" xfId="0" applyNumberFormat="1" applyFont="1" applyFill="1" applyBorder="1" applyAlignment="1" applyProtection="1">
      <alignment horizontal="left" indent="1"/>
      <protection locked="0"/>
    </xf>
    <xf numFmtId="5" fontId="2" fillId="2" borderId="31" xfId="0" applyNumberFormat="1" applyFont="1" applyFill="1" applyBorder="1" applyAlignment="1" applyProtection="1">
      <alignment horizontal="left" indent="1"/>
      <protection locked="0"/>
    </xf>
    <xf numFmtId="5" fontId="2" fillId="2" borderId="34" xfId="0" applyNumberFormat="1" applyFont="1" applyFill="1" applyBorder="1" applyAlignment="1" applyProtection="1">
      <alignment horizontal="left" indent="1"/>
      <protection locked="0"/>
    </xf>
    <xf numFmtId="0" fontId="4" fillId="4" borderId="6" xfId="0" applyFont="1" applyFill="1" applyBorder="1" applyAlignment="1">
      <alignment vertical="center"/>
    </xf>
    <xf numFmtId="0" fontId="0" fillId="4" borderId="6" xfId="0" applyFill="1" applyBorder="1" applyAlignment="1">
      <alignment vertical="center"/>
    </xf>
    <xf numFmtId="0" fontId="4" fillId="0" borderId="27" xfId="0" applyFont="1" applyBorder="1" applyAlignment="1">
      <alignment vertical="center"/>
    </xf>
    <xf numFmtId="0" fontId="0" fillId="0" borderId="0" xfId="0" applyAlignment="1">
      <alignment horizontal="left" wrapText="1"/>
    </xf>
    <xf numFmtId="0" fontId="4" fillId="3" borderId="9" xfId="0" applyFont="1" applyFill="1" applyBorder="1" applyAlignment="1">
      <alignment vertical="center"/>
    </xf>
    <xf numFmtId="0" fontId="0" fillId="3" borderId="10" xfId="0" applyFill="1" applyBorder="1" applyAlignment="1">
      <alignment vertical="center"/>
    </xf>
    <xf numFmtId="0" fontId="0" fillId="3" borderId="7" xfId="0" applyFill="1" applyBorder="1" applyAlignment="1">
      <alignment vertical="center"/>
    </xf>
    <xf numFmtId="0" fontId="0" fillId="2" borderId="11" xfId="0" applyFill="1" applyBorder="1" applyAlignment="1" applyProtection="1">
      <alignment vertical="center"/>
      <protection locked="0"/>
    </xf>
    <xf numFmtId="0" fontId="0" fillId="0" borderId="11" xfId="0" applyBorder="1" applyAlignment="1">
      <alignment vertical="center"/>
    </xf>
    <xf numFmtId="0" fontId="2" fillId="2" borderId="11" xfId="0" applyFont="1" applyFill="1" applyBorder="1" applyAlignment="1" applyProtection="1">
      <alignment vertical="center"/>
      <protection locked="0"/>
    </xf>
    <xf numFmtId="0" fontId="4" fillId="3" borderId="10" xfId="0" applyFont="1" applyFill="1" applyBorder="1" applyAlignment="1">
      <alignment vertical="center"/>
    </xf>
    <xf numFmtId="0" fontId="4" fillId="3" borderId="7" xfId="0" applyFont="1" applyFill="1" applyBorder="1" applyAlignment="1">
      <alignment vertical="center"/>
    </xf>
    <xf numFmtId="0" fontId="2" fillId="0" borderId="13" xfId="0" applyFont="1" applyBorder="1" applyAlignment="1">
      <alignment vertical="center"/>
    </xf>
    <xf numFmtId="0" fontId="2" fillId="2" borderId="15" xfId="0" applyFont="1" applyFill="1" applyBorder="1" applyAlignment="1" applyProtection="1">
      <alignment vertical="center"/>
      <protection locked="0"/>
    </xf>
    <xf numFmtId="0" fontId="0" fillId="2" borderId="15" xfId="0" applyFill="1" applyBorder="1" applyAlignment="1" applyProtection="1">
      <alignment vertical="center"/>
      <protection locked="0"/>
    </xf>
    <xf numFmtId="0" fontId="4" fillId="4" borderId="2"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 xfId="0" applyBorder="1" applyAlignment="1">
      <alignment horizontal="center" vertical="center" wrapText="1"/>
    </xf>
    <xf numFmtId="0" fontId="0" fillId="2" borderId="14" xfId="0" applyFill="1" applyBorder="1" applyAlignment="1" applyProtection="1">
      <alignment vertical="center"/>
      <protection locked="0"/>
    </xf>
    <xf numFmtId="0" fontId="2" fillId="2" borderId="11" xfId="0"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4" fillId="4" borderId="1" xfId="0" applyFont="1" applyFill="1" applyBorder="1" applyAlignment="1">
      <alignment vertical="center"/>
    </xf>
    <xf numFmtId="0" fontId="0" fillId="0" borderId="13" xfId="0" applyBorder="1" applyAlignment="1">
      <alignment vertical="center"/>
    </xf>
    <xf numFmtId="0" fontId="2" fillId="2" borderId="13" xfId="0" applyFont="1"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4" borderId="1" xfId="0" applyFill="1" applyBorder="1" applyAlignment="1">
      <alignment vertical="center"/>
    </xf>
    <xf numFmtId="0" fontId="0" fillId="0" borderId="14" xfId="0" applyBorder="1" applyAlignment="1">
      <alignment vertical="center"/>
    </xf>
    <xf numFmtId="0" fontId="4" fillId="3" borderId="2" xfId="0" applyFont="1" applyFill="1" applyBorder="1" applyAlignment="1">
      <alignment horizontal="center"/>
    </xf>
    <xf numFmtId="0" fontId="0" fillId="0" borderId="25" xfId="0" applyBorder="1" applyAlignment="1">
      <alignment horizontal="center"/>
    </xf>
    <xf numFmtId="0" fontId="0" fillId="0" borderId="5" xfId="0" applyBorder="1" applyAlignment="1">
      <alignment horizontal="center"/>
    </xf>
    <xf numFmtId="0" fontId="0" fillId="0" borderId="11" xfId="0" applyBorder="1" applyAlignment="1">
      <alignment horizontal="left"/>
    </xf>
    <xf numFmtId="0" fontId="0" fillId="0" borderId="15" xfId="0" applyBorder="1" applyAlignment="1">
      <alignment horizontal="left"/>
    </xf>
    <xf numFmtId="0" fontId="4" fillId="3" borderId="1" xfId="0" applyFont="1" applyFill="1" applyBorder="1" applyAlignment="1">
      <alignment horizontal="center"/>
    </xf>
    <xf numFmtId="0" fontId="0" fillId="2" borderId="11" xfId="0" applyFill="1" applyBorder="1" applyProtection="1">
      <protection locked="0"/>
    </xf>
    <xf numFmtId="0" fontId="0" fillId="0" borderId="11" xfId="0" applyBorder="1" applyProtection="1">
      <protection locked="0"/>
    </xf>
    <xf numFmtId="0" fontId="4" fillId="3" borderId="11" xfId="0" applyFont="1" applyFill="1" applyBorder="1" applyAlignment="1">
      <alignment horizontal="left"/>
    </xf>
    <xf numFmtId="0" fontId="0" fillId="2" borderId="15" xfId="0" applyFill="1" applyBorder="1" applyProtection="1">
      <protection locked="0"/>
    </xf>
    <xf numFmtId="0" fontId="0" fillId="0" borderId="15" xfId="0" applyBorder="1" applyProtection="1">
      <protection locked="0"/>
    </xf>
    <xf numFmtId="0" fontId="2" fillId="2" borderId="11" xfId="0" applyFont="1" applyFill="1" applyBorder="1" applyProtection="1">
      <protection locked="0"/>
    </xf>
    <xf numFmtId="0" fontId="2" fillId="0" borderId="0" xfId="0" applyFont="1" applyAlignment="1">
      <alignment horizontal="center"/>
    </xf>
    <xf numFmtId="0" fontId="4" fillId="3" borderId="11" xfId="0" applyFont="1" applyFill="1" applyBorder="1" applyAlignment="1">
      <alignment horizontal="center"/>
    </xf>
    <xf numFmtId="0" fontId="0" fillId="0" borderId="11" xfId="0" applyBorder="1" applyAlignment="1">
      <alignment horizontal="center"/>
    </xf>
    <xf numFmtId="0" fontId="4" fillId="3" borderId="14" xfId="0" applyFont="1" applyFill="1" applyBorder="1" applyAlignment="1">
      <alignment horizontal="left"/>
    </xf>
    <xf numFmtId="0" fontId="0" fillId="0" borderId="14" xfId="0" applyBorder="1" applyAlignment="1">
      <alignment horizontal="left"/>
    </xf>
    <xf numFmtId="0" fontId="4" fillId="3" borderId="14" xfId="0" applyFont="1" applyFill="1" applyBorder="1" applyAlignment="1">
      <alignment horizontal="center"/>
    </xf>
    <xf numFmtId="0" fontId="0" fillId="0" borderId="14" xfId="0" applyBorder="1" applyAlignment="1">
      <alignment horizontal="center"/>
    </xf>
    <xf numFmtId="0" fontId="0" fillId="2" borderId="14" xfId="0" applyFill="1" applyBorder="1" applyProtection="1">
      <protection locked="0"/>
    </xf>
    <xf numFmtId="0" fontId="0" fillId="0" borderId="14" xfId="0" applyBorder="1" applyProtection="1">
      <protection locked="0"/>
    </xf>
    <xf numFmtId="0" fontId="2" fillId="2" borderId="13" xfId="0" applyFont="1" applyFill="1" applyBorder="1" applyProtection="1">
      <protection locked="0"/>
    </xf>
    <xf numFmtId="0" fontId="0" fillId="0" borderId="13" xfId="0" applyBorder="1" applyProtection="1">
      <protection locked="0"/>
    </xf>
    <xf numFmtId="0" fontId="4" fillId="6" borderId="1" xfId="0" applyFont="1" applyFill="1" applyBorder="1"/>
    <xf numFmtId="0" fontId="0" fillId="2" borderId="13" xfId="0" applyFill="1" applyBorder="1" applyProtection="1">
      <protection locked="0"/>
    </xf>
    <xf numFmtId="0" fontId="0" fillId="2" borderId="36" xfId="0" applyFill="1" applyBorder="1" applyProtection="1">
      <protection locked="0"/>
    </xf>
    <xf numFmtId="0" fontId="0" fillId="0" borderId="36" xfId="0" applyBorder="1" applyProtection="1">
      <protection locked="0"/>
    </xf>
    <xf numFmtId="0" fontId="4" fillId="3" borderId="1" xfId="0" applyFont="1" applyFill="1" applyBorder="1" applyAlignment="1">
      <alignment horizontal="left"/>
    </xf>
    <xf numFmtId="0" fontId="0" fillId="0" borderId="1" xfId="0" applyBorder="1" applyAlignment="1">
      <alignment horizontal="left"/>
    </xf>
    <xf numFmtId="0" fontId="4" fillId="3" borderId="2" xfId="0" applyFont="1" applyFill="1" applyBorder="1" applyAlignment="1">
      <alignment horizontal="left"/>
    </xf>
    <xf numFmtId="0" fontId="0" fillId="0" borderId="5" xfId="0" applyBorder="1" applyAlignment="1">
      <alignment horizontal="left"/>
    </xf>
    <xf numFmtId="0" fontId="2" fillId="0" borderId="11" xfId="0" applyFont="1" applyBorder="1" applyAlignment="1">
      <alignment horizontal="left"/>
    </xf>
    <xf numFmtId="0" fontId="4" fillId="0" borderId="1" xfId="0" applyFont="1" applyBorder="1" applyAlignment="1">
      <alignment horizontal="left"/>
    </xf>
    <xf numFmtId="0" fontId="0" fillId="0" borderId="13" xfId="0" applyBorder="1" applyAlignment="1">
      <alignment horizontal="left"/>
    </xf>
    <xf numFmtId="0" fontId="0" fillId="0" borderId="36" xfId="0" applyBorder="1" applyAlignment="1">
      <alignment horizontal="left"/>
    </xf>
    <xf numFmtId="0" fontId="2" fillId="0" borderId="13" xfId="0" applyFont="1" applyBorder="1" applyAlignment="1">
      <alignment horizontal="left"/>
    </xf>
    <xf numFmtId="0" fontId="4" fillId="3" borderId="15" xfId="0" applyFont="1" applyFill="1" applyBorder="1" applyAlignment="1">
      <alignment horizontal="left"/>
    </xf>
    <xf numFmtId="0" fontId="4" fillId="3" borderId="15" xfId="0" applyFont="1" applyFill="1" applyBorder="1" applyAlignment="1">
      <alignment horizontal="center"/>
    </xf>
    <xf numFmtId="0" fontId="0" fillId="0" borderId="15" xfId="0" applyBorder="1" applyAlignment="1">
      <alignment horizontal="center"/>
    </xf>
    <xf numFmtId="0" fontId="2" fillId="0" borderId="16" xfId="0" applyFont="1" applyBorder="1" applyAlignment="1">
      <alignment horizontal="center" vertical="center"/>
    </xf>
    <xf numFmtId="0" fontId="0" fillId="0" borderId="16" xfId="0" applyBorder="1" applyAlignment="1">
      <alignment horizontal="center" vertical="center"/>
    </xf>
    <xf numFmtId="0" fontId="2" fillId="0" borderId="11" xfId="0" applyFont="1" applyBorder="1" applyAlignment="1">
      <alignment horizontal="right"/>
    </xf>
    <xf numFmtId="0" fontId="0" fillId="0" borderId="11" xfId="0" applyBorder="1" applyAlignment="1">
      <alignment horizontal="right"/>
    </xf>
    <xf numFmtId="0" fontId="2" fillId="0" borderId="14" xfId="0" applyFont="1" applyBorder="1" applyAlignment="1">
      <alignment horizontal="right"/>
    </xf>
    <xf numFmtId="0" fontId="0" fillId="0" borderId="14" xfId="0" applyBorder="1" applyAlignment="1">
      <alignment horizontal="right"/>
    </xf>
    <xf numFmtId="0" fontId="4" fillId="3" borderId="1" xfId="0" applyFont="1" applyFill="1" applyBorder="1"/>
    <xf numFmtId="0" fontId="0" fillId="3" borderId="1" xfId="0" applyFill="1" applyBorder="1"/>
    <xf numFmtId="0" fontId="7" fillId="0" borderId="0" xfId="0" applyFont="1" applyAlignment="1">
      <alignment horizontal="center"/>
    </xf>
    <xf numFmtId="0" fontId="2" fillId="0" borderId="38" xfId="0" applyFont="1"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left" vertical="center"/>
    </xf>
    <xf numFmtId="0" fontId="0" fillId="0" borderId="14" xfId="0" applyBorder="1" applyAlignment="1" applyProtection="1">
      <alignment vertical="center"/>
      <protection locked="0"/>
    </xf>
    <xf numFmtId="0" fontId="0" fillId="0" borderId="11" xfId="0" applyBorder="1" applyAlignment="1">
      <alignment horizontal="left" vertical="center"/>
    </xf>
    <xf numFmtId="0" fontId="0" fillId="0" borderId="11" xfId="0" applyBorder="1" applyAlignment="1" applyProtection="1">
      <alignment vertical="center"/>
      <protection locked="0"/>
    </xf>
    <xf numFmtId="0" fontId="2" fillId="0" borderId="11" xfId="0" applyFont="1" applyBorder="1" applyAlignment="1">
      <alignment horizontal="left" vertical="center"/>
    </xf>
    <xf numFmtId="0" fontId="4" fillId="3" borderId="2" xfId="0" applyFont="1" applyFill="1" applyBorder="1" applyAlignment="1">
      <alignment horizontal="left" vertical="center"/>
    </xf>
    <xf numFmtId="0" fontId="0" fillId="0" borderId="5" xfId="0" applyBorder="1" applyAlignment="1">
      <alignment horizontal="left" vertical="center"/>
    </xf>
    <xf numFmtId="0" fontId="4" fillId="3" borderId="2" xfId="0" applyFont="1" applyFill="1" applyBorder="1" applyAlignment="1">
      <alignment horizontal="center" vertical="center"/>
    </xf>
    <xf numFmtId="0" fontId="0" fillId="0" borderId="15" xfId="0" applyBorder="1" applyAlignment="1" applyProtection="1">
      <alignment vertical="center"/>
      <protection locked="0"/>
    </xf>
    <xf numFmtId="0" fontId="0" fillId="0" borderId="27" xfId="0" applyBorder="1" applyAlignment="1">
      <alignment horizontal="left" vertical="center"/>
    </xf>
    <xf numFmtId="0" fontId="0" fillId="0" borderId="26" xfId="0" applyBorder="1" applyAlignment="1">
      <alignment horizontal="left" vertical="center"/>
    </xf>
    <xf numFmtId="0" fontId="0" fillId="0" borderId="31" xfId="0" applyBorder="1" applyAlignment="1">
      <alignment horizontal="left" vertical="center"/>
    </xf>
    <xf numFmtId="0" fontId="0" fillId="0" borderId="34" xfId="0" applyBorder="1" applyAlignment="1">
      <alignment horizontal="left" vertical="center"/>
    </xf>
    <xf numFmtId="0" fontId="0" fillId="2" borderId="33" xfId="0"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32" xfId="0" applyBorder="1" applyAlignment="1" applyProtection="1">
      <alignment vertical="center"/>
      <protection locked="0"/>
    </xf>
    <xf numFmtId="0" fontId="0" fillId="0" borderId="35" xfId="0" applyBorder="1" applyAlignment="1">
      <alignment horizontal="left" vertical="center"/>
    </xf>
    <xf numFmtId="0" fontId="0" fillId="0" borderId="24" xfId="0" applyBorder="1" applyAlignment="1">
      <alignment horizontal="left" vertical="center"/>
    </xf>
    <xf numFmtId="0" fontId="0" fillId="0" borderId="13" xfId="0" applyBorder="1" applyAlignment="1" applyProtection="1">
      <alignment vertical="center"/>
      <protection locked="0"/>
    </xf>
    <xf numFmtId="0" fontId="0" fillId="0" borderId="13" xfId="0" applyBorder="1" applyAlignment="1">
      <alignment horizontal="left" vertical="center"/>
    </xf>
    <xf numFmtId="0" fontId="4" fillId="0" borderId="1" xfId="0" applyFont="1" applyBorder="1" applyAlignment="1">
      <alignment horizontal="left" vertical="center"/>
    </xf>
    <xf numFmtId="0" fontId="4" fillId="6" borderId="1" xfId="0" applyFont="1" applyFill="1" applyBorder="1" applyAlignment="1">
      <alignment vertical="center"/>
    </xf>
    <xf numFmtId="0" fontId="0" fillId="2" borderId="27" xfId="0"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26" xfId="0" applyBorder="1" applyAlignment="1" applyProtection="1">
      <alignment vertical="center"/>
      <protection locked="0"/>
    </xf>
    <xf numFmtId="0" fontId="0" fillId="2" borderId="31"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34" xfId="0" applyBorder="1" applyAlignment="1" applyProtection="1">
      <alignment vertical="center"/>
      <protection locked="0"/>
    </xf>
    <xf numFmtId="0" fontId="0" fillId="0" borderId="33" xfId="0" applyBorder="1" applyAlignment="1">
      <alignment horizontal="left" vertical="center"/>
    </xf>
    <xf numFmtId="0" fontId="0" fillId="0" borderId="32" xfId="0" applyBorder="1" applyAlignment="1">
      <alignment horizontal="left" vertical="center"/>
    </xf>
    <xf numFmtId="0" fontId="4" fillId="3" borderId="1" xfId="0" applyFont="1" applyFill="1" applyBorder="1" applyAlignment="1">
      <alignment horizontal="left" vertical="center"/>
    </xf>
    <xf numFmtId="0" fontId="0" fillId="0" borderId="1" xfId="0" applyBorder="1" applyAlignment="1">
      <alignment horizontal="left" vertical="center"/>
    </xf>
    <xf numFmtId="0" fontId="4" fillId="3" borderId="1" xfId="0" applyFont="1" applyFill="1" applyBorder="1" applyAlignment="1">
      <alignment horizontal="center" vertical="center"/>
    </xf>
    <xf numFmtId="0" fontId="4" fillId="3" borderId="11" xfId="0" applyFont="1" applyFill="1" applyBorder="1" applyAlignment="1">
      <alignment horizontal="left" vertical="center"/>
    </xf>
    <xf numFmtId="0" fontId="4" fillId="3" borderId="11" xfId="0" applyFont="1" applyFill="1" applyBorder="1" applyAlignment="1">
      <alignment horizontal="center" vertical="center"/>
    </xf>
    <xf numFmtId="0" fontId="2" fillId="0" borderId="15" xfId="0" applyFont="1" applyBorder="1" applyAlignment="1">
      <alignment horizontal="right"/>
    </xf>
    <xf numFmtId="0" fontId="0" fillId="0" borderId="15" xfId="0" applyBorder="1" applyAlignment="1">
      <alignment horizontal="right"/>
    </xf>
    <xf numFmtId="0" fontId="4" fillId="3" borderId="13" xfId="0" applyFont="1" applyFill="1" applyBorder="1" applyAlignment="1">
      <alignment horizontal="left" vertical="center"/>
    </xf>
    <xf numFmtId="0" fontId="4" fillId="3" borderId="13" xfId="0" applyFont="1" applyFill="1" applyBorder="1" applyAlignment="1">
      <alignment horizontal="center" vertical="center"/>
    </xf>
    <xf numFmtId="0" fontId="0" fillId="0" borderId="13" xfId="0" applyBorder="1" applyAlignment="1">
      <alignment horizontal="center" vertical="center"/>
    </xf>
    <xf numFmtId="0" fontId="4" fillId="3" borderId="17" xfId="0" applyFont="1" applyFill="1" applyBorder="1" applyAlignment="1">
      <alignment vertical="center"/>
    </xf>
    <xf numFmtId="0" fontId="0" fillId="3" borderId="17" xfId="0" applyFill="1" applyBorder="1" applyAlignment="1">
      <alignment vertical="center"/>
    </xf>
    <xf numFmtId="0" fontId="2" fillId="0" borderId="39" xfId="0" applyFont="1"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2" fillId="0" borderId="17" xfId="0" applyFont="1" applyBorder="1" applyAlignment="1">
      <alignment horizontal="center" vertical="center"/>
    </xf>
    <xf numFmtId="0" fontId="4" fillId="3" borderId="14" xfId="0" applyFont="1" applyFill="1" applyBorder="1" applyAlignment="1">
      <alignment horizontal="left" vertical="center"/>
    </xf>
    <xf numFmtId="0" fontId="4"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vertical="center"/>
    </xf>
    <xf numFmtId="0" fontId="0" fillId="0" borderId="1" xfId="0" applyBorder="1"/>
    <xf numFmtId="0" fontId="0" fillId="2" borderId="14" xfId="0"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4" fillId="3" borderId="1" xfId="0" applyFont="1" applyFill="1" applyBorder="1" applyAlignment="1">
      <alignment vertical="center"/>
    </xf>
    <xf numFmtId="0" fontId="0" fillId="0" borderId="28" xfId="0" applyBorder="1" applyAlignment="1">
      <alignment horizontal="left" vertical="center"/>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28" xfId="0" applyFont="1" applyFill="1" applyBorder="1" applyAlignment="1" applyProtection="1">
      <alignment vertical="center"/>
      <protection locked="0"/>
    </xf>
    <xf numFmtId="0" fontId="0" fillId="2" borderId="28" xfId="0" applyFill="1" applyBorder="1" applyAlignment="1" applyProtection="1">
      <alignment vertical="center"/>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2" fillId="0" borderId="1" xfId="0" applyFont="1" applyBorder="1" applyAlignment="1">
      <alignment horizontal="left" vertical="center"/>
    </xf>
    <xf numFmtId="0" fontId="4" fillId="0" borderId="11" xfId="0" applyFont="1" applyBorder="1" applyAlignment="1">
      <alignment horizontal="left" vertical="center"/>
    </xf>
    <xf numFmtId="0" fontId="0" fillId="0" borderId="28" xfId="0" applyBorder="1" applyAlignment="1">
      <alignment vertical="center"/>
    </xf>
    <xf numFmtId="0" fontId="4" fillId="0" borderId="14" xfId="0" applyFont="1" applyBorder="1" applyAlignment="1">
      <alignment horizontal="left" vertical="center"/>
    </xf>
    <xf numFmtId="0" fontId="2" fillId="0" borderId="13" xfId="0" applyFont="1" applyBorder="1" applyAlignment="1">
      <alignment horizontal="left" vertical="center"/>
    </xf>
    <xf numFmtId="0" fontId="2" fillId="0" borderId="28" xfId="0" applyFont="1" applyBorder="1" applyAlignment="1">
      <alignment horizontal="left" vertical="center"/>
    </xf>
    <xf numFmtId="0" fontId="2" fillId="0" borderId="1" xfId="0" applyFont="1" applyBorder="1" applyAlignment="1">
      <alignment vertical="center"/>
    </xf>
    <xf numFmtId="0" fontId="4" fillId="0" borderId="15" xfId="0" applyFont="1" applyBorder="1" applyAlignment="1">
      <alignment horizontal="left" vertical="center"/>
    </xf>
    <xf numFmtId="0" fontId="0" fillId="2" borderId="11"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2" fillId="0" borderId="14" xfId="0" applyFont="1" applyBorder="1" applyAlignment="1">
      <alignment horizontal="left" vertical="center"/>
    </xf>
    <xf numFmtId="0" fontId="2" fillId="0" borderId="21" xfId="0" applyFont="1" applyBorder="1"/>
    <xf numFmtId="49" fontId="7" fillId="0" borderId="0" xfId="0" applyNumberFormat="1" applyFont="1" applyAlignment="1">
      <alignment horizontal="center"/>
    </xf>
    <xf numFmtId="0" fontId="7" fillId="0" borderId="0" xfId="0" applyFont="1"/>
    <xf numFmtId="0" fontId="0" fillId="0" borderId="48" xfId="0" applyBorder="1" applyAlignment="1">
      <alignment horizontal="center"/>
    </xf>
    <xf numFmtId="0" fontId="2" fillId="0" borderId="33" xfId="0" applyFont="1" applyBorder="1" applyAlignment="1">
      <alignment horizontal="left"/>
    </xf>
    <xf numFmtId="0" fontId="2" fillId="0" borderId="32" xfId="0" applyFont="1" applyBorder="1" applyAlignment="1">
      <alignment horizontal="left"/>
    </xf>
    <xf numFmtId="0" fontId="2" fillId="0" borderId="27" xfId="0" applyFont="1" applyBorder="1" applyAlignment="1">
      <alignment horizontal="left"/>
    </xf>
    <xf numFmtId="0" fontId="2" fillId="0" borderId="26" xfId="0" applyFont="1" applyBorder="1" applyAlignment="1">
      <alignment horizontal="left"/>
    </xf>
    <xf numFmtId="0" fontId="2" fillId="0" borderId="31" xfId="0" applyFont="1" applyBorder="1" applyAlignment="1">
      <alignment horizontal="left"/>
    </xf>
    <xf numFmtId="0" fontId="0" fillId="0" borderId="34" xfId="0" applyBorder="1" applyAlignment="1">
      <alignment horizontal="left"/>
    </xf>
    <xf numFmtId="0" fontId="2" fillId="0" borderId="15"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vertical="center"/>
    </xf>
    <xf numFmtId="0" fontId="0" fillId="0" borderId="1" xfId="0" applyBorder="1" applyAlignment="1" applyProtection="1">
      <alignment vertical="center"/>
      <protection locked="0"/>
    </xf>
    <xf numFmtId="0" fontId="0" fillId="0" borderId="1" xfId="0" applyBorder="1" applyAlignment="1">
      <alignment horizontal="center" wrapText="1"/>
    </xf>
    <xf numFmtId="0" fontId="2" fillId="0" borderId="1" xfId="0" applyFont="1" applyBorder="1" applyAlignment="1">
      <alignment horizontal="center"/>
    </xf>
    <xf numFmtId="0" fontId="0" fillId="2" borderId="1" xfId="0" applyFill="1" applyBorder="1" applyProtection="1">
      <protection locked="0"/>
    </xf>
    <xf numFmtId="0" fontId="0" fillId="0" borderId="28" xfId="0" applyBorder="1" applyAlignment="1">
      <alignment horizontal="left"/>
    </xf>
    <xf numFmtId="0" fontId="0" fillId="2" borderId="28" xfId="0" applyFill="1" applyBorder="1" applyProtection="1">
      <protection locked="0"/>
    </xf>
    <xf numFmtId="0" fontId="0" fillId="2" borderId="11" xfId="0" applyFill="1" applyBorder="1" applyAlignment="1" applyProtection="1">
      <alignment horizontal="left"/>
      <protection locked="0"/>
    </xf>
    <xf numFmtId="0" fontId="0" fillId="0" borderId="11" xfId="0" applyBorder="1" applyAlignment="1" applyProtection="1">
      <alignment horizontal="left"/>
      <protection locked="0"/>
    </xf>
    <xf numFmtId="0" fontId="0" fillId="2" borderId="14" xfId="0" applyFill="1" applyBorder="1" applyAlignment="1" applyProtection="1">
      <alignment horizontal="left"/>
      <protection locked="0"/>
    </xf>
    <xf numFmtId="0" fontId="0" fillId="0" borderId="14" xfId="0" applyBorder="1" applyAlignment="1" applyProtection="1">
      <alignment horizontal="left"/>
      <protection locked="0"/>
    </xf>
    <xf numFmtId="0" fontId="0" fillId="2" borderId="15" xfId="0" applyFill="1" applyBorder="1" applyAlignment="1" applyProtection="1">
      <alignment horizontal="left"/>
      <protection locked="0"/>
    </xf>
    <xf numFmtId="0" fontId="0" fillId="0" borderId="15" xfId="0" applyBorder="1" applyAlignment="1" applyProtection="1">
      <alignment horizontal="left"/>
      <protection locked="0"/>
    </xf>
    <xf numFmtId="0" fontId="4" fillId="0" borderId="14" xfId="0" applyFont="1" applyBorder="1" applyAlignment="1">
      <alignment horizontal="left"/>
    </xf>
    <xf numFmtId="0" fontId="0" fillId="0" borderId="11" xfId="0" applyBorder="1"/>
    <xf numFmtId="0" fontId="0" fillId="0" borderId="14" xfId="0" applyBorder="1"/>
    <xf numFmtId="0" fontId="0" fillId="0" borderId="15" xfId="0" applyBorder="1"/>
    <xf numFmtId="0" fontId="0" fillId="2" borderId="1" xfId="0" applyFill="1" applyBorder="1" applyAlignment="1" applyProtection="1">
      <alignment horizontal="left"/>
      <protection locked="0"/>
    </xf>
    <xf numFmtId="0" fontId="0" fillId="0" borderId="1" xfId="0" applyBorder="1" applyAlignment="1" applyProtection="1">
      <alignment horizontal="left"/>
      <protection locked="0"/>
    </xf>
    <xf numFmtId="0" fontId="4" fillId="3" borderId="11" xfId="0" applyFont="1" applyFill="1" applyBorder="1"/>
    <xf numFmtId="0" fontId="2" fillId="5" borderId="11" xfId="0" applyFont="1" applyFill="1" applyBorder="1" applyAlignment="1" applyProtection="1">
      <alignment horizontal="left"/>
      <protection locked="0"/>
    </xf>
    <xf numFmtId="0" fontId="4" fillId="3" borderId="14" xfId="0" applyFont="1" applyFill="1" applyBorder="1"/>
    <xf numFmtId="0" fontId="2" fillId="5" borderId="14" xfId="0" applyFont="1" applyFill="1" applyBorder="1" applyAlignment="1" applyProtection="1">
      <alignment horizontal="left"/>
      <protection locked="0"/>
    </xf>
    <xf numFmtId="0" fontId="4" fillId="3" borderId="15" xfId="0" applyFont="1" applyFill="1" applyBorder="1"/>
    <xf numFmtId="0" fontId="2" fillId="5" borderId="15" xfId="0" applyFont="1" applyFill="1" applyBorder="1" applyAlignment="1" applyProtection="1">
      <alignment horizontal="left"/>
      <protection locked="0"/>
    </xf>
    <xf numFmtId="0" fontId="2" fillId="0" borderId="1" xfId="0" applyFont="1" applyBorder="1" applyAlignment="1">
      <alignment horizontal="center" vertical="center" wrapText="1"/>
    </xf>
  </cellXfs>
  <cellStyles count="31">
    <cellStyle name="Hyperlink" xfId="30" builtinId="8"/>
    <cellStyle name="Normal" xfId="0" builtinId="0"/>
    <cellStyle name="Normal 10" xfId="1" xr:uid="{00000000-0005-0000-0000-000001000000}"/>
    <cellStyle name="Normal 11" xfId="2" xr:uid="{00000000-0005-0000-0000-000002000000}"/>
    <cellStyle name="Normal 12" xfId="3" xr:uid="{00000000-0005-0000-0000-000003000000}"/>
    <cellStyle name="Normal 13" xfId="4" xr:uid="{00000000-0005-0000-0000-000004000000}"/>
    <cellStyle name="Normal 14" xfId="5" xr:uid="{00000000-0005-0000-0000-000005000000}"/>
    <cellStyle name="Normal 15" xfId="6" xr:uid="{00000000-0005-0000-0000-000006000000}"/>
    <cellStyle name="Normal 16" xfId="7" xr:uid="{00000000-0005-0000-0000-000007000000}"/>
    <cellStyle name="Normal 17" xfId="8" xr:uid="{00000000-0005-0000-0000-000008000000}"/>
    <cellStyle name="Normal 18" xfId="9" xr:uid="{00000000-0005-0000-0000-000009000000}"/>
    <cellStyle name="Normal 19" xfId="10" xr:uid="{00000000-0005-0000-0000-00000A000000}"/>
    <cellStyle name="Normal 2" xfId="11" xr:uid="{00000000-0005-0000-0000-00000B000000}"/>
    <cellStyle name="Normal 20" xfId="12" xr:uid="{00000000-0005-0000-0000-00000C000000}"/>
    <cellStyle name="Normal 21" xfId="13" xr:uid="{00000000-0005-0000-0000-00000D000000}"/>
    <cellStyle name="Normal 22" xfId="14" xr:uid="{00000000-0005-0000-0000-00000E000000}"/>
    <cellStyle name="Normal 23" xfId="15" xr:uid="{00000000-0005-0000-0000-00000F000000}"/>
    <cellStyle name="Normal 24" xfId="16" xr:uid="{00000000-0005-0000-0000-000010000000}"/>
    <cellStyle name="Normal 25" xfId="17" xr:uid="{00000000-0005-0000-0000-000011000000}"/>
    <cellStyle name="Normal 26" xfId="18" xr:uid="{00000000-0005-0000-0000-000012000000}"/>
    <cellStyle name="Normal 27" xfId="19" xr:uid="{00000000-0005-0000-0000-000013000000}"/>
    <cellStyle name="Normal 28" xfId="20" xr:uid="{00000000-0005-0000-0000-000014000000}"/>
    <cellStyle name="Normal 29" xfId="21" xr:uid="{00000000-0005-0000-0000-000015000000}"/>
    <cellStyle name="Normal 3" xfId="22" xr:uid="{00000000-0005-0000-0000-000016000000}"/>
    <cellStyle name="Normal 30" xfId="23" xr:uid="{00000000-0005-0000-0000-000017000000}"/>
    <cellStyle name="Normal 31" xfId="24" xr:uid="{00000000-0005-0000-0000-000018000000}"/>
    <cellStyle name="Normal 32" xfId="25" xr:uid="{00000000-0005-0000-0000-000019000000}"/>
    <cellStyle name="Normal 6" xfId="26" xr:uid="{00000000-0005-0000-0000-00001A000000}"/>
    <cellStyle name="Normal 7" xfId="27" xr:uid="{00000000-0005-0000-0000-00001B000000}"/>
    <cellStyle name="Normal 8" xfId="28" xr:uid="{00000000-0005-0000-0000-00001C000000}"/>
    <cellStyle name="Normal 9" xfId="29" xr:uid="{00000000-0005-0000-0000-00001D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showGridLines="0" zoomScale="90" zoomScaleNormal="90" zoomScaleSheetLayoutView="100" zoomScalePageLayoutView="80" workbookViewId="0">
      <selection activeCell="A8" sqref="A8:K8"/>
    </sheetView>
  </sheetViews>
  <sheetFormatPr defaultRowHeight="12.75"/>
  <cols>
    <col min="1" max="1" width="12.140625" style="5" customWidth="1"/>
    <col min="2" max="2" width="11.28515625" style="5" customWidth="1"/>
    <col min="3" max="3" width="14.7109375" style="4" customWidth="1"/>
    <col min="4" max="4" width="12.5703125" customWidth="1"/>
    <col min="5" max="5" width="11.5703125" customWidth="1"/>
    <col min="6" max="6" width="12.42578125" customWidth="1"/>
    <col min="7" max="7" width="13.140625" customWidth="1"/>
    <col min="8" max="8" width="11.28515625" customWidth="1"/>
    <col min="9" max="9" width="11.42578125" style="6" customWidth="1"/>
    <col min="10" max="10" width="13.5703125" customWidth="1"/>
    <col min="11" max="11" width="11.42578125" customWidth="1"/>
    <col min="12" max="12" width="15.28515625" customWidth="1"/>
  </cols>
  <sheetData>
    <row r="1" spans="1:17" ht="26.25" customHeight="1">
      <c r="A1" s="364"/>
      <c r="B1" s="335"/>
      <c r="C1" s="335"/>
      <c r="D1" s="418" t="s">
        <v>592</v>
      </c>
      <c r="E1" s="418"/>
      <c r="F1" s="418"/>
      <c r="G1" s="418"/>
      <c r="H1" s="418"/>
      <c r="I1" s="363"/>
      <c r="J1" s="335"/>
      <c r="K1" s="335"/>
    </row>
    <row r="2" spans="1:17" ht="18" customHeight="1">
      <c r="A2" s="364"/>
      <c r="B2" s="335"/>
      <c r="C2" s="335"/>
      <c r="D2" s="419" t="s">
        <v>0</v>
      </c>
      <c r="E2" s="419"/>
      <c r="F2" s="419"/>
      <c r="G2" s="419"/>
      <c r="H2" s="419"/>
      <c r="I2" s="364"/>
      <c r="J2" s="335"/>
      <c r="K2" s="335"/>
    </row>
    <row r="3" spans="1:17" ht="15" customHeight="1">
      <c r="A3" s="365"/>
      <c r="B3" s="365"/>
      <c r="C3" s="365"/>
      <c r="D3" s="425" t="s">
        <v>593</v>
      </c>
      <c r="E3" s="425"/>
      <c r="F3" s="425"/>
      <c r="G3" s="425"/>
      <c r="H3" s="425"/>
      <c r="I3" s="425"/>
      <c r="J3" s="365"/>
      <c r="K3" s="365"/>
    </row>
    <row r="4" spans="1:17" ht="19.5" customHeight="1">
      <c r="A4" s="35" t="s">
        <v>1</v>
      </c>
      <c r="B4" s="424">
        <f>Summary!$D$3</f>
        <v>0</v>
      </c>
      <c r="C4" s="424"/>
      <c r="D4" s="37"/>
      <c r="E4" s="37"/>
      <c r="F4" s="37"/>
      <c r="G4" s="35" t="s">
        <v>2</v>
      </c>
      <c r="H4" s="424">
        <f>Summary!$D$5</f>
        <v>0</v>
      </c>
      <c r="I4" s="424"/>
      <c r="J4" s="36"/>
      <c r="K4" s="36"/>
    </row>
    <row r="5" spans="1:17" ht="18">
      <c r="A5" s="38" t="s">
        <v>3</v>
      </c>
      <c r="B5" s="424">
        <f>Summary!$D$4</f>
        <v>0</v>
      </c>
      <c r="C5" s="424"/>
      <c r="D5" s="435"/>
      <c r="E5" s="435"/>
      <c r="F5" s="37"/>
      <c r="G5" s="44" t="s">
        <v>4</v>
      </c>
      <c r="H5" s="426">
        <f>Summary!$D$7</f>
        <v>0</v>
      </c>
      <c r="I5" s="426"/>
      <c r="J5" s="426"/>
      <c r="K5" s="426"/>
      <c r="O5" s="35"/>
      <c r="P5" s="424"/>
      <c r="Q5" s="424"/>
    </row>
    <row r="7" spans="1:17" s="27" customFormat="1" ht="24" customHeight="1">
      <c r="A7" s="422" t="s">
        <v>5</v>
      </c>
      <c r="B7" s="423"/>
      <c r="C7" s="423"/>
      <c r="D7" s="423"/>
      <c r="E7" s="423"/>
      <c r="F7" s="423"/>
      <c r="G7" s="423"/>
      <c r="H7" s="423"/>
      <c r="I7" s="423"/>
      <c r="J7" s="423"/>
      <c r="K7" s="423"/>
    </row>
    <row r="8" spans="1:17" ht="186.75" customHeight="1">
      <c r="A8" s="427" t="s">
        <v>6</v>
      </c>
      <c r="B8" s="428"/>
      <c r="C8" s="428"/>
      <c r="D8" s="428"/>
      <c r="E8" s="428"/>
      <c r="F8" s="428"/>
      <c r="G8" s="428"/>
      <c r="H8" s="428"/>
      <c r="I8" s="428"/>
      <c r="J8" s="428"/>
      <c r="K8" s="428"/>
    </row>
    <row r="9" spans="1:17" s="27" customFormat="1" ht="24" customHeight="1">
      <c r="A9" s="422" t="s">
        <v>7</v>
      </c>
      <c r="B9" s="423"/>
      <c r="C9" s="423"/>
      <c r="D9" s="423"/>
      <c r="E9" s="423"/>
      <c r="F9" s="423"/>
      <c r="G9" s="423"/>
      <c r="H9" s="423"/>
      <c r="I9" s="423"/>
      <c r="J9" s="423"/>
      <c r="K9" s="423"/>
    </row>
    <row r="10" spans="1:17" ht="37.5" customHeight="1">
      <c r="A10" s="427" t="s">
        <v>575</v>
      </c>
      <c r="B10" s="432"/>
      <c r="C10" s="432"/>
      <c r="D10" s="432"/>
      <c r="E10" s="432"/>
      <c r="F10" s="432"/>
      <c r="G10" s="432"/>
      <c r="H10" s="432"/>
      <c r="I10" s="432"/>
      <c r="J10" s="432"/>
      <c r="K10" s="432"/>
    </row>
    <row r="11" spans="1:17" ht="74.099999999999994" customHeight="1">
      <c r="A11" s="427" t="s">
        <v>580</v>
      </c>
      <c r="B11" s="432"/>
      <c r="C11" s="432"/>
      <c r="D11" s="432"/>
      <c r="E11" s="432"/>
      <c r="F11" s="432"/>
      <c r="G11" s="432"/>
      <c r="H11" s="432"/>
      <c r="I11" s="432"/>
      <c r="J11" s="432"/>
      <c r="K11" s="432"/>
    </row>
    <row r="12" spans="1:17" ht="22.5" customHeight="1">
      <c r="A12" s="390"/>
      <c r="B12" s="431" t="s">
        <v>578</v>
      </c>
      <c r="C12" s="431"/>
      <c r="D12" s="431"/>
      <c r="E12" s="431"/>
      <c r="F12" s="431"/>
      <c r="G12" s="431"/>
      <c r="H12" s="431"/>
      <c r="I12" s="431"/>
      <c r="J12" s="431"/>
      <c r="K12" s="431"/>
      <c r="L12" s="390"/>
    </row>
    <row r="13" spans="1:17" ht="59.1" customHeight="1">
      <c r="A13" s="427" t="s">
        <v>576</v>
      </c>
      <c r="B13" s="432"/>
      <c r="C13" s="432"/>
      <c r="D13" s="432"/>
      <c r="E13" s="432"/>
      <c r="F13" s="432"/>
      <c r="G13" s="432"/>
      <c r="H13" s="432"/>
      <c r="I13" s="432"/>
      <c r="J13" s="432"/>
      <c r="K13" s="432"/>
    </row>
    <row r="14" spans="1:17" ht="22.5" customHeight="1">
      <c r="A14" s="390"/>
      <c r="B14" s="431" t="s">
        <v>579</v>
      </c>
      <c r="C14" s="431"/>
      <c r="D14" s="431"/>
      <c r="E14" s="431"/>
      <c r="F14" s="431"/>
      <c r="G14" s="431"/>
      <c r="H14" s="431"/>
      <c r="I14" s="431"/>
      <c r="J14" s="431"/>
      <c r="K14" s="431"/>
      <c r="L14" s="390"/>
    </row>
    <row r="15" spans="1:17" ht="51.95" customHeight="1">
      <c r="A15" s="427" t="s">
        <v>577</v>
      </c>
      <c r="B15" s="432"/>
      <c r="C15" s="432"/>
      <c r="D15" s="432"/>
      <c r="E15" s="432"/>
      <c r="F15" s="432"/>
      <c r="G15" s="432"/>
      <c r="H15" s="432"/>
      <c r="I15" s="432"/>
      <c r="J15" s="432"/>
      <c r="K15" s="432"/>
    </row>
    <row r="16" spans="1:17" s="27" customFormat="1" ht="15">
      <c r="A16" s="429" t="s">
        <v>8</v>
      </c>
      <c r="B16" s="430"/>
      <c r="C16" s="430"/>
      <c r="D16" s="430"/>
      <c r="E16" s="430"/>
      <c r="F16" s="430"/>
      <c r="G16" s="430"/>
      <c r="H16" s="430"/>
      <c r="I16" s="430"/>
      <c r="J16" s="430"/>
      <c r="K16" s="430"/>
    </row>
    <row r="17" spans="1:12" ht="189" customHeight="1">
      <c r="A17" s="420" t="s">
        <v>9</v>
      </c>
      <c r="B17" s="421"/>
      <c r="C17" s="421"/>
      <c r="D17" s="421"/>
      <c r="E17" s="421"/>
      <c r="F17" s="421"/>
      <c r="G17" s="421"/>
      <c r="H17" s="421"/>
      <c r="I17" s="421"/>
      <c r="J17" s="421"/>
      <c r="K17" s="421"/>
    </row>
    <row r="18" spans="1:12" s="27" customFormat="1" ht="15">
      <c r="A18" s="429" t="s">
        <v>10</v>
      </c>
      <c r="B18" s="430"/>
      <c r="C18" s="430"/>
      <c r="D18" s="430"/>
      <c r="E18" s="430"/>
      <c r="F18" s="430"/>
      <c r="G18" s="430"/>
      <c r="H18" s="430"/>
      <c r="I18" s="430"/>
      <c r="J18" s="430"/>
      <c r="K18" s="430"/>
    </row>
    <row r="19" spans="1:12" ht="60.75" customHeight="1">
      <c r="A19" s="420" t="s">
        <v>11</v>
      </c>
      <c r="B19" s="421"/>
      <c r="C19" s="421"/>
      <c r="D19" s="421"/>
      <c r="E19" s="421"/>
      <c r="F19" s="421"/>
      <c r="G19" s="421"/>
      <c r="H19" s="421"/>
      <c r="I19" s="421"/>
      <c r="J19" s="421"/>
      <c r="K19" s="421"/>
    </row>
    <row r="20" spans="1:12" s="27" customFormat="1" ht="15">
      <c r="A20" s="429" t="s">
        <v>12</v>
      </c>
      <c r="B20" s="430"/>
      <c r="C20" s="430"/>
      <c r="D20" s="430"/>
      <c r="E20" s="430"/>
      <c r="F20" s="430"/>
      <c r="G20" s="430"/>
      <c r="H20" s="430"/>
      <c r="I20" s="430"/>
      <c r="J20" s="430"/>
      <c r="K20" s="430"/>
    </row>
    <row r="21" spans="1:12" ht="23.25" customHeight="1">
      <c r="A21" s="420" t="s">
        <v>13</v>
      </c>
      <c r="B21" s="421"/>
      <c r="C21" s="421"/>
      <c r="D21" s="421"/>
      <c r="E21" s="421"/>
      <c r="F21" s="421"/>
      <c r="G21" s="421"/>
      <c r="H21" s="421"/>
      <c r="I21" s="421"/>
      <c r="J21" s="421"/>
      <c r="K21" s="421"/>
    </row>
    <row r="22" spans="1:12" s="27" customFormat="1" ht="15.75" customHeight="1">
      <c r="A22" s="429" t="s">
        <v>14</v>
      </c>
      <c r="B22" s="430"/>
      <c r="C22" s="430"/>
      <c r="D22" s="430"/>
      <c r="E22" s="430"/>
      <c r="F22" s="430"/>
      <c r="G22" s="430"/>
      <c r="H22" s="430"/>
      <c r="I22" s="430"/>
      <c r="J22" s="430"/>
      <c r="K22" s="430"/>
    </row>
    <row r="23" spans="1:12" ht="81.599999999999994" customHeight="1">
      <c r="A23" s="427" t="s">
        <v>15</v>
      </c>
      <c r="B23" s="432"/>
      <c r="C23" s="432"/>
      <c r="D23" s="432"/>
      <c r="E23" s="432"/>
      <c r="F23" s="432"/>
      <c r="G23" s="432"/>
      <c r="H23" s="432"/>
      <c r="I23" s="432"/>
      <c r="J23" s="432"/>
      <c r="K23" s="432"/>
    </row>
    <row r="24" spans="1:12" ht="37.5" customHeight="1">
      <c r="A24" s="359"/>
      <c r="B24" s="434" t="s">
        <v>16</v>
      </c>
      <c r="C24" s="434"/>
      <c r="D24" s="434"/>
      <c r="E24" s="434"/>
      <c r="F24" s="434"/>
      <c r="G24" s="434"/>
      <c r="H24" s="434"/>
      <c r="I24" s="434"/>
      <c r="J24" s="434"/>
      <c r="K24" s="434"/>
      <c r="L24" s="359"/>
    </row>
    <row r="25" spans="1:12" ht="32.450000000000003" customHeight="1">
      <c r="A25" s="427" t="s">
        <v>17</v>
      </c>
      <c r="B25" s="432"/>
      <c r="C25" s="432"/>
      <c r="D25" s="432"/>
      <c r="E25" s="432"/>
      <c r="F25" s="432"/>
      <c r="G25" s="432"/>
      <c r="H25" s="432"/>
      <c r="I25" s="432"/>
      <c r="J25" s="432"/>
      <c r="K25" s="432"/>
    </row>
    <row r="26" spans="1:12" ht="32.1" customHeight="1">
      <c r="A26" s="359"/>
      <c r="B26" s="434" t="s">
        <v>18</v>
      </c>
      <c r="C26" s="434"/>
      <c r="D26" s="434"/>
      <c r="E26" s="434"/>
      <c r="F26" s="434"/>
      <c r="G26" s="434"/>
      <c r="H26" s="434"/>
      <c r="I26" s="434"/>
      <c r="J26" s="434"/>
      <c r="K26" s="434"/>
      <c r="L26" s="360"/>
    </row>
    <row r="27" spans="1:12" ht="45.95" customHeight="1">
      <c r="A27" s="427" t="s">
        <v>19</v>
      </c>
      <c r="B27" s="432"/>
      <c r="C27" s="432"/>
      <c r="D27" s="432"/>
      <c r="E27" s="432"/>
      <c r="F27" s="432"/>
      <c r="G27" s="432"/>
      <c r="H27" s="432"/>
      <c r="I27" s="432"/>
      <c r="J27" s="432"/>
      <c r="K27" s="432"/>
    </row>
    <row r="28" spans="1:12" ht="21.95" customHeight="1">
      <c r="A28" s="359"/>
      <c r="B28" s="434" t="s">
        <v>20</v>
      </c>
      <c r="C28" s="434"/>
      <c r="D28" s="434"/>
      <c r="E28" s="434"/>
      <c r="F28" s="434"/>
      <c r="G28" s="434"/>
      <c r="H28" s="434"/>
      <c r="I28" s="434"/>
      <c r="J28" s="434"/>
      <c r="K28" s="434"/>
    </row>
    <row r="29" spans="1:12" ht="21.95" customHeight="1">
      <c r="A29" s="359"/>
      <c r="B29" s="434" t="s">
        <v>21</v>
      </c>
      <c r="C29" s="434"/>
      <c r="D29" s="434"/>
      <c r="E29" s="434"/>
      <c r="F29" s="434"/>
      <c r="G29" s="434"/>
      <c r="H29" s="434"/>
      <c r="I29" s="434"/>
      <c r="J29" s="434"/>
      <c r="K29" s="434"/>
    </row>
    <row r="30" spans="1:12" ht="99.6" customHeight="1">
      <c r="A30" s="427" t="s">
        <v>22</v>
      </c>
      <c r="B30" s="432"/>
      <c r="C30" s="432"/>
      <c r="D30" s="432"/>
      <c r="E30" s="432"/>
      <c r="F30" s="432"/>
      <c r="G30" s="432"/>
      <c r="H30" s="432"/>
      <c r="I30" s="432"/>
      <c r="J30" s="432"/>
      <c r="K30" s="432"/>
    </row>
    <row r="31" spans="1:12" ht="94.5" customHeight="1">
      <c r="A31" s="427" t="s">
        <v>23</v>
      </c>
      <c r="B31" s="432"/>
      <c r="C31" s="432"/>
      <c r="D31" s="432"/>
      <c r="E31" s="432"/>
      <c r="F31" s="432"/>
      <c r="G31" s="432"/>
      <c r="H31" s="432"/>
      <c r="I31" s="432"/>
      <c r="J31" s="432"/>
      <c r="K31" s="432"/>
    </row>
    <row r="32" spans="1:12" s="27" customFormat="1" ht="15.75" customHeight="1">
      <c r="A32" s="429" t="s">
        <v>24</v>
      </c>
      <c r="B32" s="430"/>
      <c r="C32" s="430"/>
      <c r="D32" s="430"/>
      <c r="E32" s="430"/>
      <c r="F32" s="430"/>
      <c r="G32" s="430"/>
      <c r="H32" s="430"/>
      <c r="I32" s="430"/>
      <c r="J32" s="430"/>
      <c r="K32" s="430"/>
    </row>
    <row r="33" spans="1:12" ht="44.1" customHeight="1">
      <c r="A33" s="427" t="s">
        <v>25</v>
      </c>
      <c r="B33" s="432"/>
      <c r="C33" s="432"/>
      <c r="D33" s="432"/>
      <c r="E33" s="432"/>
      <c r="F33" s="432"/>
      <c r="G33" s="432"/>
      <c r="H33" s="432"/>
      <c r="I33" s="432"/>
      <c r="J33" s="432"/>
      <c r="K33" s="432"/>
    </row>
    <row r="34" spans="1:12" ht="19.5" customHeight="1">
      <c r="A34" s="361"/>
      <c r="B34" s="434" t="s">
        <v>26</v>
      </c>
      <c r="C34" s="434"/>
      <c r="D34" s="434"/>
      <c r="E34" s="434"/>
      <c r="F34" s="434"/>
      <c r="G34" s="434"/>
      <c r="H34" s="434"/>
      <c r="I34" s="434"/>
      <c r="J34" s="434"/>
      <c r="K34" s="434"/>
      <c r="L34" s="360"/>
    </row>
    <row r="35" spans="1:12" ht="23.45" customHeight="1">
      <c r="A35" s="427" t="s">
        <v>27</v>
      </c>
      <c r="B35" s="432"/>
      <c r="C35" s="432"/>
      <c r="D35" s="432"/>
      <c r="E35" s="432"/>
      <c r="F35" s="432"/>
      <c r="G35" s="432"/>
      <c r="H35" s="432"/>
      <c r="I35" s="432"/>
      <c r="J35" s="432"/>
      <c r="K35" s="432"/>
    </row>
    <row r="36" spans="1:12" s="27" customFormat="1" ht="18" customHeight="1">
      <c r="A36" s="429" t="s">
        <v>28</v>
      </c>
      <c r="B36" s="430"/>
      <c r="C36" s="430"/>
      <c r="D36" s="430"/>
      <c r="E36" s="430"/>
      <c r="F36" s="430"/>
      <c r="G36" s="430"/>
      <c r="H36" s="430"/>
      <c r="I36" s="430"/>
      <c r="J36" s="430"/>
      <c r="K36" s="430"/>
    </row>
    <row r="37" spans="1:12" ht="60" customHeight="1">
      <c r="A37" s="427" t="s">
        <v>29</v>
      </c>
      <c r="B37" s="432"/>
      <c r="C37" s="432"/>
      <c r="D37" s="432"/>
      <c r="E37" s="432"/>
      <c r="F37" s="432"/>
      <c r="G37" s="432"/>
      <c r="H37" s="432"/>
      <c r="I37" s="432"/>
      <c r="J37" s="432"/>
      <c r="K37" s="432"/>
    </row>
    <row r="38" spans="1:12" ht="56.45" customHeight="1">
      <c r="A38" s="361"/>
      <c r="B38" s="434" t="s">
        <v>30</v>
      </c>
      <c r="C38" s="434"/>
      <c r="D38" s="434"/>
      <c r="E38" s="434"/>
      <c r="F38" s="434"/>
      <c r="G38" s="434"/>
      <c r="H38" s="434"/>
      <c r="I38" s="434"/>
      <c r="J38" s="434"/>
      <c r="K38" s="434"/>
      <c r="L38" s="360"/>
    </row>
    <row r="39" spans="1:12" ht="25.5" customHeight="1">
      <c r="A39" s="427" t="s">
        <v>31</v>
      </c>
      <c r="B39" s="432"/>
      <c r="C39" s="432"/>
      <c r="D39" s="432"/>
      <c r="E39" s="432"/>
      <c r="F39" s="432"/>
      <c r="G39" s="432"/>
      <c r="H39" s="432"/>
      <c r="I39" s="432"/>
      <c r="J39" s="432"/>
      <c r="K39" s="432"/>
    </row>
    <row r="40" spans="1:12" s="27" customFormat="1" ht="15.75" customHeight="1">
      <c r="A40" s="429" t="s">
        <v>32</v>
      </c>
      <c r="B40" s="430"/>
      <c r="C40" s="430"/>
      <c r="D40" s="430"/>
      <c r="E40" s="430"/>
      <c r="F40" s="430"/>
      <c r="G40" s="430"/>
      <c r="H40" s="430"/>
      <c r="I40" s="430"/>
      <c r="J40" s="430"/>
      <c r="K40" s="430"/>
    </row>
    <row r="41" spans="1:12" ht="117" customHeight="1">
      <c r="A41" s="427" t="s">
        <v>33</v>
      </c>
      <c r="B41" s="432"/>
      <c r="C41" s="432"/>
      <c r="D41" s="432"/>
      <c r="E41" s="432"/>
      <c r="F41" s="432"/>
      <c r="G41" s="432"/>
      <c r="H41" s="432"/>
      <c r="I41" s="432"/>
      <c r="J41" s="432"/>
      <c r="K41" s="432"/>
    </row>
    <row r="42" spans="1:12" s="27" customFormat="1" ht="15.75" customHeight="1">
      <c r="A42" s="422" t="s">
        <v>34</v>
      </c>
      <c r="B42" s="423"/>
      <c r="C42" s="423"/>
      <c r="D42" s="423"/>
      <c r="E42" s="423"/>
      <c r="F42" s="423"/>
      <c r="G42" s="423"/>
      <c r="H42" s="423"/>
      <c r="I42" s="423"/>
      <c r="J42" s="423"/>
      <c r="K42" s="423"/>
      <c r="L42" s="362"/>
    </row>
    <row r="43" spans="1:12" ht="84" customHeight="1">
      <c r="A43" s="420" t="s">
        <v>35</v>
      </c>
      <c r="B43" s="421"/>
      <c r="C43" s="421"/>
      <c r="D43" s="421"/>
      <c r="E43" s="421"/>
      <c r="F43" s="421"/>
      <c r="G43" s="421"/>
      <c r="H43" s="421"/>
      <c r="I43" s="421"/>
      <c r="J43" s="421"/>
      <c r="K43" s="421"/>
      <c r="L43" s="1"/>
    </row>
    <row r="44" spans="1:12" s="27" customFormat="1" ht="15.75" customHeight="1">
      <c r="A44" s="422" t="s">
        <v>36</v>
      </c>
      <c r="B44" s="423"/>
      <c r="C44" s="423"/>
      <c r="D44" s="423"/>
      <c r="E44" s="423"/>
      <c r="F44" s="423"/>
      <c r="G44" s="423"/>
      <c r="H44" s="423"/>
      <c r="I44" s="423"/>
      <c r="J44" s="423"/>
      <c r="K44" s="423"/>
      <c r="L44" s="362"/>
    </row>
    <row r="45" spans="1:12" ht="36" customHeight="1">
      <c r="A45" s="420" t="s">
        <v>37</v>
      </c>
      <c r="B45" s="433"/>
      <c r="C45" s="433"/>
      <c r="D45" s="433"/>
      <c r="E45" s="433"/>
      <c r="F45" s="433"/>
      <c r="G45" s="433"/>
      <c r="H45" s="433"/>
      <c r="I45" s="433"/>
      <c r="J45" s="433"/>
      <c r="K45" s="433"/>
      <c r="L45" s="1"/>
    </row>
    <row r="46" spans="1:12" ht="10.5" customHeight="1">
      <c r="A46" s="20"/>
      <c r="B46"/>
      <c r="C46"/>
      <c r="I46"/>
      <c r="L46" s="1"/>
    </row>
    <row r="47" spans="1:12" ht="12.75" customHeight="1">
      <c r="A47" s="22"/>
      <c r="B47" s="21"/>
      <c r="C47" s="21"/>
      <c r="D47" s="21"/>
      <c r="E47" s="21"/>
      <c r="F47" s="21"/>
      <c r="G47" s="21"/>
      <c r="H47" s="21"/>
      <c r="I47" s="21"/>
      <c r="J47" s="21"/>
      <c r="K47" s="21"/>
      <c r="L47" s="1"/>
    </row>
    <row r="48" spans="1:12" ht="17.25" customHeight="1">
      <c r="B48" s="19"/>
      <c r="C48" s="19"/>
      <c r="D48" s="19"/>
      <c r="E48" s="19"/>
      <c r="F48" s="23"/>
      <c r="G48" s="23"/>
      <c r="H48" s="1"/>
      <c r="J48" s="1"/>
      <c r="K48" s="1"/>
      <c r="L48" s="1"/>
    </row>
    <row r="49" spans="1:12" ht="17.25" customHeight="1">
      <c r="B49" s="19"/>
      <c r="C49" s="19"/>
      <c r="D49" s="19"/>
      <c r="E49" s="19"/>
      <c r="F49" s="23"/>
      <c r="G49" s="23"/>
      <c r="H49" s="1"/>
      <c r="J49" s="1"/>
      <c r="K49" s="1"/>
      <c r="L49" s="1"/>
    </row>
    <row r="50" spans="1:12" ht="20.25">
      <c r="D50" s="24"/>
      <c r="E50" s="25"/>
      <c r="F50" s="23"/>
      <c r="G50" s="23"/>
      <c r="H50" s="1"/>
      <c r="J50" s="1"/>
      <c r="K50" s="1"/>
    </row>
    <row r="51" spans="1:12" ht="20.25">
      <c r="D51" s="24"/>
      <c r="E51" s="25"/>
      <c r="F51" s="23"/>
      <c r="G51" s="23"/>
      <c r="H51" s="1"/>
      <c r="J51" s="1"/>
      <c r="K51" s="1"/>
    </row>
    <row r="52" spans="1:12" ht="20.25">
      <c r="D52" s="24"/>
      <c r="E52" s="25"/>
      <c r="F52" s="23"/>
      <c r="G52" s="23"/>
      <c r="H52" s="1"/>
      <c r="J52" s="1"/>
      <c r="K52" s="1"/>
    </row>
    <row r="53" spans="1:12">
      <c r="A53" s="19"/>
    </row>
  </sheetData>
  <sheetProtection algorithmName="SHA-512" hashValue="r8XIbO79K+45nYKGKg1ndgzpS1bVT9BfIo8bysulqhUmf9/i7vSwykGXrHJh3spSyQpHm/csr2X8QMG5fo2+QQ==" saltValue="ovv8LRnW3KbOKbfhH0WrAw==" spinCount="100000" sheet="1" objects="1" scenarios="1"/>
  <mergeCells count="47">
    <mergeCell ref="A40:K40"/>
    <mergeCell ref="P5:Q5"/>
    <mergeCell ref="B5:E5"/>
    <mergeCell ref="A21:K21"/>
    <mergeCell ref="A22:K22"/>
    <mergeCell ref="A32:K32"/>
    <mergeCell ref="A31:K31"/>
    <mergeCell ref="B29:K29"/>
    <mergeCell ref="A33:K33"/>
    <mergeCell ref="B34:K34"/>
    <mergeCell ref="A37:K37"/>
    <mergeCell ref="A20:K20"/>
    <mergeCell ref="A10:K10"/>
    <mergeCell ref="A11:K11"/>
    <mergeCell ref="A13:K13"/>
    <mergeCell ref="A45:K45"/>
    <mergeCell ref="A42:K42"/>
    <mergeCell ref="A39:K39"/>
    <mergeCell ref="A44:K44"/>
    <mergeCell ref="A23:K23"/>
    <mergeCell ref="A36:K36"/>
    <mergeCell ref="A41:K41"/>
    <mergeCell ref="A35:K35"/>
    <mergeCell ref="A43:K43"/>
    <mergeCell ref="A30:K30"/>
    <mergeCell ref="A25:K25"/>
    <mergeCell ref="B24:K24"/>
    <mergeCell ref="B26:K26"/>
    <mergeCell ref="A27:K27"/>
    <mergeCell ref="B38:K38"/>
    <mergeCell ref="B28:K28"/>
    <mergeCell ref="D1:H1"/>
    <mergeCell ref="D2:H2"/>
    <mergeCell ref="A19:K19"/>
    <mergeCell ref="A7:K7"/>
    <mergeCell ref="B4:C4"/>
    <mergeCell ref="A9:K9"/>
    <mergeCell ref="A17:K17"/>
    <mergeCell ref="D3:I3"/>
    <mergeCell ref="H5:K5"/>
    <mergeCell ref="H4:I4"/>
    <mergeCell ref="A8:K8"/>
    <mergeCell ref="A16:K16"/>
    <mergeCell ref="A18:K18"/>
    <mergeCell ref="B12:K12"/>
    <mergeCell ref="A15:K15"/>
    <mergeCell ref="B14:K14"/>
  </mergeCells>
  <pageMargins left="0.7" right="0.7" top="0.78677083333333331" bottom="0.75" header="0.3" footer="0.3"/>
  <pageSetup scale="86" orientation="landscape" r:id="rId1"/>
  <headerFooter>
    <oddHeader>&amp;C&amp;"Arial,Bold"Georgia DCA Office of Affordable Housing
Schedule of Values&amp;"Arial,Regular"
&amp;8(File Name: &amp;F)</oddHeader>
    <oddFooter xml:space="preserve">&amp;LPrint Date: &amp;D&amp;CInstructions and Procedures&amp;RPage: &amp;P of &amp;N  </oddFooter>
  </headerFooter>
  <rowBreaks count="3" manualBreakCount="3">
    <brk id="15" max="10" man="1"/>
    <brk id="21" max="10" man="1"/>
    <brk id="35" max="10"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02"/>
  <sheetViews>
    <sheetView showGridLines="0" zoomScale="80" zoomScaleNormal="80" zoomScaleSheetLayoutView="80" zoomScalePageLayoutView="80" workbookViewId="0">
      <selection activeCell="O2" sqref="O2"/>
    </sheetView>
  </sheetViews>
  <sheetFormatPr defaultRowHeight="12.75"/>
  <cols>
    <col min="1" max="1" width="5" style="5" customWidth="1"/>
    <col min="2" max="2" width="6.85546875" style="5" customWidth="1"/>
    <col min="3" max="3" width="13" style="4" customWidth="1"/>
    <col min="4" max="4" width="31" style="4" customWidth="1"/>
    <col min="5" max="6" width="11.28515625" customWidth="1"/>
    <col min="7" max="7" width="8.85546875" customWidth="1"/>
    <col min="8" max="8" width="13.7109375" customWidth="1"/>
    <col min="9" max="15" width="11" customWidth="1"/>
    <col min="16" max="16" width="15.28515625" customWidth="1"/>
  </cols>
  <sheetData>
    <row r="1" spans="1:16" ht="28.5" customHeight="1">
      <c r="A1" s="42"/>
      <c r="E1" s="475" t="str">
        <f>Instructions!$D$1</f>
        <v xml:space="preserve"> 2022 DCA Schedule of Values</v>
      </c>
      <c r="F1" s="475"/>
      <c r="G1" s="475"/>
      <c r="H1" s="475"/>
      <c r="K1" s="316" t="s">
        <v>201</v>
      </c>
    </row>
    <row r="2" spans="1:16" ht="20.25" customHeight="1">
      <c r="A2" s="114"/>
      <c r="B2" s="200"/>
      <c r="C2" s="116"/>
      <c r="D2" s="116"/>
      <c r="E2" s="576" t="s">
        <v>202</v>
      </c>
      <c r="F2" s="740"/>
      <c r="G2" s="740"/>
      <c r="H2" s="740"/>
      <c r="I2" s="117"/>
      <c r="J2" s="117"/>
      <c r="K2" s="117"/>
      <c r="L2" s="117"/>
      <c r="M2" s="506" t="s">
        <v>119</v>
      </c>
      <c r="N2" s="506"/>
      <c r="O2" s="358">
        <f>Summary!$M$4</f>
        <v>0</v>
      </c>
    </row>
    <row r="3" spans="1:16" ht="18" customHeight="1">
      <c r="A3" s="118"/>
      <c r="B3" s="4"/>
      <c r="C3"/>
      <c r="D3"/>
      <c r="E3" s="578" t="s">
        <v>319</v>
      </c>
      <c r="F3" s="579"/>
      <c r="G3" s="579"/>
      <c r="H3" s="579"/>
      <c r="K3" s="49" t="s">
        <v>1</v>
      </c>
      <c r="L3" s="371">
        <f>Summary!$D$3</f>
        <v>0</v>
      </c>
      <c r="M3" s="51"/>
      <c r="N3" s="51"/>
      <c r="O3" s="255"/>
    </row>
    <row r="4" spans="1:16" ht="18" customHeight="1">
      <c r="A4" s="192"/>
      <c r="B4" s="4"/>
      <c r="C4" s="45"/>
      <c r="E4" s="741" t="s">
        <v>521</v>
      </c>
      <c r="F4" s="742"/>
      <c r="G4" s="742"/>
      <c r="H4" s="742"/>
      <c r="K4" s="45" t="s">
        <v>40</v>
      </c>
      <c r="L4" s="507">
        <f>Summary!$D$4</f>
        <v>0</v>
      </c>
      <c r="M4" s="507"/>
      <c r="N4" s="507"/>
      <c r="O4" s="508"/>
    </row>
    <row r="5" spans="1:16" ht="18" customHeight="1">
      <c r="A5" s="201"/>
      <c r="B5" s="4"/>
      <c r="C5" s="45"/>
      <c r="F5" s="46"/>
      <c r="G5" s="47"/>
      <c r="J5" s="18"/>
      <c r="O5" s="143"/>
    </row>
    <row r="6" spans="1:16" ht="15" customHeight="1">
      <c r="A6" s="113" t="s">
        <v>42</v>
      </c>
      <c r="B6" s="755" t="s">
        <v>519</v>
      </c>
      <c r="C6" s="513"/>
      <c r="D6" s="513"/>
      <c r="H6" s="368"/>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c r="B7" s="750" t="s">
        <v>322</v>
      </c>
      <c r="C7" s="619"/>
      <c r="D7" s="414"/>
      <c r="H7" s="306" t="str">
        <f>Summary!H12</f>
        <v>DCA Type:</v>
      </c>
      <c r="I7" s="88">
        <f>Summary!I12</f>
        <v>0</v>
      </c>
      <c r="J7" s="88">
        <f>Summary!J12</f>
        <v>0</v>
      </c>
      <c r="K7" s="88">
        <f>Summary!K12</f>
        <v>0</v>
      </c>
      <c r="L7" s="88">
        <f>Summary!L12</f>
        <v>0</v>
      </c>
      <c r="M7" s="88">
        <f>Summary!M12</f>
        <v>0</v>
      </c>
      <c r="N7" s="88">
        <f>Summary!N12</f>
        <v>0</v>
      </c>
      <c r="O7" s="88">
        <f>Summary!O12</f>
        <v>0</v>
      </c>
      <c r="P7" s="1"/>
    </row>
    <row r="8" spans="1:16" ht="15" customHeight="1">
      <c r="A8" s="90"/>
      <c r="B8" s="646" t="s">
        <v>323</v>
      </c>
      <c r="C8" s="618"/>
      <c r="D8" s="415"/>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c r="B9" s="646" t="s">
        <v>191</v>
      </c>
      <c r="C9" s="618"/>
      <c r="D9" s="41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c r="B10" s="751" t="s">
        <v>123</v>
      </c>
      <c r="C10" s="631"/>
      <c r="D10" s="416"/>
      <c r="E10" s="120"/>
      <c r="F10" s="120"/>
      <c r="G10" s="120"/>
      <c r="H10" s="311" t="str">
        <f>Summary!H15</f>
        <v>CD Log Date:</v>
      </c>
      <c r="I10" s="203">
        <f>Summary!I15</f>
        <v>0</v>
      </c>
      <c r="J10" s="203">
        <f>Summary!J15</f>
        <v>0</v>
      </c>
      <c r="K10" s="203">
        <f>Summary!K15</f>
        <v>0</v>
      </c>
      <c r="L10" s="203">
        <f>Summary!L15</f>
        <v>0</v>
      </c>
      <c r="M10" s="203">
        <f>Summary!M15</f>
        <v>0</v>
      </c>
      <c r="N10" s="203">
        <f>Summary!N15</f>
        <v>0</v>
      </c>
      <c r="O10" s="203">
        <f>Summary!O15</f>
        <v>0</v>
      </c>
      <c r="P10" s="1"/>
    </row>
    <row r="11" spans="1:16" ht="15" customHeight="1">
      <c r="B11" s="295"/>
      <c r="C11" s="296"/>
      <c r="D11"/>
      <c r="H11" s="296"/>
      <c r="I11" s="297"/>
      <c r="J11" s="297"/>
      <c r="K11" s="297"/>
      <c r="L11" s="297"/>
      <c r="M11" s="297"/>
      <c r="N11" s="297"/>
      <c r="O11" s="297"/>
      <c r="P11" s="1"/>
    </row>
    <row r="12" spans="1:16" ht="26.25" customHeight="1">
      <c r="A12" s="78" t="s">
        <v>42</v>
      </c>
      <c r="B12" s="78"/>
      <c r="C12" s="499" t="s">
        <v>520</v>
      </c>
      <c r="D12" s="451"/>
      <c r="E12" s="451"/>
      <c r="F12" s="451"/>
      <c r="G12" s="451"/>
      <c r="H12" s="451"/>
      <c r="I12" s="381" t="s">
        <v>64</v>
      </c>
      <c r="J12" s="381" t="s">
        <v>64</v>
      </c>
      <c r="K12" s="381" t="s">
        <v>64</v>
      </c>
      <c r="L12" s="381" t="s">
        <v>64</v>
      </c>
      <c r="M12" s="381" t="s">
        <v>64</v>
      </c>
      <c r="N12" s="381" t="s">
        <v>64</v>
      </c>
      <c r="O12" s="381" t="s">
        <v>64</v>
      </c>
    </row>
    <row r="13" spans="1:16" ht="14.25" customHeight="1">
      <c r="A13" s="59"/>
      <c r="B13" s="59"/>
      <c r="C13" s="642" t="s">
        <v>94</v>
      </c>
      <c r="D13" s="643"/>
      <c r="E13" s="643"/>
      <c r="F13" s="643"/>
      <c r="G13" s="643"/>
      <c r="H13" s="643"/>
      <c r="I13" s="15">
        <f t="shared" ref="I13:O13" si="0">SUM(I15:I28)</f>
        <v>0</v>
      </c>
      <c r="J13" s="15">
        <f t="shared" si="0"/>
        <v>0</v>
      </c>
      <c r="K13" s="15">
        <f t="shared" si="0"/>
        <v>0</v>
      </c>
      <c r="L13" s="15">
        <f t="shared" si="0"/>
        <v>0</v>
      </c>
      <c r="M13" s="15">
        <f t="shared" si="0"/>
        <v>0</v>
      </c>
      <c r="N13" s="15">
        <f t="shared" si="0"/>
        <v>0</v>
      </c>
      <c r="O13" s="15">
        <f t="shared" si="0"/>
        <v>0</v>
      </c>
      <c r="P13" s="2"/>
    </row>
    <row r="14" spans="1:16" ht="25.5">
      <c r="A14" s="78" t="s">
        <v>42</v>
      </c>
      <c r="B14" s="78" t="s">
        <v>145</v>
      </c>
      <c r="C14" s="605" t="s">
        <v>215</v>
      </c>
      <c r="D14" s="605"/>
      <c r="E14" s="499" t="s">
        <v>216</v>
      </c>
      <c r="F14" s="499" t="s">
        <v>216</v>
      </c>
      <c r="G14" s="499" t="s">
        <v>216</v>
      </c>
      <c r="H14" s="499" t="s">
        <v>216</v>
      </c>
      <c r="I14" s="381" t="s">
        <v>64</v>
      </c>
      <c r="J14" s="381" t="s">
        <v>64</v>
      </c>
      <c r="K14" s="381" t="s">
        <v>64</v>
      </c>
      <c r="L14" s="381" t="s">
        <v>64</v>
      </c>
      <c r="M14" s="381" t="s">
        <v>64</v>
      </c>
      <c r="N14" s="381" t="s">
        <v>64</v>
      </c>
      <c r="O14" s="381" t="s">
        <v>64</v>
      </c>
    </row>
    <row r="15" spans="1:16">
      <c r="A15" s="63"/>
      <c r="B15" s="63" t="s">
        <v>55</v>
      </c>
      <c r="C15" s="660" t="s">
        <v>173</v>
      </c>
      <c r="D15" s="660"/>
      <c r="E15" s="620" t="s">
        <v>254</v>
      </c>
      <c r="F15" s="620"/>
      <c r="G15" s="620"/>
      <c r="H15" s="620"/>
      <c r="I15" s="15">
        <f t="shared" ref="I15:O15" si="1">I31</f>
        <v>0</v>
      </c>
      <c r="J15" s="15">
        <f t="shared" si="1"/>
        <v>0</v>
      </c>
      <c r="K15" s="15">
        <f t="shared" si="1"/>
        <v>0</v>
      </c>
      <c r="L15" s="15">
        <f t="shared" si="1"/>
        <v>0</v>
      </c>
      <c r="M15" s="15">
        <f t="shared" si="1"/>
        <v>0</v>
      </c>
      <c r="N15" s="15">
        <f t="shared" si="1"/>
        <v>0</v>
      </c>
      <c r="O15" s="15">
        <f t="shared" si="1"/>
        <v>0</v>
      </c>
    </row>
    <row r="16" spans="1:16">
      <c r="A16" s="63"/>
      <c r="B16" s="63" t="s">
        <v>58</v>
      </c>
      <c r="C16" s="660" t="s">
        <v>174</v>
      </c>
      <c r="D16" s="660"/>
      <c r="E16" s="620" t="s">
        <v>254</v>
      </c>
      <c r="F16" s="620"/>
      <c r="G16" s="620"/>
      <c r="H16" s="620"/>
      <c r="I16" s="15">
        <f t="shared" ref="I16:O16" si="2">I38</f>
        <v>0</v>
      </c>
      <c r="J16" s="15">
        <f t="shared" si="2"/>
        <v>0</v>
      </c>
      <c r="K16" s="15">
        <f t="shared" si="2"/>
        <v>0</v>
      </c>
      <c r="L16" s="15">
        <f t="shared" si="2"/>
        <v>0</v>
      </c>
      <c r="M16" s="15">
        <f t="shared" si="2"/>
        <v>0</v>
      </c>
      <c r="N16" s="15">
        <f t="shared" si="2"/>
        <v>0</v>
      </c>
      <c r="O16" s="15">
        <f t="shared" si="2"/>
        <v>0</v>
      </c>
    </row>
    <row r="17" spans="1:15">
      <c r="A17" s="63"/>
      <c r="B17" s="63" t="s">
        <v>61</v>
      </c>
      <c r="C17" s="660" t="s">
        <v>175</v>
      </c>
      <c r="D17" s="660"/>
      <c r="E17" s="620" t="s">
        <v>254</v>
      </c>
      <c r="F17" s="620"/>
      <c r="G17" s="620"/>
      <c r="H17" s="620"/>
      <c r="I17" s="15">
        <f t="shared" ref="I17:O17" si="3">I44</f>
        <v>0</v>
      </c>
      <c r="J17" s="15">
        <f t="shared" si="3"/>
        <v>0</v>
      </c>
      <c r="K17" s="15">
        <f t="shared" si="3"/>
        <v>0</v>
      </c>
      <c r="L17" s="15">
        <f t="shared" si="3"/>
        <v>0</v>
      </c>
      <c r="M17" s="15">
        <f t="shared" si="3"/>
        <v>0</v>
      </c>
      <c r="N17" s="15">
        <f t="shared" si="3"/>
        <v>0</v>
      </c>
      <c r="O17" s="15">
        <f t="shared" si="3"/>
        <v>0</v>
      </c>
    </row>
    <row r="18" spans="1:15">
      <c r="A18" s="63"/>
      <c r="B18" s="63" t="s">
        <v>65</v>
      </c>
      <c r="C18" s="660" t="s">
        <v>176</v>
      </c>
      <c r="D18" s="660"/>
      <c r="E18" s="620" t="s">
        <v>254</v>
      </c>
      <c r="F18" s="620"/>
      <c r="G18" s="620"/>
      <c r="H18" s="620"/>
      <c r="I18" s="15">
        <f t="shared" ref="I18:O18" si="4">I51</f>
        <v>0</v>
      </c>
      <c r="J18" s="15">
        <f t="shared" si="4"/>
        <v>0</v>
      </c>
      <c r="K18" s="15">
        <f t="shared" si="4"/>
        <v>0</v>
      </c>
      <c r="L18" s="15">
        <f t="shared" si="4"/>
        <v>0</v>
      </c>
      <c r="M18" s="15">
        <f t="shared" si="4"/>
        <v>0</v>
      </c>
      <c r="N18" s="15">
        <f t="shared" si="4"/>
        <v>0</v>
      </c>
      <c r="O18" s="15">
        <f t="shared" si="4"/>
        <v>0</v>
      </c>
    </row>
    <row r="19" spans="1:15" ht="13.5" customHeight="1">
      <c r="A19" s="63"/>
      <c r="B19" s="63" t="s">
        <v>69</v>
      </c>
      <c r="C19" s="660" t="s">
        <v>177</v>
      </c>
      <c r="D19" s="660"/>
      <c r="E19" s="620" t="s">
        <v>254</v>
      </c>
      <c r="F19" s="620"/>
      <c r="G19" s="620"/>
      <c r="H19" s="620"/>
      <c r="I19" s="15">
        <f t="shared" ref="I19:O19" si="5">I67</f>
        <v>0</v>
      </c>
      <c r="J19" s="15">
        <f t="shared" si="5"/>
        <v>0</v>
      </c>
      <c r="K19" s="15">
        <f t="shared" si="5"/>
        <v>0</v>
      </c>
      <c r="L19" s="15">
        <f t="shared" si="5"/>
        <v>0</v>
      </c>
      <c r="M19" s="15">
        <f t="shared" si="5"/>
        <v>0</v>
      </c>
      <c r="N19" s="15">
        <f t="shared" si="5"/>
        <v>0</v>
      </c>
      <c r="O19" s="15">
        <f t="shared" si="5"/>
        <v>0</v>
      </c>
    </row>
    <row r="20" spans="1:15">
      <c r="A20" s="59"/>
      <c r="B20" s="63" t="s">
        <v>71</v>
      </c>
      <c r="C20" s="660" t="s">
        <v>178</v>
      </c>
      <c r="D20" s="660"/>
      <c r="E20" s="620" t="s">
        <v>254</v>
      </c>
      <c r="F20" s="715"/>
      <c r="G20" s="715"/>
      <c r="H20" s="715"/>
      <c r="I20" s="15">
        <f t="shared" ref="I20:O20" si="6">I86</f>
        <v>0</v>
      </c>
      <c r="J20" s="15">
        <f t="shared" si="6"/>
        <v>0</v>
      </c>
      <c r="K20" s="15">
        <f t="shared" si="6"/>
        <v>0</v>
      </c>
      <c r="L20" s="15">
        <f t="shared" si="6"/>
        <v>0</v>
      </c>
      <c r="M20" s="15">
        <f t="shared" si="6"/>
        <v>0</v>
      </c>
      <c r="N20" s="15">
        <f t="shared" si="6"/>
        <v>0</v>
      </c>
      <c r="O20" s="15">
        <f t="shared" si="6"/>
        <v>0</v>
      </c>
    </row>
    <row r="21" spans="1:15">
      <c r="A21" s="59"/>
      <c r="B21" s="63" t="s">
        <v>73</v>
      </c>
      <c r="C21" s="660" t="s">
        <v>179</v>
      </c>
      <c r="D21" s="660"/>
      <c r="E21" s="620" t="s">
        <v>254</v>
      </c>
      <c r="F21" s="620"/>
      <c r="G21" s="620"/>
      <c r="H21" s="620"/>
      <c r="I21" s="15">
        <f t="shared" ref="I21:O21" si="7">I101</f>
        <v>0</v>
      </c>
      <c r="J21" s="15">
        <f t="shared" si="7"/>
        <v>0</v>
      </c>
      <c r="K21" s="15">
        <f t="shared" si="7"/>
        <v>0</v>
      </c>
      <c r="L21" s="15">
        <f t="shared" si="7"/>
        <v>0</v>
      </c>
      <c r="M21" s="15">
        <f t="shared" si="7"/>
        <v>0</v>
      </c>
      <c r="N21" s="15">
        <f t="shared" si="7"/>
        <v>0</v>
      </c>
      <c r="O21" s="15">
        <f t="shared" si="7"/>
        <v>0</v>
      </c>
    </row>
    <row r="22" spans="1:15">
      <c r="A22" s="59"/>
      <c r="B22" s="63">
        <v>10</v>
      </c>
      <c r="C22" s="660" t="s">
        <v>180</v>
      </c>
      <c r="D22" s="660"/>
      <c r="E22" s="620" t="s">
        <v>254</v>
      </c>
      <c r="F22" s="620"/>
      <c r="G22" s="620"/>
      <c r="H22" s="620"/>
      <c r="I22" s="15">
        <f t="shared" ref="I22:O22" si="8">I128</f>
        <v>0</v>
      </c>
      <c r="J22" s="15">
        <f t="shared" si="8"/>
        <v>0</v>
      </c>
      <c r="K22" s="15">
        <f t="shared" si="8"/>
        <v>0</v>
      </c>
      <c r="L22" s="15">
        <f t="shared" si="8"/>
        <v>0</v>
      </c>
      <c r="M22" s="15">
        <f t="shared" si="8"/>
        <v>0</v>
      </c>
      <c r="N22" s="15">
        <f t="shared" si="8"/>
        <v>0</v>
      </c>
      <c r="O22" s="15">
        <f t="shared" si="8"/>
        <v>0</v>
      </c>
    </row>
    <row r="23" spans="1:15" s="8" customFormat="1" ht="13.5" customHeight="1">
      <c r="A23" s="59"/>
      <c r="B23" s="63">
        <v>11</v>
      </c>
      <c r="C23" s="660" t="s">
        <v>181</v>
      </c>
      <c r="D23" s="660"/>
      <c r="E23" s="620" t="s">
        <v>254</v>
      </c>
      <c r="F23" s="620"/>
      <c r="G23" s="620"/>
      <c r="H23" s="620"/>
      <c r="I23" s="15">
        <f t="shared" ref="I23:O23" si="9">I140</f>
        <v>0</v>
      </c>
      <c r="J23" s="15">
        <f t="shared" si="9"/>
        <v>0</v>
      </c>
      <c r="K23" s="15">
        <f t="shared" si="9"/>
        <v>0</v>
      </c>
      <c r="L23" s="15">
        <f t="shared" si="9"/>
        <v>0</v>
      </c>
      <c r="M23" s="15">
        <f t="shared" si="9"/>
        <v>0</v>
      </c>
      <c r="N23" s="15">
        <f t="shared" si="9"/>
        <v>0</v>
      </c>
      <c r="O23" s="15">
        <f t="shared" si="9"/>
        <v>0</v>
      </c>
    </row>
    <row r="24" spans="1:15" s="8" customFormat="1">
      <c r="A24" s="59"/>
      <c r="B24" s="63" t="s">
        <v>80</v>
      </c>
      <c r="C24" s="660" t="s">
        <v>182</v>
      </c>
      <c r="D24" s="660"/>
      <c r="E24" s="620" t="s">
        <v>254</v>
      </c>
      <c r="F24" s="620"/>
      <c r="G24" s="620"/>
      <c r="H24" s="620"/>
      <c r="I24" s="15">
        <f t="shared" ref="I24:O24" si="10">I163</f>
        <v>0</v>
      </c>
      <c r="J24" s="15">
        <f t="shared" si="10"/>
        <v>0</v>
      </c>
      <c r="K24" s="15">
        <f t="shared" si="10"/>
        <v>0</v>
      </c>
      <c r="L24" s="15">
        <f t="shared" si="10"/>
        <v>0</v>
      </c>
      <c r="M24" s="15">
        <f t="shared" si="10"/>
        <v>0</v>
      </c>
      <c r="N24" s="15">
        <f t="shared" si="10"/>
        <v>0</v>
      </c>
      <c r="O24" s="15">
        <f t="shared" si="10"/>
        <v>0</v>
      </c>
    </row>
    <row r="25" spans="1:15" s="8" customFormat="1" ht="13.5" customHeight="1">
      <c r="A25" s="59"/>
      <c r="B25" s="63">
        <v>13</v>
      </c>
      <c r="C25" s="660" t="s">
        <v>183</v>
      </c>
      <c r="D25" s="660"/>
      <c r="E25" s="620" t="s">
        <v>254</v>
      </c>
      <c r="F25" s="620"/>
      <c r="G25" s="620"/>
      <c r="H25" s="620"/>
      <c r="I25" s="15">
        <f t="shared" ref="I25:O25" si="11">I167</f>
        <v>0</v>
      </c>
      <c r="J25" s="15">
        <f t="shared" si="11"/>
        <v>0</v>
      </c>
      <c r="K25" s="15">
        <f t="shared" si="11"/>
        <v>0</v>
      </c>
      <c r="L25" s="15">
        <f t="shared" si="11"/>
        <v>0</v>
      </c>
      <c r="M25" s="15">
        <f t="shared" si="11"/>
        <v>0</v>
      </c>
      <c r="N25" s="15">
        <f t="shared" si="11"/>
        <v>0</v>
      </c>
      <c r="O25" s="15">
        <f t="shared" si="11"/>
        <v>0</v>
      </c>
    </row>
    <row r="26" spans="1:15" s="8" customFormat="1">
      <c r="A26" s="59"/>
      <c r="B26" s="63">
        <v>14</v>
      </c>
      <c r="C26" s="660" t="s">
        <v>184</v>
      </c>
      <c r="D26" s="660"/>
      <c r="E26" s="620" t="s">
        <v>254</v>
      </c>
      <c r="F26" s="620"/>
      <c r="G26" s="620"/>
      <c r="H26" s="620"/>
      <c r="I26" s="15">
        <f t="shared" ref="I26:O26" si="12">I178</f>
        <v>0</v>
      </c>
      <c r="J26" s="15">
        <f t="shared" si="12"/>
        <v>0</v>
      </c>
      <c r="K26" s="15">
        <f t="shared" si="12"/>
        <v>0</v>
      </c>
      <c r="L26" s="15">
        <f t="shared" si="12"/>
        <v>0</v>
      </c>
      <c r="M26" s="15">
        <f t="shared" si="12"/>
        <v>0</v>
      </c>
      <c r="N26" s="15">
        <f t="shared" si="12"/>
        <v>0</v>
      </c>
      <c r="O26" s="15">
        <f t="shared" si="12"/>
        <v>0</v>
      </c>
    </row>
    <row r="27" spans="1:15" s="8" customFormat="1">
      <c r="A27" s="59"/>
      <c r="B27" s="63">
        <v>15</v>
      </c>
      <c r="C27" s="660" t="s">
        <v>185</v>
      </c>
      <c r="D27" s="660"/>
      <c r="E27" s="620" t="s">
        <v>254</v>
      </c>
      <c r="F27" s="620"/>
      <c r="G27" s="620"/>
      <c r="H27" s="620"/>
      <c r="I27" s="15">
        <f t="shared" ref="I27:O27" si="13">I181</f>
        <v>0</v>
      </c>
      <c r="J27" s="15">
        <f t="shared" si="13"/>
        <v>0</v>
      </c>
      <c r="K27" s="15">
        <f t="shared" si="13"/>
        <v>0</v>
      </c>
      <c r="L27" s="15">
        <f t="shared" si="13"/>
        <v>0</v>
      </c>
      <c r="M27" s="15">
        <f t="shared" si="13"/>
        <v>0</v>
      </c>
      <c r="N27" s="15">
        <f t="shared" si="13"/>
        <v>0</v>
      </c>
      <c r="O27" s="15">
        <f t="shared" si="13"/>
        <v>0</v>
      </c>
    </row>
    <row r="28" spans="1:15" s="8" customFormat="1">
      <c r="A28" s="59"/>
      <c r="B28" s="63">
        <v>16</v>
      </c>
      <c r="C28" s="660" t="s">
        <v>186</v>
      </c>
      <c r="D28" s="660"/>
      <c r="E28" s="620" t="s">
        <v>254</v>
      </c>
      <c r="F28" s="620"/>
      <c r="G28" s="620"/>
      <c r="H28" s="620"/>
      <c r="I28" s="15">
        <f t="shared" ref="I28:O28" si="14">I198</f>
        <v>0</v>
      </c>
      <c r="J28" s="15">
        <f t="shared" si="14"/>
        <v>0</v>
      </c>
      <c r="K28" s="15">
        <f t="shared" si="14"/>
        <v>0</v>
      </c>
      <c r="L28" s="15">
        <f t="shared" si="14"/>
        <v>0</v>
      </c>
      <c r="M28" s="15">
        <f t="shared" si="14"/>
        <v>0</v>
      </c>
      <c r="N28" s="15">
        <f t="shared" si="14"/>
        <v>0</v>
      </c>
      <c r="O28" s="15">
        <f t="shared" si="14"/>
        <v>0</v>
      </c>
    </row>
    <row r="29" spans="1:15" ht="26.25" customHeight="1">
      <c r="A29" s="78" t="s">
        <v>42</v>
      </c>
      <c r="B29" s="78"/>
      <c r="C29" s="499" t="s">
        <v>325</v>
      </c>
      <c r="D29" s="451"/>
      <c r="E29" s="451"/>
      <c r="F29" s="451"/>
      <c r="G29" s="451"/>
      <c r="H29" s="451"/>
      <c r="I29" s="381"/>
      <c r="J29" s="381"/>
      <c r="K29" s="381"/>
      <c r="L29" s="381"/>
      <c r="M29" s="381"/>
      <c r="N29" s="381"/>
      <c r="O29" s="381"/>
    </row>
    <row r="30" spans="1:15" ht="25.5">
      <c r="A30" s="260" t="s">
        <v>42</v>
      </c>
      <c r="B30" s="260" t="s">
        <v>145</v>
      </c>
      <c r="C30" s="754" t="s">
        <v>215</v>
      </c>
      <c r="D30" s="754"/>
      <c r="E30" s="755" t="s">
        <v>216</v>
      </c>
      <c r="F30" s="755" t="s">
        <v>216</v>
      </c>
      <c r="G30" s="755" t="s">
        <v>216</v>
      </c>
      <c r="H30" s="755" t="s">
        <v>216</v>
      </c>
      <c r="I30" s="387" t="s">
        <v>64</v>
      </c>
      <c r="J30" s="387" t="s">
        <v>64</v>
      </c>
      <c r="K30" s="387" t="s">
        <v>64</v>
      </c>
      <c r="L30" s="387" t="s">
        <v>64</v>
      </c>
      <c r="M30" s="387" t="s">
        <v>64</v>
      </c>
      <c r="N30" s="387" t="s">
        <v>64</v>
      </c>
      <c r="O30" s="387" t="s">
        <v>64</v>
      </c>
    </row>
    <row r="31" spans="1:15" s="27" customFormat="1" ht="15" customHeight="1">
      <c r="A31" s="270"/>
      <c r="B31" s="270" t="s">
        <v>55</v>
      </c>
      <c r="C31" s="720" t="s">
        <v>173</v>
      </c>
      <c r="D31" s="720"/>
      <c r="E31" s="697" t="s">
        <v>254</v>
      </c>
      <c r="F31" s="697"/>
      <c r="G31" s="697"/>
      <c r="H31" s="697"/>
      <c r="I31" s="32">
        <f>I32</f>
        <v>0</v>
      </c>
      <c r="J31" s="32">
        <f t="shared" ref="J31:O31" si="15">J32</f>
        <v>0</v>
      </c>
      <c r="K31" s="32">
        <f t="shared" si="15"/>
        <v>0</v>
      </c>
      <c r="L31" s="32">
        <f t="shared" si="15"/>
        <v>0</v>
      </c>
      <c r="M31" s="32">
        <f t="shared" si="15"/>
        <v>0</v>
      </c>
      <c r="N31" s="32">
        <f t="shared" si="15"/>
        <v>0</v>
      </c>
      <c r="O31" s="32">
        <f t="shared" si="15"/>
        <v>0</v>
      </c>
    </row>
    <row r="32" spans="1:15" s="27" customFormat="1" ht="15" customHeight="1">
      <c r="A32" s="279"/>
      <c r="B32" s="279" t="s">
        <v>55</v>
      </c>
      <c r="C32" s="685" t="s">
        <v>326</v>
      </c>
      <c r="D32" s="685"/>
      <c r="E32" s="714"/>
      <c r="F32" s="714"/>
      <c r="G32" s="714"/>
      <c r="H32" s="714"/>
      <c r="I32" s="288">
        <f t="shared" ref="I32:O32" si="16">SUM(I33:I37)</f>
        <v>0</v>
      </c>
      <c r="J32" s="288">
        <f t="shared" si="16"/>
        <v>0</v>
      </c>
      <c r="K32" s="288">
        <f t="shared" si="16"/>
        <v>0</v>
      </c>
      <c r="L32" s="288">
        <f t="shared" si="16"/>
        <v>0</v>
      </c>
      <c r="M32" s="288">
        <f t="shared" si="16"/>
        <v>0</v>
      </c>
      <c r="N32" s="288">
        <f t="shared" si="16"/>
        <v>0</v>
      </c>
      <c r="O32" s="288">
        <f t="shared" si="16"/>
        <v>0</v>
      </c>
    </row>
    <row r="33" spans="1:15" s="27" customFormat="1" ht="15" customHeight="1">
      <c r="A33" s="206"/>
      <c r="B33" s="206" t="s">
        <v>55</v>
      </c>
      <c r="C33" s="539" t="s">
        <v>327</v>
      </c>
      <c r="D33" s="539"/>
      <c r="E33" s="601"/>
      <c r="F33" s="673"/>
      <c r="G33" s="673"/>
      <c r="H33" s="673"/>
      <c r="I33" s="222"/>
      <c r="J33" s="222"/>
      <c r="K33" s="222"/>
      <c r="L33" s="222"/>
      <c r="M33" s="222"/>
      <c r="N33" s="222"/>
      <c r="O33" s="222"/>
    </row>
    <row r="34" spans="1:15" s="27" customFormat="1" ht="15" customHeight="1">
      <c r="A34" s="82"/>
      <c r="B34" s="82" t="s">
        <v>55</v>
      </c>
      <c r="C34" s="667" t="s">
        <v>328</v>
      </c>
      <c r="D34" s="667"/>
      <c r="E34" s="594"/>
      <c r="F34" s="668"/>
      <c r="G34" s="668"/>
      <c r="H34" s="668"/>
      <c r="I34" s="224"/>
      <c r="J34" s="224"/>
      <c r="K34" s="224"/>
      <c r="L34" s="224"/>
      <c r="M34" s="224"/>
      <c r="N34" s="224"/>
      <c r="O34" s="224"/>
    </row>
    <row r="35" spans="1:15" s="27" customFormat="1" ht="15" customHeight="1">
      <c r="A35" s="82"/>
      <c r="B35" s="82" t="s">
        <v>55</v>
      </c>
      <c r="C35" s="667" t="s">
        <v>329</v>
      </c>
      <c r="D35" s="667"/>
      <c r="E35" s="594"/>
      <c r="F35" s="668"/>
      <c r="G35" s="668"/>
      <c r="H35" s="668"/>
      <c r="I35" s="224"/>
      <c r="J35" s="224"/>
      <c r="K35" s="224"/>
      <c r="L35" s="224"/>
      <c r="M35" s="224"/>
      <c r="N35" s="224"/>
      <c r="O35" s="224"/>
    </row>
    <row r="36" spans="1:15" s="27" customFormat="1" ht="15" customHeight="1">
      <c r="A36" s="82"/>
      <c r="B36" s="82" t="s">
        <v>55</v>
      </c>
      <c r="C36" s="667" t="s">
        <v>330</v>
      </c>
      <c r="D36" s="667"/>
      <c r="E36" s="594"/>
      <c r="F36" s="668"/>
      <c r="G36" s="668"/>
      <c r="H36" s="668"/>
      <c r="I36" s="224"/>
      <c r="J36" s="224"/>
      <c r="K36" s="224"/>
      <c r="L36" s="224"/>
      <c r="M36" s="224"/>
      <c r="N36" s="224"/>
      <c r="O36" s="224"/>
    </row>
    <row r="37" spans="1:15" s="27" customFormat="1" ht="15" customHeight="1">
      <c r="A37" s="161"/>
      <c r="B37" s="161" t="s">
        <v>55</v>
      </c>
      <c r="C37" s="665" t="s">
        <v>331</v>
      </c>
      <c r="D37" s="665"/>
      <c r="E37" s="606"/>
      <c r="F37" s="666"/>
      <c r="G37" s="666"/>
      <c r="H37" s="666"/>
      <c r="I37" s="225"/>
      <c r="J37" s="225"/>
      <c r="K37" s="225"/>
      <c r="L37" s="225"/>
      <c r="M37" s="225"/>
      <c r="N37" s="225"/>
      <c r="O37" s="225"/>
    </row>
    <row r="38" spans="1:15" s="27" customFormat="1" ht="15" customHeight="1">
      <c r="A38" s="270"/>
      <c r="B38" s="270" t="s">
        <v>58</v>
      </c>
      <c r="C38" s="720" t="s">
        <v>174</v>
      </c>
      <c r="D38" s="720"/>
      <c r="E38" s="697" t="s">
        <v>254</v>
      </c>
      <c r="F38" s="697"/>
      <c r="G38" s="697"/>
      <c r="H38" s="697"/>
      <c r="I38" s="32">
        <f>I39</f>
        <v>0</v>
      </c>
      <c r="J38" s="32">
        <f t="shared" ref="J38:O38" si="17">J39</f>
        <v>0</v>
      </c>
      <c r="K38" s="32">
        <f t="shared" si="17"/>
        <v>0</v>
      </c>
      <c r="L38" s="32">
        <f t="shared" si="17"/>
        <v>0</v>
      </c>
      <c r="M38" s="32">
        <f t="shared" si="17"/>
        <v>0</v>
      </c>
      <c r="N38" s="32">
        <f t="shared" si="17"/>
        <v>0</v>
      </c>
      <c r="O38" s="32">
        <f t="shared" si="17"/>
        <v>0</v>
      </c>
    </row>
    <row r="39" spans="1:15" s="27" customFormat="1" ht="15" customHeight="1">
      <c r="A39" s="206"/>
      <c r="B39" s="279" t="s">
        <v>58</v>
      </c>
      <c r="C39" s="685" t="s">
        <v>332</v>
      </c>
      <c r="D39" s="685"/>
      <c r="E39" s="714"/>
      <c r="F39" s="714"/>
      <c r="G39" s="714"/>
      <c r="H39" s="714"/>
      <c r="I39" s="288">
        <f t="shared" ref="I39:O39" si="18">SUM(I40:I43)</f>
        <v>0</v>
      </c>
      <c r="J39" s="288">
        <f t="shared" si="18"/>
        <v>0</v>
      </c>
      <c r="K39" s="288">
        <f t="shared" si="18"/>
        <v>0</v>
      </c>
      <c r="L39" s="288">
        <f t="shared" si="18"/>
        <v>0</v>
      </c>
      <c r="M39" s="288">
        <f t="shared" si="18"/>
        <v>0</v>
      </c>
      <c r="N39" s="288">
        <f t="shared" si="18"/>
        <v>0</v>
      </c>
      <c r="O39" s="288">
        <f t="shared" si="18"/>
        <v>0</v>
      </c>
    </row>
    <row r="40" spans="1:15" s="27" customFormat="1" ht="15" customHeight="1">
      <c r="A40" s="82"/>
      <c r="B40" s="206" t="s">
        <v>58</v>
      </c>
      <c r="C40" s="539" t="s">
        <v>327</v>
      </c>
      <c r="D40" s="539"/>
      <c r="E40" s="601"/>
      <c r="F40" s="673"/>
      <c r="G40" s="673"/>
      <c r="H40" s="673"/>
      <c r="I40" s="222"/>
      <c r="J40" s="222"/>
      <c r="K40" s="222"/>
      <c r="L40" s="222"/>
      <c r="M40" s="222"/>
      <c r="N40" s="222"/>
      <c r="O40" s="222"/>
    </row>
    <row r="41" spans="1:15" s="27" customFormat="1" ht="15" customHeight="1">
      <c r="A41" s="82"/>
      <c r="B41" s="82" t="s">
        <v>58</v>
      </c>
      <c r="C41" s="667" t="s">
        <v>333</v>
      </c>
      <c r="D41" s="667"/>
      <c r="E41" s="594"/>
      <c r="F41" s="594"/>
      <c r="G41" s="594"/>
      <c r="H41" s="594"/>
      <c r="I41" s="224"/>
      <c r="J41" s="224"/>
      <c r="K41" s="224"/>
      <c r="L41" s="224"/>
      <c r="M41" s="224"/>
      <c r="N41" s="224"/>
      <c r="O41" s="224"/>
    </row>
    <row r="42" spans="1:15" s="27" customFormat="1" ht="15" customHeight="1">
      <c r="A42" s="82"/>
      <c r="B42" s="82" t="s">
        <v>58</v>
      </c>
      <c r="C42" s="667" t="s">
        <v>334</v>
      </c>
      <c r="D42" s="667"/>
      <c r="E42" s="594"/>
      <c r="F42" s="594"/>
      <c r="G42" s="594"/>
      <c r="H42" s="594"/>
      <c r="I42" s="224"/>
      <c r="J42" s="224"/>
      <c r="K42" s="224"/>
      <c r="L42" s="224"/>
      <c r="M42" s="224"/>
      <c r="N42" s="224"/>
      <c r="O42" s="224"/>
    </row>
    <row r="43" spans="1:15" s="27" customFormat="1" ht="15" customHeight="1">
      <c r="A43" s="161"/>
      <c r="B43" s="161" t="s">
        <v>58</v>
      </c>
      <c r="C43" s="665" t="s">
        <v>335</v>
      </c>
      <c r="D43" s="665"/>
      <c r="E43" s="606"/>
      <c r="F43" s="666"/>
      <c r="G43" s="666"/>
      <c r="H43" s="666"/>
      <c r="I43" s="225"/>
      <c r="J43" s="225"/>
      <c r="K43" s="225"/>
      <c r="L43" s="225"/>
      <c r="M43" s="225"/>
      <c r="N43" s="225"/>
      <c r="O43" s="225"/>
    </row>
    <row r="44" spans="1:15" s="27" customFormat="1" ht="15" customHeight="1">
      <c r="A44" s="270"/>
      <c r="B44" s="270" t="s">
        <v>61</v>
      </c>
      <c r="C44" s="720" t="s">
        <v>175</v>
      </c>
      <c r="D44" s="720"/>
      <c r="E44" s="697" t="s">
        <v>254</v>
      </c>
      <c r="F44" s="697"/>
      <c r="G44" s="697"/>
      <c r="H44" s="697"/>
      <c r="I44" s="32">
        <f>I45</f>
        <v>0</v>
      </c>
      <c r="J44" s="32">
        <f t="shared" ref="J44:O44" si="19">J45</f>
        <v>0</v>
      </c>
      <c r="K44" s="32">
        <f t="shared" si="19"/>
        <v>0</v>
      </c>
      <c r="L44" s="32">
        <f t="shared" si="19"/>
        <v>0</v>
      </c>
      <c r="M44" s="32">
        <f t="shared" si="19"/>
        <v>0</v>
      </c>
      <c r="N44" s="32">
        <f t="shared" si="19"/>
        <v>0</v>
      </c>
      <c r="O44" s="32">
        <f t="shared" si="19"/>
        <v>0</v>
      </c>
    </row>
    <row r="45" spans="1:15" s="27" customFormat="1" ht="15" customHeight="1">
      <c r="A45" s="206"/>
      <c r="B45" s="279" t="s">
        <v>61</v>
      </c>
      <c r="C45" s="685" t="s">
        <v>336</v>
      </c>
      <c r="D45" s="685"/>
      <c r="E45" s="714"/>
      <c r="F45" s="714"/>
      <c r="G45" s="714"/>
      <c r="H45" s="714"/>
      <c r="I45" s="288">
        <f>SUM(I46:I50)</f>
        <v>0</v>
      </c>
      <c r="J45" s="288">
        <f t="shared" ref="J45:O45" si="20">SUM(J46:J50)</f>
        <v>0</v>
      </c>
      <c r="K45" s="288">
        <f t="shared" si="20"/>
        <v>0</v>
      </c>
      <c r="L45" s="288">
        <f t="shared" si="20"/>
        <v>0</v>
      </c>
      <c r="M45" s="288">
        <f t="shared" si="20"/>
        <v>0</v>
      </c>
      <c r="N45" s="288">
        <f t="shared" si="20"/>
        <v>0</v>
      </c>
      <c r="O45" s="288">
        <f t="shared" si="20"/>
        <v>0</v>
      </c>
    </row>
    <row r="46" spans="1:15" s="27" customFormat="1" ht="15" customHeight="1">
      <c r="A46" s="82"/>
      <c r="B46" s="206" t="s">
        <v>61</v>
      </c>
      <c r="C46" s="539" t="s">
        <v>337</v>
      </c>
      <c r="D46" s="539"/>
      <c r="E46" s="601"/>
      <c r="F46" s="601"/>
      <c r="G46" s="601"/>
      <c r="H46" s="601"/>
      <c r="I46" s="222"/>
      <c r="J46" s="222"/>
      <c r="K46" s="222"/>
      <c r="L46" s="222"/>
      <c r="M46" s="222"/>
      <c r="N46" s="222"/>
      <c r="O46" s="222"/>
    </row>
    <row r="47" spans="1:15" s="27" customFormat="1" ht="15" customHeight="1">
      <c r="A47" s="82"/>
      <c r="B47" s="82" t="s">
        <v>61</v>
      </c>
      <c r="C47" s="667" t="s">
        <v>338</v>
      </c>
      <c r="D47" s="667"/>
      <c r="E47" s="594"/>
      <c r="F47" s="594"/>
      <c r="G47" s="594"/>
      <c r="H47" s="594"/>
      <c r="I47" s="224"/>
      <c r="J47" s="224"/>
      <c r="K47" s="224"/>
      <c r="L47" s="224"/>
      <c r="M47" s="224"/>
      <c r="N47" s="224"/>
      <c r="O47" s="224"/>
    </row>
    <row r="48" spans="1:15" s="27" customFormat="1" ht="15" customHeight="1">
      <c r="A48" s="82"/>
      <c r="B48" s="82" t="s">
        <v>61</v>
      </c>
      <c r="C48" s="667" t="s">
        <v>339</v>
      </c>
      <c r="D48" s="667"/>
      <c r="E48" s="594"/>
      <c r="F48" s="594"/>
      <c r="G48" s="594"/>
      <c r="H48" s="594"/>
      <c r="I48" s="224"/>
      <c r="J48" s="224"/>
      <c r="K48" s="224"/>
      <c r="L48" s="224"/>
      <c r="M48" s="224"/>
      <c r="N48" s="224"/>
      <c r="O48" s="224"/>
    </row>
    <row r="49" spans="1:15" s="27" customFormat="1" ht="15" customHeight="1">
      <c r="A49" s="82"/>
      <c r="B49" s="82" t="s">
        <v>61</v>
      </c>
      <c r="C49" s="667" t="s">
        <v>340</v>
      </c>
      <c r="D49" s="667"/>
      <c r="E49" s="737"/>
      <c r="F49" s="608"/>
      <c r="G49" s="608"/>
      <c r="H49" s="608"/>
      <c r="I49" s="224"/>
      <c r="J49" s="224"/>
      <c r="K49" s="224"/>
      <c r="L49" s="224"/>
      <c r="M49" s="224"/>
      <c r="N49" s="224"/>
      <c r="O49" s="224"/>
    </row>
    <row r="50" spans="1:15" s="27" customFormat="1" ht="15" customHeight="1">
      <c r="A50" s="161"/>
      <c r="B50" s="161" t="s">
        <v>61</v>
      </c>
      <c r="C50" s="665" t="s">
        <v>341</v>
      </c>
      <c r="D50" s="665"/>
      <c r="E50" s="606"/>
      <c r="F50" s="606"/>
      <c r="G50" s="606"/>
      <c r="H50" s="606"/>
      <c r="I50" s="225"/>
      <c r="J50" s="225"/>
      <c r="K50" s="225"/>
      <c r="L50" s="225"/>
      <c r="M50" s="225"/>
      <c r="N50" s="225"/>
      <c r="O50" s="225"/>
    </row>
    <row r="51" spans="1:15" s="27" customFormat="1" ht="15" customHeight="1">
      <c r="A51" s="270"/>
      <c r="B51" s="270" t="s">
        <v>65</v>
      </c>
      <c r="C51" s="720" t="s">
        <v>176</v>
      </c>
      <c r="D51" s="720"/>
      <c r="E51" s="697" t="s">
        <v>254</v>
      </c>
      <c r="F51" s="697"/>
      <c r="G51" s="697"/>
      <c r="H51" s="697"/>
      <c r="I51" s="32">
        <f>I52+I61+I66</f>
        <v>0</v>
      </c>
      <c r="J51" s="32">
        <f t="shared" ref="J51:O51" si="21">J52+J61+J66</f>
        <v>0</v>
      </c>
      <c r="K51" s="32">
        <f t="shared" si="21"/>
        <v>0</v>
      </c>
      <c r="L51" s="32">
        <f t="shared" si="21"/>
        <v>0</v>
      </c>
      <c r="M51" s="32">
        <f t="shared" si="21"/>
        <v>0</v>
      </c>
      <c r="N51" s="32">
        <f t="shared" si="21"/>
        <v>0</v>
      </c>
      <c r="O51" s="32">
        <f t="shared" si="21"/>
        <v>0</v>
      </c>
    </row>
    <row r="52" spans="1:15" s="27" customFormat="1" ht="15" customHeight="1">
      <c r="A52" s="206"/>
      <c r="B52" s="279" t="s">
        <v>65</v>
      </c>
      <c r="C52" s="685" t="s">
        <v>342</v>
      </c>
      <c r="D52" s="685"/>
      <c r="E52" s="714"/>
      <c r="F52" s="714"/>
      <c r="G52" s="714"/>
      <c r="H52" s="714"/>
      <c r="I52" s="288">
        <f>SUM(I53:I60)</f>
        <v>0</v>
      </c>
      <c r="J52" s="288">
        <f t="shared" ref="J52:O52" si="22">SUM(J53:J60)</f>
        <v>0</v>
      </c>
      <c r="K52" s="288">
        <f t="shared" si="22"/>
        <v>0</v>
      </c>
      <c r="L52" s="288">
        <f t="shared" si="22"/>
        <v>0</v>
      </c>
      <c r="M52" s="288">
        <f t="shared" si="22"/>
        <v>0</v>
      </c>
      <c r="N52" s="288">
        <f t="shared" si="22"/>
        <v>0</v>
      </c>
      <c r="O52" s="288">
        <f t="shared" si="22"/>
        <v>0</v>
      </c>
    </row>
    <row r="53" spans="1:15" s="27" customFormat="1" ht="15" customHeight="1">
      <c r="A53" s="82"/>
      <c r="B53" s="206" t="s">
        <v>65</v>
      </c>
      <c r="C53" s="539" t="s">
        <v>343</v>
      </c>
      <c r="D53" s="539"/>
      <c r="E53" s="738"/>
      <c r="F53" s="719"/>
      <c r="G53" s="719"/>
      <c r="H53" s="719"/>
      <c r="I53" s="222"/>
      <c r="J53" s="222"/>
      <c r="K53" s="222"/>
      <c r="L53" s="222"/>
      <c r="M53" s="222"/>
      <c r="N53" s="222"/>
      <c r="O53" s="222"/>
    </row>
    <row r="54" spans="1:15" s="27" customFormat="1" ht="15" customHeight="1">
      <c r="A54" s="82"/>
      <c r="B54" s="82" t="s">
        <v>65</v>
      </c>
      <c r="C54" s="667" t="s">
        <v>344</v>
      </c>
      <c r="D54" s="667"/>
      <c r="E54" s="594"/>
      <c r="F54" s="594"/>
      <c r="G54" s="594"/>
      <c r="H54" s="594"/>
      <c r="I54" s="224"/>
      <c r="J54" s="224"/>
      <c r="K54" s="224"/>
      <c r="L54" s="224"/>
      <c r="M54" s="224"/>
      <c r="N54" s="224"/>
      <c r="O54" s="224"/>
    </row>
    <row r="55" spans="1:15" s="27" customFormat="1" ht="15" customHeight="1">
      <c r="A55" s="82"/>
      <c r="B55" s="82" t="s">
        <v>65</v>
      </c>
      <c r="C55" s="667" t="s">
        <v>345</v>
      </c>
      <c r="D55" s="667"/>
      <c r="E55" s="594"/>
      <c r="F55" s="594"/>
      <c r="G55" s="594"/>
      <c r="H55" s="594"/>
      <c r="I55" s="224"/>
      <c r="J55" s="224"/>
      <c r="K55" s="224"/>
      <c r="L55" s="224"/>
      <c r="M55" s="224"/>
      <c r="N55" s="224"/>
      <c r="O55" s="224"/>
    </row>
    <row r="56" spans="1:15" s="27" customFormat="1" ht="15" customHeight="1">
      <c r="A56" s="82"/>
      <c r="B56" s="82" t="s">
        <v>65</v>
      </c>
      <c r="C56" s="667" t="s">
        <v>346</v>
      </c>
      <c r="D56" s="667"/>
      <c r="E56" s="594"/>
      <c r="F56" s="594"/>
      <c r="G56" s="594"/>
      <c r="H56" s="594"/>
      <c r="I56" s="224"/>
      <c r="J56" s="224"/>
      <c r="K56" s="224"/>
      <c r="L56" s="224"/>
      <c r="M56" s="224"/>
      <c r="N56" s="224"/>
      <c r="O56" s="224"/>
    </row>
    <row r="57" spans="1:15" s="27" customFormat="1" ht="15" customHeight="1">
      <c r="A57" s="82"/>
      <c r="B57" s="82" t="s">
        <v>65</v>
      </c>
      <c r="C57" s="667" t="s">
        <v>347</v>
      </c>
      <c r="D57" s="667"/>
      <c r="E57" s="594"/>
      <c r="F57" s="594"/>
      <c r="G57" s="594"/>
      <c r="H57" s="594"/>
      <c r="I57" s="224"/>
      <c r="J57" s="224"/>
      <c r="K57" s="224"/>
      <c r="L57" s="224"/>
      <c r="M57" s="224"/>
      <c r="N57" s="224"/>
      <c r="O57" s="224"/>
    </row>
    <row r="58" spans="1:15" s="27" customFormat="1" ht="15" customHeight="1">
      <c r="A58" s="82"/>
      <c r="B58" s="82" t="s">
        <v>65</v>
      </c>
      <c r="C58" s="667" t="s">
        <v>348</v>
      </c>
      <c r="D58" s="667"/>
      <c r="E58" s="594"/>
      <c r="F58" s="594"/>
      <c r="G58" s="594"/>
      <c r="H58" s="594"/>
      <c r="I58" s="224"/>
      <c r="J58" s="224"/>
      <c r="K58" s="224"/>
      <c r="L58" s="224"/>
      <c r="M58" s="224"/>
      <c r="N58" s="224"/>
      <c r="O58" s="224"/>
    </row>
    <row r="59" spans="1:15" s="27" customFormat="1" ht="15" customHeight="1">
      <c r="A59" s="82"/>
      <c r="B59" s="82" t="s">
        <v>65</v>
      </c>
      <c r="C59" s="667" t="s">
        <v>334</v>
      </c>
      <c r="D59" s="667"/>
      <c r="E59" s="594"/>
      <c r="F59" s="594"/>
      <c r="G59" s="594"/>
      <c r="H59" s="594"/>
      <c r="I59" s="224"/>
      <c r="J59" s="224"/>
      <c r="K59" s="224"/>
      <c r="L59" s="224"/>
      <c r="M59" s="224"/>
      <c r="N59" s="224"/>
      <c r="O59" s="224"/>
    </row>
    <row r="60" spans="1:15" s="27" customFormat="1" ht="15" customHeight="1">
      <c r="A60" s="82"/>
      <c r="B60" s="161" t="s">
        <v>65</v>
      </c>
      <c r="C60" s="665" t="s">
        <v>349</v>
      </c>
      <c r="D60" s="665"/>
      <c r="E60" s="606"/>
      <c r="F60" s="606"/>
      <c r="G60" s="606"/>
      <c r="H60" s="606"/>
      <c r="I60" s="225"/>
      <c r="J60" s="225"/>
      <c r="K60" s="225"/>
      <c r="L60" s="225"/>
      <c r="M60" s="225"/>
      <c r="N60" s="225"/>
      <c r="O60" s="225"/>
    </row>
    <row r="61" spans="1:15" s="27" customFormat="1" ht="15" customHeight="1">
      <c r="A61" s="82"/>
      <c r="B61" s="279" t="s">
        <v>65</v>
      </c>
      <c r="C61" s="685" t="s">
        <v>350</v>
      </c>
      <c r="D61" s="685"/>
      <c r="E61" s="714"/>
      <c r="F61" s="714"/>
      <c r="G61" s="714"/>
      <c r="H61" s="714"/>
      <c r="I61" s="288">
        <f t="shared" ref="I61:O61" si="23">SUM(I62:I65)</f>
        <v>0</v>
      </c>
      <c r="J61" s="288">
        <f t="shared" si="23"/>
        <v>0</v>
      </c>
      <c r="K61" s="288">
        <f t="shared" si="23"/>
        <v>0</v>
      </c>
      <c r="L61" s="288">
        <f t="shared" si="23"/>
        <v>0</v>
      </c>
      <c r="M61" s="288">
        <f t="shared" si="23"/>
        <v>0</v>
      </c>
      <c r="N61" s="288">
        <f t="shared" si="23"/>
        <v>0</v>
      </c>
      <c r="O61" s="288">
        <f t="shared" si="23"/>
        <v>0</v>
      </c>
    </row>
    <row r="62" spans="1:15" s="27" customFormat="1" ht="15" customHeight="1">
      <c r="A62" s="82"/>
      <c r="B62" s="206" t="s">
        <v>65</v>
      </c>
      <c r="C62" s="539" t="s">
        <v>351</v>
      </c>
      <c r="D62" s="539"/>
      <c r="E62" s="601"/>
      <c r="F62" s="601"/>
      <c r="G62" s="601"/>
      <c r="H62" s="601"/>
      <c r="I62" s="222"/>
      <c r="J62" s="222"/>
      <c r="K62" s="222"/>
      <c r="L62" s="222"/>
      <c r="M62" s="222"/>
      <c r="N62" s="222"/>
      <c r="O62" s="222"/>
    </row>
    <row r="63" spans="1:15" s="27" customFormat="1" ht="15" customHeight="1">
      <c r="A63" s="82"/>
      <c r="B63" s="82" t="s">
        <v>65</v>
      </c>
      <c r="C63" s="669" t="s">
        <v>352</v>
      </c>
      <c r="D63" s="667"/>
      <c r="E63" s="594"/>
      <c r="F63" s="594"/>
      <c r="G63" s="594"/>
      <c r="H63" s="594"/>
      <c r="I63" s="224"/>
      <c r="J63" s="224"/>
      <c r="K63" s="224"/>
      <c r="L63" s="224"/>
      <c r="M63" s="224"/>
      <c r="N63" s="224"/>
      <c r="O63" s="224"/>
    </row>
    <row r="64" spans="1:15" s="27" customFormat="1" ht="15" customHeight="1">
      <c r="A64" s="82"/>
      <c r="B64" s="82" t="s">
        <v>65</v>
      </c>
      <c r="C64" s="667" t="s">
        <v>353</v>
      </c>
      <c r="D64" s="667"/>
      <c r="E64" s="737"/>
      <c r="F64" s="608"/>
      <c r="G64" s="608"/>
      <c r="H64" s="608"/>
      <c r="I64" s="224"/>
      <c r="J64" s="224"/>
      <c r="K64" s="224"/>
      <c r="L64" s="224"/>
      <c r="M64" s="224"/>
      <c r="N64" s="224"/>
      <c r="O64" s="224"/>
    </row>
    <row r="65" spans="1:15" s="27" customFormat="1" ht="15" customHeight="1">
      <c r="A65" s="82"/>
      <c r="B65" s="315" t="s">
        <v>65</v>
      </c>
      <c r="C65" s="721" t="s">
        <v>354</v>
      </c>
      <c r="D65" s="721"/>
      <c r="E65" s="726"/>
      <c r="F65" s="726"/>
      <c r="G65" s="726"/>
      <c r="H65" s="726"/>
      <c r="I65" s="278"/>
      <c r="J65" s="278"/>
      <c r="K65" s="278"/>
      <c r="L65" s="278"/>
      <c r="M65" s="278"/>
      <c r="N65" s="278"/>
      <c r="O65" s="278"/>
    </row>
    <row r="66" spans="1:15" s="27" customFormat="1" ht="15" customHeight="1">
      <c r="A66" s="161"/>
      <c r="B66" s="279" t="s">
        <v>65</v>
      </c>
      <c r="C66" s="685" t="s">
        <v>355</v>
      </c>
      <c r="D66" s="685"/>
      <c r="E66" s="723"/>
      <c r="F66" s="723"/>
      <c r="G66" s="723"/>
      <c r="H66" s="723"/>
      <c r="I66" s="75"/>
      <c r="J66" s="75"/>
      <c r="K66" s="75"/>
      <c r="L66" s="75"/>
      <c r="M66" s="75"/>
      <c r="N66" s="75"/>
      <c r="O66" s="75"/>
    </row>
    <row r="67" spans="1:15" s="27" customFormat="1" ht="15" customHeight="1">
      <c r="A67" s="270"/>
      <c r="B67" s="270" t="s">
        <v>69</v>
      </c>
      <c r="C67" s="720" t="s">
        <v>177</v>
      </c>
      <c r="D67" s="720"/>
      <c r="E67" s="697" t="s">
        <v>254</v>
      </c>
      <c r="F67" s="697"/>
      <c r="G67" s="697"/>
      <c r="H67" s="697"/>
      <c r="I67" s="32">
        <f>I68+I72+I76+I79+I85</f>
        <v>0</v>
      </c>
      <c r="J67" s="32">
        <f t="shared" ref="J67:O67" si="24">J68+J72+J76+J79+J85</f>
        <v>0</v>
      </c>
      <c r="K67" s="32">
        <f t="shared" si="24"/>
        <v>0</v>
      </c>
      <c r="L67" s="32">
        <f t="shared" si="24"/>
        <v>0</v>
      </c>
      <c r="M67" s="32">
        <f t="shared" si="24"/>
        <v>0</v>
      </c>
      <c r="N67" s="32">
        <f t="shared" si="24"/>
        <v>0</v>
      </c>
      <c r="O67" s="32">
        <f t="shared" si="24"/>
        <v>0</v>
      </c>
    </row>
    <row r="68" spans="1:15" s="27" customFormat="1" ht="15" customHeight="1">
      <c r="A68" s="206"/>
      <c r="B68" s="366" t="s">
        <v>69</v>
      </c>
      <c r="C68" s="685" t="s">
        <v>356</v>
      </c>
      <c r="D68" s="685"/>
      <c r="E68" s="714"/>
      <c r="F68" s="714"/>
      <c r="G68" s="714"/>
      <c r="H68" s="714"/>
      <c r="I68" s="288">
        <f>SUM(I69:I71)</f>
        <v>0</v>
      </c>
      <c r="J68" s="288">
        <f t="shared" ref="J68:O68" si="25">SUM(J69:J71)</f>
        <v>0</v>
      </c>
      <c r="K68" s="288">
        <f t="shared" si="25"/>
        <v>0</v>
      </c>
      <c r="L68" s="288">
        <f t="shared" si="25"/>
        <v>0</v>
      </c>
      <c r="M68" s="288">
        <f t="shared" si="25"/>
        <v>0</v>
      </c>
      <c r="N68" s="288">
        <f t="shared" si="25"/>
        <v>0</v>
      </c>
      <c r="O68" s="288">
        <f t="shared" si="25"/>
        <v>0</v>
      </c>
    </row>
    <row r="69" spans="1:15" s="27" customFormat="1" ht="15" customHeight="1">
      <c r="A69" s="82"/>
      <c r="B69" s="155" t="s">
        <v>69</v>
      </c>
      <c r="C69" s="539" t="s">
        <v>327</v>
      </c>
      <c r="D69" s="539"/>
      <c r="E69" s="601"/>
      <c r="F69" s="601"/>
      <c r="G69" s="601"/>
      <c r="H69" s="601"/>
      <c r="I69" s="222"/>
      <c r="J69" s="222"/>
      <c r="K69" s="222"/>
      <c r="L69" s="222"/>
      <c r="M69" s="222"/>
      <c r="N69" s="222"/>
      <c r="O69" s="222"/>
    </row>
    <row r="70" spans="1:15" s="27" customFormat="1" ht="15" customHeight="1">
      <c r="A70" s="82"/>
      <c r="B70" s="84" t="s">
        <v>69</v>
      </c>
      <c r="C70" s="667" t="s">
        <v>357</v>
      </c>
      <c r="D70" s="667"/>
      <c r="E70" s="594"/>
      <c r="F70" s="594"/>
      <c r="G70" s="594"/>
      <c r="H70" s="594"/>
      <c r="I70" s="224"/>
      <c r="J70" s="224"/>
      <c r="K70" s="224"/>
      <c r="L70" s="224"/>
      <c r="M70" s="224"/>
      <c r="N70" s="224"/>
      <c r="O70" s="224"/>
    </row>
    <row r="71" spans="1:15" s="27" customFormat="1" ht="15" customHeight="1">
      <c r="A71" s="82"/>
      <c r="B71" s="85" t="s">
        <v>69</v>
      </c>
      <c r="C71" s="665" t="s">
        <v>358</v>
      </c>
      <c r="D71" s="665"/>
      <c r="E71" s="606"/>
      <c r="F71" s="606"/>
      <c r="G71" s="606"/>
      <c r="H71" s="606"/>
      <c r="I71" s="225"/>
      <c r="J71" s="225"/>
      <c r="K71" s="225"/>
      <c r="L71" s="225"/>
      <c r="M71" s="225"/>
      <c r="N71" s="225"/>
      <c r="O71" s="225"/>
    </row>
    <row r="72" spans="1:15" s="27" customFormat="1" ht="15" customHeight="1">
      <c r="A72" s="82"/>
      <c r="B72" s="366" t="s">
        <v>69</v>
      </c>
      <c r="C72" s="685" t="s">
        <v>359</v>
      </c>
      <c r="D72" s="685"/>
      <c r="E72" s="714"/>
      <c r="F72" s="714"/>
      <c r="G72" s="714"/>
      <c r="H72" s="714"/>
      <c r="I72" s="288">
        <f>SUM(I73:I75)</f>
        <v>0</v>
      </c>
      <c r="J72" s="288">
        <f t="shared" ref="J72:O72" si="26">SUM(J73:J75)</f>
        <v>0</v>
      </c>
      <c r="K72" s="288">
        <f t="shared" si="26"/>
        <v>0</v>
      </c>
      <c r="L72" s="288">
        <f t="shared" si="26"/>
        <v>0</v>
      </c>
      <c r="M72" s="288">
        <f t="shared" si="26"/>
        <v>0</v>
      </c>
      <c r="N72" s="288">
        <f t="shared" si="26"/>
        <v>0</v>
      </c>
      <c r="O72" s="288">
        <f t="shared" si="26"/>
        <v>0</v>
      </c>
    </row>
    <row r="73" spans="1:15" s="27" customFormat="1" ht="15" customHeight="1">
      <c r="A73" s="82"/>
      <c r="B73" s="155" t="s">
        <v>69</v>
      </c>
      <c r="C73" s="539" t="s">
        <v>360</v>
      </c>
      <c r="D73" s="539" t="s">
        <v>361</v>
      </c>
      <c r="E73" s="601"/>
      <c r="F73" s="601"/>
      <c r="G73" s="601"/>
      <c r="H73" s="601"/>
      <c r="I73" s="222"/>
      <c r="J73" s="222"/>
      <c r="K73" s="222"/>
      <c r="L73" s="222"/>
      <c r="M73" s="222"/>
      <c r="N73" s="222"/>
      <c r="O73" s="222"/>
    </row>
    <row r="74" spans="1:15" s="27" customFormat="1" ht="15" customHeight="1">
      <c r="A74" s="82"/>
      <c r="B74" s="84" t="s">
        <v>69</v>
      </c>
      <c r="C74" s="667" t="s">
        <v>362</v>
      </c>
      <c r="D74" s="667" t="s">
        <v>363</v>
      </c>
      <c r="E74" s="594"/>
      <c r="F74" s="594"/>
      <c r="G74" s="594"/>
      <c r="H74" s="594"/>
      <c r="I74" s="224"/>
      <c r="J74" s="224"/>
      <c r="K74" s="224"/>
      <c r="L74" s="224"/>
      <c r="M74" s="224"/>
      <c r="N74" s="224"/>
      <c r="O74" s="224"/>
    </row>
    <row r="75" spans="1:15" s="27" customFormat="1" ht="15" customHeight="1">
      <c r="A75" s="82"/>
      <c r="B75" s="85" t="s">
        <v>69</v>
      </c>
      <c r="C75" s="665" t="s">
        <v>364</v>
      </c>
      <c r="D75" s="665" t="s">
        <v>363</v>
      </c>
      <c r="E75" s="606"/>
      <c r="F75" s="606"/>
      <c r="G75" s="606"/>
      <c r="H75" s="606"/>
      <c r="I75" s="225"/>
      <c r="J75" s="225"/>
      <c r="K75" s="225"/>
      <c r="L75" s="225"/>
      <c r="M75" s="225"/>
      <c r="N75" s="225"/>
      <c r="O75" s="225"/>
    </row>
    <row r="76" spans="1:15" s="27" customFormat="1" ht="15" customHeight="1">
      <c r="A76" s="82"/>
      <c r="B76" s="366" t="s">
        <v>69</v>
      </c>
      <c r="C76" s="685" t="s">
        <v>365</v>
      </c>
      <c r="D76" s="685"/>
      <c r="E76" s="714"/>
      <c r="F76" s="714"/>
      <c r="G76" s="714"/>
      <c r="H76" s="714"/>
      <c r="I76" s="288">
        <f>SUM(I77:I78)</f>
        <v>0</v>
      </c>
      <c r="J76" s="288">
        <f t="shared" ref="J76:O76" si="27">SUM(J77:J78)</f>
        <v>0</v>
      </c>
      <c r="K76" s="288">
        <f t="shared" si="27"/>
        <v>0</v>
      </c>
      <c r="L76" s="288">
        <f t="shared" si="27"/>
        <v>0</v>
      </c>
      <c r="M76" s="288">
        <f t="shared" si="27"/>
        <v>0</v>
      </c>
      <c r="N76" s="288">
        <f t="shared" si="27"/>
        <v>0</v>
      </c>
      <c r="O76" s="288">
        <f t="shared" si="27"/>
        <v>0</v>
      </c>
    </row>
    <row r="77" spans="1:15" s="27" customFormat="1" ht="15" customHeight="1">
      <c r="A77" s="82"/>
      <c r="B77" s="155" t="s">
        <v>69</v>
      </c>
      <c r="C77" s="539" t="s">
        <v>366</v>
      </c>
      <c r="D77" s="539"/>
      <c r="E77" s="738"/>
      <c r="F77" s="719"/>
      <c r="G77" s="719"/>
      <c r="H77" s="719"/>
      <c r="I77" s="222"/>
      <c r="J77" s="222"/>
      <c r="K77" s="222"/>
      <c r="L77" s="222"/>
      <c r="M77" s="222"/>
      <c r="N77" s="222"/>
      <c r="O77" s="222"/>
    </row>
    <row r="78" spans="1:15" s="27" customFormat="1" ht="15" customHeight="1">
      <c r="A78" s="82"/>
      <c r="B78" s="85" t="s">
        <v>69</v>
      </c>
      <c r="C78" s="665" t="s">
        <v>367</v>
      </c>
      <c r="D78" s="665"/>
      <c r="E78" s="716"/>
      <c r="F78" s="717"/>
      <c r="G78" s="717"/>
      <c r="H78" s="717"/>
      <c r="I78" s="225"/>
      <c r="J78" s="225"/>
      <c r="K78" s="225"/>
      <c r="L78" s="225"/>
      <c r="M78" s="225"/>
      <c r="N78" s="225"/>
      <c r="O78" s="225"/>
    </row>
    <row r="79" spans="1:15" s="27" customFormat="1" ht="15" customHeight="1">
      <c r="A79" s="82"/>
      <c r="B79" s="366" t="s">
        <v>69</v>
      </c>
      <c r="C79" s="685" t="s">
        <v>368</v>
      </c>
      <c r="D79" s="685"/>
      <c r="E79" s="714"/>
      <c r="F79" s="714"/>
      <c r="G79" s="714"/>
      <c r="H79" s="714"/>
      <c r="I79" s="288">
        <f>SUM(I80:I84)</f>
        <v>0</v>
      </c>
      <c r="J79" s="288">
        <f t="shared" ref="J79:O79" si="28">SUM(J80:J84)</f>
        <v>0</v>
      </c>
      <c r="K79" s="288">
        <f t="shared" si="28"/>
        <v>0</v>
      </c>
      <c r="L79" s="288">
        <f t="shared" si="28"/>
        <v>0</v>
      </c>
      <c r="M79" s="288">
        <f t="shared" si="28"/>
        <v>0</v>
      </c>
      <c r="N79" s="288">
        <f t="shared" si="28"/>
        <v>0</v>
      </c>
      <c r="O79" s="288">
        <f t="shared" si="28"/>
        <v>0</v>
      </c>
    </row>
    <row r="80" spans="1:15" s="27" customFormat="1" ht="15" customHeight="1">
      <c r="A80" s="82"/>
      <c r="B80" s="155" t="s">
        <v>69</v>
      </c>
      <c r="C80" s="539" t="s">
        <v>369</v>
      </c>
      <c r="D80" s="539"/>
      <c r="E80" s="601"/>
      <c r="F80" s="601"/>
      <c r="G80" s="601"/>
      <c r="H80" s="601"/>
      <c r="I80" s="222"/>
      <c r="J80" s="222"/>
      <c r="K80" s="222"/>
      <c r="L80" s="222"/>
      <c r="M80" s="222"/>
      <c r="N80" s="222"/>
      <c r="O80" s="222"/>
    </row>
    <row r="81" spans="1:15" s="27" customFormat="1" ht="15" customHeight="1">
      <c r="A81" s="82"/>
      <c r="B81" s="84" t="s">
        <v>69</v>
      </c>
      <c r="C81" s="667" t="s">
        <v>370</v>
      </c>
      <c r="D81" s="667"/>
      <c r="E81" s="594"/>
      <c r="F81" s="594"/>
      <c r="G81" s="594"/>
      <c r="H81" s="594"/>
      <c r="I81" s="224"/>
      <c r="J81" s="224"/>
      <c r="K81" s="224"/>
      <c r="L81" s="224"/>
      <c r="M81" s="224"/>
      <c r="N81" s="224"/>
      <c r="O81" s="224"/>
    </row>
    <row r="82" spans="1:15" s="27" customFormat="1" ht="15" customHeight="1">
      <c r="A82" s="82"/>
      <c r="B82" s="84" t="s">
        <v>69</v>
      </c>
      <c r="C82" s="667" t="s">
        <v>371</v>
      </c>
      <c r="D82" s="667"/>
      <c r="E82" s="594"/>
      <c r="F82" s="594"/>
      <c r="G82" s="594"/>
      <c r="H82" s="594"/>
      <c r="I82" s="224"/>
      <c r="J82" s="224"/>
      <c r="K82" s="224"/>
      <c r="L82" s="224"/>
      <c r="M82" s="224"/>
      <c r="N82" s="224"/>
      <c r="O82" s="224"/>
    </row>
    <row r="83" spans="1:15" s="27" customFormat="1" ht="15" customHeight="1">
      <c r="A83" s="82"/>
      <c r="B83" s="84" t="s">
        <v>69</v>
      </c>
      <c r="C83" s="667" t="s">
        <v>372</v>
      </c>
      <c r="D83" s="667"/>
      <c r="E83" s="594"/>
      <c r="F83" s="594"/>
      <c r="G83" s="594"/>
      <c r="H83" s="594"/>
      <c r="I83" s="224"/>
      <c r="J83" s="224"/>
      <c r="K83" s="224"/>
      <c r="L83" s="224"/>
      <c r="M83" s="224"/>
      <c r="N83" s="224"/>
      <c r="O83" s="224"/>
    </row>
    <row r="84" spans="1:15" s="27" customFormat="1" ht="15" customHeight="1">
      <c r="A84" s="82"/>
      <c r="B84" s="167" t="s">
        <v>69</v>
      </c>
      <c r="C84" s="721" t="s">
        <v>373</v>
      </c>
      <c r="D84" s="721"/>
      <c r="E84" s="726"/>
      <c r="F84" s="726"/>
      <c r="G84" s="726"/>
      <c r="H84" s="726"/>
      <c r="I84" s="278"/>
      <c r="J84" s="278"/>
      <c r="K84" s="278"/>
      <c r="L84" s="278"/>
      <c r="M84" s="278"/>
      <c r="N84" s="278"/>
      <c r="O84" s="278"/>
    </row>
    <row r="85" spans="1:15" s="27" customFormat="1" ht="15" customHeight="1">
      <c r="A85" s="161"/>
      <c r="B85" s="366" t="s">
        <v>69</v>
      </c>
      <c r="C85" s="685" t="s">
        <v>374</v>
      </c>
      <c r="D85" s="696"/>
      <c r="E85" s="723"/>
      <c r="F85" s="723"/>
      <c r="G85" s="723"/>
      <c r="H85" s="723"/>
      <c r="I85" s="75"/>
      <c r="J85" s="75"/>
      <c r="K85" s="75"/>
      <c r="L85" s="75"/>
      <c r="M85" s="75"/>
      <c r="N85" s="75"/>
      <c r="O85" s="75"/>
    </row>
    <row r="86" spans="1:15" s="27" customFormat="1" ht="15" customHeight="1">
      <c r="A86" s="52"/>
      <c r="B86" s="270" t="s">
        <v>71</v>
      </c>
      <c r="C86" s="720" t="s">
        <v>178</v>
      </c>
      <c r="D86" s="720"/>
      <c r="E86" s="697" t="s">
        <v>254</v>
      </c>
      <c r="F86" s="714"/>
      <c r="G86" s="714"/>
      <c r="H86" s="714"/>
      <c r="I86" s="32">
        <f>I87+I92+I96+I100</f>
        <v>0</v>
      </c>
      <c r="J86" s="32">
        <f t="shared" ref="J86:O86" si="29">J87+J92+J96+J100</f>
        <v>0</v>
      </c>
      <c r="K86" s="32">
        <f t="shared" si="29"/>
        <v>0</v>
      </c>
      <c r="L86" s="32">
        <f t="shared" si="29"/>
        <v>0</v>
      </c>
      <c r="M86" s="32">
        <f t="shared" si="29"/>
        <v>0</v>
      </c>
      <c r="N86" s="32">
        <f t="shared" si="29"/>
        <v>0</v>
      </c>
      <c r="O86" s="32">
        <f t="shared" si="29"/>
        <v>0</v>
      </c>
    </row>
    <row r="87" spans="1:15" s="27" customFormat="1" ht="15" customHeight="1">
      <c r="A87" s="206"/>
      <c r="B87" s="366" t="s">
        <v>71</v>
      </c>
      <c r="C87" s="685" t="s">
        <v>375</v>
      </c>
      <c r="D87" s="685"/>
      <c r="E87" s="714"/>
      <c r="F87" s="714"/>
      <c r="G87" s="714"/>
      <c r="H87" s="714"/>
      <c r="I87" s="288">
        <f>SUM(I88:I91)</f>
        <v>0</v>
      </c>
      <c r="J87" s="288">
        <f t="shared" ref="J87:O87" si="30">SUM(J88:J91)</f>
        <v>0</v>
      </c>
      <c r="K87" s="288">
        <f t="shared" si="30"/>
        <v>0</v>
      </c>
      <c r="L87" s="288">
        <f t="shared" si="30"/>
        <v>0</v>
      </c>
      <c r="M87" s="288">
        <f t="shared" si="30"/>
        <v>0</v>
      </c>
      <c r="N87" s="288">
        <f t="shared" si="30"/>
        <v>0</v>
      </c>
      <c r="O87" s="288">
        <f t="shared" si="30"/>
        <v>0</v>
      </c>
    </row>
    <row r="88" spans="1:15" s="27" customFormat="1" ht="15" customHeight="1">
      <c r="A88" s="82"/>
      <c r="B88" s="155" t="s">
        <v>71</v>
      </c>
      <c r="C88" s="539" t="s">
        <v>376</v>
      </c>
      <c r="D88" s="539" t="s">
        <v>377</v>
      </c>
      <c r="E88" s="738"/>
      <c r="F88" s="719"/>
      <c r="G88" s="719"/>
      <c r="H88" s="719"/>
      <c r="I88" s="222"/>
      <c r="J88" s="222"/>
      <c r="K88" s="222"/>
      <c r="L88" s="222"/>
      <c r="M88" s="222"/>
      <c r="N88" s="222"/>
      <c r="O88" s="222"/>
    </row>
    <row r="89" spans="1:15" s="27" customFormat="1" ht="15" customHeight="1">
      <c r="A89" s="82"/>
      <c r="B89" s="84" t="s">
        <v>71</v>
      </c>
      <c r="C89" s="667" t="s">
        <v>378</v>
      </c>
      <c r="D89" s="667" t="s">
        <v>379</v>
      </c>
      <c r="E89" s="737"/>
      <c r="F89" s="608"/>
      <c r="G89" s="608"/>
      <c r="H89" s="608"/>
      <c r="I89" s="224"/>
      <c r="J89" s="224"/>
      <c r="K89" s="224"/>
      <c r="L89" s="224"/>
      <c r="M89" s="224"/>
      <c r="N89" s="224"/>
      <c r="O89" s="224"/>
    </row>
    <row r="90" spans="1:15" s="27" customFormat="1" ht="15" customHeight="1">
      <c r="A90" s="82"/>
      <c r="B90" s="84" t="s">
        <v>71</v>
      </c>
      <c r="C90" s="667" t="s">
        <v>380</v>
      </c>
      <c r="D90" s="667" t="s">
        <v>381</v>
      </c>
      <c r="E90" s="737"/>
      <c r="F90" s="608"/>
      <c r="G90" s="608"/>
      <c r="H90" s="608"/>
      <c r="I90" s="224"/>
      <c r="J90" s="224"/>
      <c r="K90" s="224"/>
      <c r="L90" s="224"/>
      <c r="M90" s="224"/>
      <c r="N90" s="224"/>
      <c r="O90" s="224"/>
    </row>
    <row r="91" spans="1:15" s="27" customFormat="1" ht="15" customHeight="1">
      <c r="A91" s="82"/>
      <c r="B91" s="85" t="s">
        <v>71</v>
      </c>
      <c r="C91" s="665" t="s">
        <v>382</v>
      </c>
      <c r="D91" s="665" t="s">
        <v>381</v>
      </c>
      <c r="E91" s="716"/>
      <c r="F91" s="717"/>
      <c r="G91" s="717"/>
      <c r="H91" s="717"/>
      <c r="I91" s="225"/>
      <c r="J91" s="225"/>
      <c r="K91" s="225"/>
      <c r="L91" s="225"/>
      <c r="M91" s="225"/>
      <c r="N91" s="225"/>
      <c r="O91" s="225"/>
    </row>
    <row r="92" spans="1:15" s="27" customFormat="1" ht="15" customHeight="1">
      <c r="A92" s="82"/>
      <c r="B92" s="279" t="s">
        <v>71</v>
      </c>
      <c r="C92" s="685" t="s">
        <v>383</v>
      </c>
      <c r="D92" s="685"/>
      <c r="E92" s="714"/>
      <c r="F92" s="714"/>
      <c r="G92" s="714"/>
      <c r="H92" s="714"/>
      <c r="I92" s="288">
        <f>SUM(I93:I95)</f>
        <v>0</v>
      </c>
      <c r="J92" s="288">
        <f t="shared" ref="J92:O92" si="31">SUM(J93:J95)</f>
        <v>0</v>
      </c>
      <c r="K92" s="288">
        <f t="shared" si="31"/>
        <v>0</v>
      </c>
      <c r="L92" s="288">
        <f t="shared" si="31"/>
        <v>0</v>
      </c>
      <c r="M92" s="288">
        <f t="shared" si="31"/>
        <v>0</v>
      </c>
      <c r="N92" s="288">
        <f t="shared" si="31"/>
        <v>0</v>
      </c>
      <c r="O92" s="288">
        <f t="shared" si="31"/>
        <v>0</v>
      </c>
    </row>
    <row r="93" spans="1:15" s="27" customFormat="1" ht="15" customHeight="1">
      <c r="A93" s="82"/>
      <c r="B93" s="155" t="s">
        <v>71</v>
      </c>
      <c r="C93" s="539" t="s">
        <v>384</v>
      </c>
      <c r="D93" s="539"/>
      <c r="E93" s="738"/>
      <c r="F93" s="719"/>
      <c r="G93" s="719"/>
      <c r="H93" s="719"/>
      <c r="I93" s="222"/>
      <c r="J93" s="222"/>
      <c r="K93" s="222"/>
      <c r="L93" s="222"/>
      <c r="M93" s="222"/>
      <c r="N93" s="222"/>
      <c r="O93" s="222"/>
    </row>
    <row r="94" spans="1:15" s="27" customFormat="1" ht="15" customHeight="1">
      <c r="A94" s="82"/>
      <c r="B94" s="84" t="s">
        <v>71</v>
      </c>
      <c r="C94" s="667" t="s">
        <v>385</v>
      </c>
      <c r="D94" s="667"/>
      <c r="E94" s="594"/>
      <c r="F94" s="594"/>
      <c r="G94" s="594"/>
      <c r="H94" s="594"/>
      <c r="I94" s="224"/>
      <c r="J94" s="224"/>
      <c r="K94" s="224"/>
      <c r="L94" s="224"/>
      <c r="M94" s="224"/>
      <c r="N94" s="224"/>
      <c r="O94" s="224"/>
    </row>
    <row r="95" spans="1:15" s="27" customFormat="1" ht="15" customHeight="1">
      <c r="A95" s="82"/>
      <c r="B95" s="85" t="s">
        <v>71</v>
      </c>
      <c r="C95" s="665" t="s">
        <v>386</v>
      </c>
      <c r="D95" s="665"/>
      <c r="E95" s="606"/>
      <c r="F95" s="606"/>
      <c r="G95" s="606"/>
      <c r="H95" s="606"/>
      <c r="I95" s="225"/>
      <c r="J95" s="225"/>
      <c r="K95" s="225"/>
      <c r="L95" s="225"/>
      <c r="M95" s="225"/>
      <c r="N95" s="225"/>
      <c r="O95" s="225"/>
    </row>
    <row r="96" spans="1:15" s="27" customFormat="1" ht="15" customHeight="1">
      <c r="A96" s="82"/>
      <c r="B96" s="279" t="s">
        <v>71</v>
      </c>
      <c r="C96" s="685" t="s">
        <v>387</v>
      </c>
      <c r="D96" s="685"/>
      <c r="E96" s="714"/>
      <c r="F96" s="714"/>
      <c r="G96" s="714"/>
      <c r="H96" s="714"/>
      <c r="I96" s="288">
        <f t="shared" ref="I96:O96" si="32">SUM(I97:I99)</f>
        <v>0</v>
      </c>
      <c r="J96" s="288">
        <f t="shared" si="32"/>
        <v>0</v>
      </c>
      <c r="K96" s="288">
        <f t="shared" si="32"/>
        <v>0</v>
      </c>
      <c r="L96" s="288">
        <f t="shared" si="32"/>
        <v>0</v>
      </c>
      <c r="M96" s="288">
        <f t="shared" si="32"/>
        <v>0</v>
      </c>
      <c r="N96" s="288">
        <f t="shared" si="32"/>
        <v>0</v>
      </c>
      <c r="O96" s="288">
        <f t="shared" si="32"/>
        <v>0</v>
      </c>
    </row>
    <row r="97" spans="1:15" s="27" customFormat="1" ht="15" customHeight="1">
      <c r="A97" s="82"/>
      <c r="B97" s="155" t="s">
        <v>71</v>
      </c>
      <c r="C97" s="539" t="s">
        <v>388</v>
      </c>
      <c r="D97" s="539"/>
      <c r="E97" s="738"/>
      <c r="F97" s="719"/>
      <c r="G97" s="719"/>
      <c r="H97" s="719"/>
      <c r="I97" s="222"/>
      <c r="J97" s="222"/>
      <c r="K97" s="222"/>
      <c r="L97" s="222"/>
      <c r="M97" s="222"/>
      <c r="N97" s="222"/>
      <c r="O97" s="222"/>
    </row>
    <row r="98" spans="1:15" s="27" customFormat="1" ht="15" customHeight="1">
      <c r="A98" s="82"/>
      <c r="B98" s="84" t="s">
        <v>71</v>
      </c>
      <c r="C98" s="667" t="s">
        <v>389</v>
      </c>
      <c r="D98" s="667"/>
      <c r="E98" s="737"/>
      <c r="F98" s="608"/>
      <c r="G98" s="608"/>
      <c r="H98" s="608"/>
      <c r="I98" s="224"/>
      <c r="J98" s="224"/>
      <c r="K98" s="224"/>
      <c r="L98" s="224"/>
      <c r="M98" s="224"/>
      <c r="N98" s="224"/>
      <c r="O98" s="224"/>
    </row>
    <row r="99" spans="1:15" s="27" customFormat="1" ht="15" customHeight="1">
      <c r="A99" s="82"/>
      <c r="B99" s="85" t="s">
        <v>71</v>
      </c>
      <c r="C99" s="665" t="s">
        <v>390</v>
      </c>
      <c r="D99" s="665"/>
      <c r="E99" s="716"/>
      <c r="F99" s="717"/>
      <c r="G99" s="717"/>
      <c r="H99" s="717"/>
      <c r="I99" s="225"/>
      <c r="J99" s="225"/>
      <c r="K99" s="225"/>
      <c r="L99" s="225"/>
      <c r="M99" s="225"/>
      <c r="N99" s="225"/>
      <c r="O99" s="225"/>
    </row>
    <row r="100" spans="1:15" s="27" customFormat="1" ht="15" customHeight="1">
      <c r="A100" s="161"/>
      <c r="B100" s="279" t="s">
        <v>71</v>
      </c>
      <c r="C100" s="685" t="s">
        <v>391</v>
      </c>
      <c r="D100" s="685"/>
      <c r="E100" s="727"/>
      <c r="F100" s="728"/>
      <c r="G100" s="728"/>
      <c r="H100" s="728"/>
      <c r="I100" s="75"/>
      <c r="J100" s="75"/>
      <c r="K100" s="75"/>
      <c r="L100" s="75"/>
      <c r="M100" s="75"/>
      <c r="N100" s="75"/>
      <c r="O100" s="75"/>
    </row>
    <row r="101" spans="1:15" s="27" customFormat="1" ht="15" customHeight="1">
      <c r="A101" s="52"/>
      <c r="B101" s="270" t="s">
        <v>73</v>
      </c>
      <c r="C101" s="720" t="s">
        <v>179</v>
      </c>
      <c r="D101" s="720"/>
      <c r="E101" s="697" t="s">
        <v>254</v>
      </c>
      <c r="F101" s="697"/>
      <c r="G101" s="697"/>
      <c r="H101" s="697"/>
      <c r="I101" s="32">
        <f t="shared" ref="I101:O101" si="33">I102+I103+I104+I108+I109+I110+I111+I112+I127</f>
        <v>0</v>
      </c>
      <c r="J101" s="32">
        <f t="shared" si="33"/>
        <v>0</v>
      </c>
      <c r="K101" s="32">
        <f t="shared" si="33"/>
        <v>0</v>
      </c>
      <c r="L101" s="32">
        <f t="shared" si="33"/>
        <v>0</v>
      </c>
      <c r="M101" s="32">
        <f t="shared" si="33"/>
        <v>0</v>
      </c>
      <c r="N101" s="32">
        <f t="shared" si="33"/>
        <v>0</v>
      </c>
      <c r="O101" s="32">
        <f t="shared" si="33"/>
        <v>0</v>
      </c>
    </row>
    <row r="102" spans="1:15" s="27" customFormat="1" ht="15" customHeight="1">
      <c r="A102" s="206"/>
      <c r="B102" s="366" t="s">
        <v>73</v>
      </c>
      <c r="C102" s="685" t="s">
        <v>392</v>
      </c>
      <c r="D102" s="685"/>
      <c r="E102" s="723"/>
      <c r="F102" s="723"/>
      <c r="G102" s="723"/>
      <c r="H102" s="723"/>
      <c r="I102" s="75"/>
      <c r="J102" s="75"/>
      <c r="K102" s="75"/>
      <c r="L102" s="75"/>
      <c r="M102" s="75"/>
      <c r="N102" s="75"/>
      <c r="O102" s="75"/>
    </row>
    <row r="103" spans="1:15" s="27" customFormat="1" ht="15" customHeight="1">
      <c r="A103" s="82"/>
      <c r="B103" s="366" t="s">
        <v>73</v>
      </c>
      <c r="C103" s="685" t="s">
        <v>393</v>
      </c>
      <c r="D103" s="685"/>
      <c r="E103" s="723"/>
      <c r="F103" s="723"/>
      <c r="G103" s="723"/>
      <c r="H103" s="723"/>
      <c r="I103" s="75"/>
      <c r="J103" s="75"/>
      <c r="K103" s="75"/>
      <c r="L103" s="75"/>
      <c r="M103" s="75"/>
      <c r="N103" s="75"/>
      <c r="O103" s="75"/>
    </row>
    <row r="104" spans="1:15" s="27" customFormat="1" ht="15" customHeight="1">
      <c r="A104" s="82"/>
      <c r="B104" s="279" t="s">
        <v>73</v>
      </c>
      <c r="C104" s="685" t="s">
        <v>394</v>
      </c>
      <c r="D104" s="685"/>
      <c r="E104" s="714"/>
      <c r="F104" s="714"/>
      <c r="G104" s="714"/>
      <c r="H104" s="714"/>
      <c r="I104" s="288">
        <f>SUM(I105:I107)</f>
        <v>0</v>
      </c>
      <c r="J104" s="288">
        <f t="shared" ref="J104:O104" si="34">SUM(J105:J107)</f>
        <v>0</v>
      </c>
      <c r="K104" s="288">
        <f t="shared" si="34"/>
        <v>0</v>
      </c>
      <c r="L104" s="288">
        <f t="shared" si="34"/>
        <v>0</v>
      </c>
      <c r="M104" s="288">
        <f t="shared" si="34"/>
        <v>0</v>
      </c>
      <c r="N104" s="288">
        <f t="shared" si="34"/>
        <v>0</v>
      </c>
      <c r="O104" s="288">
        <f t="shared" si="34"/>
        <v>0</v>
      </c>
    </row>
    <row r="105" spans="1:15" s="27" customFormat="1" ht="15" customHeight="1">
      <c r="A105" s="82"/>
      <c r="B105" s="206" t="s">
        <v>73</v>
      </c>
      <c r="C105" s="539" t="s">
        <v>395</v>
      </c>
      <c r="D105" s="539" t="s">
        <v>396</v>
      </c>
      <c r="E105" s="601"/>
      <c r="F105" s="601"/>
      <c r="G105" s="601"/>
      <c r="H105" s="601"/>
      <c r="I105" s="222"/>
      <c r="J105" s="222"/>
      <c r="K105" s="222"/>
      <c r="L105" s="222"/>
      <c r="M105" s="222"/>
      <c r="N105" s="222"/>
      <c r="O105" s="222"/>
    </row>
    <row r="106" spans="1:15" s="27" customFormat="1" ht="15" customHeight="1">
      <c r="A106" s="82"/>
      <c r="B106" s="82" t="s">
        <v>73</v>
      </c>
      <c r="C106" s="667" t="s">
        <v>397</v>
      </c>
      <c r="D106" s="667" t="s">
        <v>398</v>
      </c>
      <c r="E106" s="594"/>
      <c r="F106" s="594"/>
      <c r="G106" s="594"/>
      <c r="H106" s="594"/>
      <c r="I106" s="224"/>
      <c r="J106" s="224"/>
      <c r="K106" s="224"/>
      <c r="L106" s="224"/>
      <c r="M106" s="224"/>
      <c r="N106" s="224"/>
      <c r="O106" s="224"/>
    </row>
    <row r="107" spans="1:15" s="27" customFormat="1" ht="15" customHeight="1">
      <c r="A107" s="82"/>
      <c r="B107" s="161" t="s">
        <v>73</v>
      </c>
      <c r="C107" s="665" t="s">
        <v>399</v>
      </c>
      <c r="D107" s="665"/>
      <c r="E107" s="606"/>
      <c r="F107" s="606"/>
      <c r="G107" s="606"/>
      <c r="H107" s="606"/>
      <c r="I107" s="225"/>
      <c r="J107" s="225"/>
      <c r="K107" s="225"/>
      <c r="L107" s="225"/>
      <c r="M107" s="225"/>
      <c r="N107" s="225"/>
      <c r="O107" s="225"/>
    </row>
    <row r="108" spans="1:15" s="27" customFormat="1" ht="15" customHeight="1">
      <c r="A108" s="82"/>
      <c r="B108" s="279" t="s">
        <v>73</v>
      </c>
      <c r="C108" s="685" t="s">
        <v>400</v>
      </c>
      <c r="D108" s="685"/>
      <c r="E108" s="723"/>
      <c r="F108" s="723"/>
      <c r="G108" s="723"/>
      <c r="H108" s="723"/>
      <c r="I108" s="75"/>
      <c r="J108" s="75"/>
      <c r="K108" s="75"/>
      <c r="L108" s="75"/>
      <c r="M108" s="75"/>
      <c r="N108" s="75"/>
      <c r="O108" s="75"/>
    </row>
    <row r="109" spans="1:15" s="27" customFormat="1" ht="15" customHeight="1">
      <c r="A109" s="82"/>
      <c r="B109" s="279" t="s">
        <v>73</v>
      </c>
      <c r="C109" s="685" t="s">
        <v>401</v>
      </c>
      <c r="D109" s="685"/>
      <c r="E109" s="723"/>
      <c r="F109" s="723"/>
      <c r="G109" s="723"/>
      <c r="H109" s="723"/>
      <c r="I109" s="75"/>
      <c r="J109" s="75"/>
      <c r="K109" s="75"/>
      <c r="L109" s="75"/>
      <c r="M109" s="75"/>
      <c r="N109" s="75"/>
      <c r="O109" s="75"/>
    </row>
    <row r="110" spans="1:15" s="27" customFormat="1" ht="15" customHeight="1">
      <c r="A110" s="82"/>
      <c r="B110" s="279" t="s">
        <v>73</v>
      </c>
      <c r="C110" s="685" t="s">
        <v>402</v>
      </c>
      <c r="D110" s="685"/>
      <c r="E110" s="723"/>
      <c r="F110" s="723"/>
      <c r="G110" s="723"/>
      <c r="H110" s="723"/>
      <c r="I110" s="75"/>
      <c r="J110" s="75"/>
      <c r="K110" s="75"/>
      <c r="L110" s="75"/>
      <c r="M110" s="75"/>
      <c r="N110" s="75"/>
      <c r="O110" s="75"/>
    </row>
    <row r="111" spans="1:15" s="27" customFormat="1" ht="15" customHeight="1">
      <c r="A111" s="82"/>
      <c r="B111" s="279" t="s">
        <v>73</v>
      </c>
      <c r="C111" s="685" t="s">
        <v>403</v>
      </c>
      <c r="D111" s="685"/>
      <c r="E111" s="723"/>
      <c r="F111" s="723"/>
      <c r="G111" s="723"/>
      <c r="H111" s="723"/>
      <c r="I111" s="75"/>
      <c r="J111" s="75"/>
      <c r="K111" s="75"/>
      <c r="L111" s="75"/>
      <c r="M111" s="75"/>
      <c r="N111" s="75"/>
      <c r="O111" s="75"/>
    </row>
    <row r="112" spans="1:15" s="27" customFormat="1" ht="15" customHeight="1">
      <c r="A112" s="82"/>
      <c r="B112" s="279" t="s">
        <v>73</v>
      </c>
      <c r="C112" s="685" t="s">
        <v>404</v>
      </c>
      <c r="D112" s="685"/>
      <c r="E112" s="714"/>
      <c r="F112" s="714"/>
      <c r="G112" s="714"/>
      <c r="H112" s="714"/>
      <c r="I112" s="288">
        <f t="shared" ref="I112:O112" si="35">I113+I120+I125+I126</f>
        <v>0</v>
      </c>
      <c r="J112" s="288">
        <f t="shared" si="35"/>
        <v>0</v>
      </c>
      <c r="K112" s="288">
        <f t="shared" si="35"/>
        <v>0</v>
      </c>
      <c r="L112" s="288">
        <f t="shared" si="35"/>
        <v>0</v>
      </c>
      <c r="M112" s="288">
        <f t="shared" si="35"/>
        <v>0</v>
      </c>
      <c r="N112" s="288">
        <f t="shared" si="35"/>
        <v>0</v>
      </c>
      <c r="O112" s="288">
        <f t="shared" si="35"/>
        <v>0</v>
      </c>
    </row>
    <row r="113" spans="1:15" s="27" customFormat="1" ht="15" customHeight="1">
      <c r="A113" s="215"/>
      <c r="B113" s="324" t="s">
        <v>73</v>
      </c>
      <c r="C113" s="696" t="s">
        <v>405</v>
      </c>
      <c r="D113" s="696"/>
      <c r="E113" s="714"/>
      <c r="F113" s="714"/>
      <c r="G113" s="714"/>
      <c r="H113" s="714"/>
      <c r="I113" s="291">
        <f>SUM(I114:I119)</f>
        <v>0</v>
      </c>
      <c r="J113" s="291">
        <f t="shared" ref="J113:O113" si="36">SUM(J114:J119)</f>
        <v>0</v>
      </c>
      <c r="K113" s="291">
        <f t="shared" si="36"/>
        <v>0</v>
      </c>
      <c r="L113" s="291">
        <f t="shared" si="36"/>
        <v>0</v>
      </c>
      <c r="M113" s="291">
        <f t="shared" si="36"/>
        <v>0</v>
      </c>
      <c r="N113" s="291">
        <f t="shared" si="36"/>
        <v>0</v>
      </c>
      <c r="O113" s="291">
        <f t="shared" si="36"/>
        <v>0</v>
      </c>
    </row>
    <row r="114" spans="1:15" s="27" customFormat="1" ht="15" customHeight="1">
      <c r="A114" s="82"/>
      <c r="B114" s="271" t="s">
        <v>73</v>
      </c>
      <c r="C114" s="539" t="s">
        <v>406</v>
      </c>
      <c r="D114" s="539"/>
      <c r="E114" s="601"/>
      <c r="F114" s="601"/>
      <c r="G114" s="601"/>
      <c r="H114" s="601"/>
      <c r="I114" s="222"/>
      <c r="J114" s="222"/>
      <c r="K114" s="222"/>
      <c r="L114" s="222"/>
      <c r="M114" s="222"/>
      <c r="N114" s="222"/>
      <c r="O114" s="222"/>
    </row>
    <row r="115" spans="1:15" s="27" customFormat="1" ht="15" customHeight="1">
      <c r="A115" s="82"/>
      <c r="B115" s="82" t="s">
        <v>73</v>
      </c>
      <c r="C115" s="667" t="s">
        <v>407</v>
      </c>
      <c r="D115" s="667"/>
      <c r="E115" s="737"/>
      <c r="F115" s="608"/>
      <c r="G115" s="608"/>
      <c r="H115" s="608"/>
      <c r="I115" s="224"/>
      <c r="J115" s="224"/>
      <c r="K115" s="224"/>
      <c r="L115" s="224"/>
      <c r="M115" s="224"/>
      <c r="N115" s="224"/>
      <c r="O115" s="224"/>
    </row>
    <row r="116" spans="1:15" s="27" customFormat="1" ht="15" customHeight="1">
      <c r="A116" s="82"/>
      <c r="B116" s="82" t="s">
        <v>73</v>
      </c>
      <c r="C116" s="667" t="s">
        <v>408</v>
      </c>
      <c r="D116" s="667"/>
      <c r="E116" s="594"/>
      <c r="F116" s="594"/>
      <c r="G116" s="594"/>
      <c r="H116" s="594"/>
      <c r="I116" s="224"/>
      <c r="J116" s="224"/>
      <c r="K116" s="224"/>
      <c r="L116" s="224"/>
      <c r="M116" s="224"/>
      <c r="N116" s="224"/>
      <c r="O116" s="224"/>
    </row>
    <row r="117" spans="1:15" s="27" customFormat="1" ht="15" customHeight="1">
      <c r="A117" s="82"/>
      <c r="B117" s="82" t="s">
        <v>73</v>
      </c>
      <c r="C117" s="667" t="s">
        <v>409</v>
      </c>
      <c r="D117" s="667"/>
      <c r="E117" s="594"/>
      <c r="F117" s="594"/>
      <c r="G117" s="594"/>
      <c r="H117" s="594"/>
      <c r="I117" s="224"/>
      <c r="J117" s="224"/>
      <c r="K117" s="224"/>
      <c r="L117" s="224"/>
      <c r="M117" s="224"/>
      <c r="N117" s="224"/>
      <c r="O117" s="224"/>
    </row>
    <row r="118" spans="1:15" s="27" customFormat="1" ht="15" customHeight="1">
      <c r="A118" s="82"/>
      <c r="B118" s="82" t="s">
        <v>73</v>
      </c>
      <c r="C118" s="667" t="s">
        <v>410</v>
      </c>
      <c r="D118" s="667"/>
      <c r="E118" s="594"/>
      <c r="F118" s="594"/>
      <c r="G118" s="594"/>
      <c r="H118" s="594"/>
      <c r="I118" s="224"/>
      <c r="J118" s="224"/>
      <c r="K118" s="224"/>
      <c r="L118" s="224"/>
      <c r="M118" s="224"/>
      <c r="N118" s="224"/>
      <c r="O118" s="224"/>
    </row>
    <row r="119" spans="1:15" s="27" customFormat="1" ht="15" customHeight="1">
      <c r="A119" s="82"/>
      <c r="B119" s="315" t="s">
        <v>73</v>
      </c>
      <c r="C119" s="665" t="s">
        <v>411</v>
      </c>
      <c r="D119" s="665"/>
      <c r="E119" s="606"/>
      <c r="F119" s="606"/>
      <c r="G119" s="606"/>
      <c r="H119" s="606"/>
      <c r="I119" s="225"/>
      <c r="J119" s="225"/>
      <c r="K119" s="225"/>
      <c r="L119" s="225"/>
      <c r="M119" s="225"/>
      <c r="N119" s="225"/>
      <c r="O119" s="225"/>
    </row>
    <row r="120" spans="1:15" s="27" customFormat="1" ht="15" customHeight="1">
      <c r="A120" s="82"/>
      <c r="B120" s="82" t="s">
        <v>73</v>
      </c>
      <c r="C120" s="696" t="s">
        <v>412</v>
      </c>
      <c r="D120" s="696"/>
      <c r="E120" s="714"/>
      <c r="F120" s="714"/>
      <c r="G120" s="714"/>
      <c r="H120" s="714"/>
      <c r="I120" s="291">
        <f>SUM(I121:I124)</f>
        <v>0</v>
      </c>
      <c r="J120" s="291">
        <f t="shared" ref="J120:O120" si="37">SUM(J121:J124)</f>
        <v>0</v>
      </c>
      <c r="K120" s="291">
        <f t="shared" si="37"/>
        <v>0</v>
      </c>
      <c r="L120" s="291">
        <f t="shared" si="37"/>
        <v>0</v>
      </c>
      <c r="M120" s="291">
        <f t="shared" si="37"/>
        <v>0</v>
      </c>
      <c r="N120" s="291">
        <f t="shared" si="37"/>
        <v>0</v>
      </c>
      <c r="O120" s="291">
        <f t="shared" si="37"/>
        <v>0</v>
      </c>
    </row>
    <row r="121" spans="1:15" s="27" customFormat="1" ht="15" customHeight="1">
      <c r="A121" s="82"/>
      <c r="B121" s="271" t="s">
        <v>73</v>
      </c>
      <c r="C121" s="539" t="s">
        <v>413</v>
      </c>
      <c r="D121" s="539"/>
      <c r="E121" s="601"/>
      <c r="F121" s="601"/>
      <c r="G121" s="601"/>
      <c r="H121" s="601"/>
      <c r="I121" s="222"/>
      <c r="J121" s="222"/>
      <c r="K121" s="222"/>
      <c r="L121" s="222"/>
      <c r="M121" s="222"/>
      <c r="N121" s="222"/>
      <c r="O121" s="222"/>
    </row>
    <row r="122" spans="1:15" s="27" customFormat="1" ht="15" customHeight="1">
      <c r="A122" s="82"/>
      <c r="B122" s="82" t="s">
        <v>73</v>
      </c>
      <c r="C122" s="667" t="s">
        <v>409</v>
      </c>
      <c r="D122" s="667"/>
      <c r="E122" s="594"/>
      <c r="F122" s="594"/>
      <c r="G122" s="594"/>
      <c r="H122" s="594"/>
      <c r="I122" s="224"/>
      <c r="J122" s="224"/>
      <c r="K122" s="224"/>
      <c r="L122" s="224"/>
      <c r="M122" s="224"/>
      <c r="N122" s="224"/>
      <c r="O122" s="224"/>
    </row>
    <row r="123" spans="1:15" s="27" customFormat="1" ht="15" customHeight="1">
      <c r="A123" s="82"/>
      <c r="B123" s="82" t="s">
        <v>73</v>
      </c>
      <c r="C123" s="667" t="s">
        <v>414</v>
      </c>
      <c r="D123" s="667"/>
      <c r="E123" s="594"/>
      <c r="F123" s="594"/>
      <c r="G123" s="594"/>
      <c r="H123" s="594"/>
      <c r="I123" s="224"/>
      <c r="J123" s="224"/>
      <c r="K123" s="224"/>
      <c r="L123" s="224"/>
      <c r="M123" s="224"/>
      <c r="N123" s="224"/>
      <c r="O123" s="224"/>
    </row>
    <row r="124" spans="1:15" s="27" customFormat="1" ht="15" customHeight="1">
      <c r="A124" s="82"/>
      <c r="B124" s="82" t="s">
        <v>73</v>
      </c>
      <c r="C124" s="721" t="s">
        <v>415</v>
      </c>
      <c r="D124" s="721"/>
      <c r="E124" s="726"/>
      <c r="F124" s="726"/>
      <c r="G124" s="726"/>
      <c r="H124" s="726"/>
      <c r="I124" s="278"/>
      <c r="J124" s="278"/>
      <c r="K124" s="278"/>
      <c r="L124" s="278"/>
      <c r="M124" s="278"/>
      <c r="N124" s="278"/>
      <c r="O124" s="278"/>
    </row>
    <row r="125" spans="1:15" s="27" customFormat="1" ht="15" customHeight="1">
      <c r="A125" s="82"/>
      <c r="B125" s="82" t="s">
        <v>73</v>
      </c>
      <c r="C125" s="696" t="s">
        <v>416</v>
      </c>
      <c r="D125" s="696"/>
      <c r="E125" s="723"/>
      <c r="F125" s="723"/>
      <c r="G125" s="723"/>
      <c r="H125" s="723"/>
      <c r="I125" s="318"/>
      <c r="J125" s="318"/>
      <c r="K125" s="318"/>
      <c r="L125" s="318"/>
      <c r="M125" s="318"/>
      <c r="N125" s="318"/>
      <c r="O125" s="318"/>
    </row>
    <row r="126" spans="1:15" s="27" customFormat="1" ht="15" customHeight="1">
      <c r="A126" s="82"/>
      <c r="B126" s="315" t="s">
        <v>73</v>
      </c>
      <c r="C126" s="696" t="s">
        <v>417</v>
      </c>
      <c r="D126" s="696"/>
      <c r="E126" s="723"/>
      <c r="F126" s="723"/>
      <c r="G126" s="723"/>
      <c r="H126" s="723"/>
      <c r="I126" s="318"/>
      <c r="J126" s="318"/>
      <c r="K126" s="318"/>
      <c r="L126" s="318"/>
      <c r="M126" s="318"/>
      <c r="N126" s="318"/>
      <c r="O126" s="318"/>
    </row>
    <row r="127" spans="1:15" s="27" customFormat="1" ht="15" customHeight="1">
      <c r="A127" s="161"/>
      <c r="B127" s="279" t="s">
        <v>73</v>
      </c>
      <c r="C127" s="685" t="s">
        <v>418</v>
      </c>
      <c r="D127" s="685"/>
      <c r="E127" s="723"/>
      <c r="F127" s="723"/>
      <c r="G127" s="723"/>
      <c r="H127" s="723"/>
      <c r="I127" s="75"/>
      <c r="J127" s="75"/>
      <c r="K127" s="75"/>
      <c r="L127" s="75"/>
      <c r="M127" s="75"/>
      <c r="N127" s="75"/>
      <c r="O127" s="75"/>
    </row>
    <row r="128" spans="1:15" s="27" customFormat="1" ht="15" customHeight="1">
      <c r="A128" s="52"/>
      <c r="B128" s="270">
        <v>10</v>
      </c>
      <c r="C128" s="720" t="s">
        <v>180</v>
      </c>
      <c r="D128" s="720"/>
      <c r="E128" s="697" t="s">
        <v>254</v>
      </c>
      <c r="F128" s="697"/>
      <c r="G128" s="697"/>
      <c r="H128" s="697"/>
      <c r="I128" s="32">
        <f>I129</f>
        <v>0</v>
      </c>
      <c r="J128" s="32">
        <f t="shared" ref="J128:O128" si="38">J129</f>
        <v>0</v>
      </c>
      <c r="K128" s="32">
        <f t="shared" si="38"/>
        <v>0</v>
      </c>
      <c r="L128" s="32">
        <f t="shared" si="38"/>
        <v>0</v>
      </c>
      <c r="M128" s="32">
        <f t="shared" si="38"/>
        <v>0</v>
      </c>
      <c r="N128" s="32">
        <f t="shared" si="38"/>
        <v>0</v>
      </c>
      <c r="O128" s="32">
        <f t="shared" si="38"/>
        <v>0</v>
      </c>
    </row>
    <row r="129" spans="1:16" s="27" customFormat="1" ht="15" customHeight="1">
      <c r="A129" s="206"/>
      <c r="B129" s="366">
        <v>10</v>
      </c>
      <c r="C129" s="685" t="s">
        <v>419</v>
      </c>
      <c r="D129" s="685"/>
      <c r="E129" s="714"/>
      <c r="F129" s="714"/>
      <c r="G129" s="714"/>
      <c r="H129" s="714"/>
      <c r="I129" s="288">
        <f>SUM(I130:I139)</f>
        <v>0</v>
      </c>
      <c r="J129" s="288">
        <f t="shared" ref="J129:O129" si="39">SUM(J130:J139)</f>
        <v>0</v>
      </c>
      <c r="K129" s="288">
        <f t="shared" si="39"/>
        <v>0</v>
      </c>
      <c r="L129" s="288">
        <f t="shared" si="39"/>
        <v>0</v>
      </c>
      <c r="M129" s="288">
        <f t="shared" si="39"/>
        <v>0</v>
      </c>
      <c r="N129" s="288">
        <f t="shared" si="39"/>
        <v>0</v>
      </c>
      <c r="O129" s="288">
        <f t="shared" si="39"/>
        <v>0</v>
      </c>
    </row>
    <row r="130" spans="1:16" s="27" customFormat="1" ht="15" customHeight="1">
      <c r="A130" s="82"/>
      <c r="B130" s="155">
        <v>10</v>
      </c>
      <c r="C130" s="372" t="s">
        <v>420</v>
      </c>
      <c r="D130" s="372"/>
      <c r="E130" s="601"/>
      <c r="F130" s="601"/>
      <c r="G130" s="601"/>
      <c r="H130" s="601"/>
      <c r="I130" s="222"/>
      <c r="J130" s="222"/>
      <c r="K130" s="222"/>
      <c r="L130" s="222"/>
      <c r="M130" s="222"/>
      <c r="N130" s="222"/>
      <c r="O130" s="222"/>
    </row>
    <row r="131" spans="1:16" s="27" customFormat="1" ht="15" customHeight="1">
      <c r="A131" s="82"/>
      <c r="B131" s="84">
        <v>10</v>
      </c>
      <c r="C131" s="667" t="s">
        <v>421</v>
      </c>
      <c r="D131" s="667"/>
      <c r="E131" s="594"/>
      <c r="F131" s="594"/>
      <c r="G131" s="594"/>
      <c r="H131" s="594"/>
      <c r="I131" s="224"/>
      <c r="J131" s="224"/>
      <c r="K131" s="224"/>
      <c r="L131" s="224"/>
      <c r="M131" s="224"/>
      <c r="N131" s="224"/>
      <c r="O131" s="224"/>
    </row>
    <row r="132" spans="1:16" s="27" customFormat="1" ht="15" customHeight="1">
      <c r="A132" s="82"/>
      <c r="B132" s="84">
        <v>10</v>
      </c>
      <c r="C132" s="667" t="s">
        <v>422</v>
      </c>
      <c r="D132" s="667"/>
      <c r="E132" s="594"/>
      <c r="F132" s="594"/>
      <c r="G132" s="594"/>
      <c r="H132" s="594"/>
      <c r="I132" s="224"/>
      <c r="J132" s="224"/>
      <c r="K132" s="224"/>
      <c r="L132" s="224"/>
      <c r="M132" s="224"/>
      <c r="N132" s="224"/>
      <c r="O132" s="224"/>
    </row>
    <row r="133" spans="1:16" s="27" customFormat="1" ht="15" customHeight="1">
      <c r="A133" s="82"/>
      <c r="B133" s="84">
        <v>10</v>
      </c>
      <c r="C133" s="667" t="s">
        <v>423</v>
      </c>
      <c r="D133" s="667"/>
      <c r="E133" s="594"/>
      <c r="F133" s="594"/>
      <c r="G133" s="594"/>
      <c r="H133" s="594"/>
      <c r="I133" s="224"/>
      <c r="J133" s="224"/>
      <c r="K133" s="224"/>
      <c r="L133" s="224"/>
      <c r="M133" s="224"/>
      <c r="N133" s="224"/>
      <c r="O133" s="224"/>
    </row>
    <row r="134" spans="1:16" s="27" customFormat="1" ht="15" customHeight="1">
      <c r="A134" s="82"/>
      <c r="B134" s="84">
        <v>10</v>
      </c>
      <c r="C134" s="667" t="s">
        <v>424</v>
      </c>
      <c r="D134" s="667"/>
      <c r="E134" s="594"/>
      <c r="F134" s="594"/>
      <c r="G134" s="594"/>
      <c r="H134" s="594"/>
      <c r="I134" s="224"/>
      <c r="J134" s="224"/>
      <c r="K134" s="224"/>
      <c r="L134" s="224"/>
      <c r="M134" s="224"/>
      <c r="N134" s="224"/>
      <c r="O134" s="224"/>
    </row>
    <row r="135" spans="1:16" s="27" customFormat="1" ht="15" customHeight="1">
      <c r="A135" s="82"/>
      <c r="B135" s="84">
        <v>10</v>
      </c>
      <c r="C135" s="667" t="s">
        <v>425</v>
      </c>
      <c r="D135" s="667"/>
      <c r="E135" s="594"/>
      <c r="F135" s="594"/>
      <c r="G135" s="594"/>
      <c r="H135" s="594"/>
      <c r="I135" s="224"/>
      <c r="J135" s="224"/>
      <c r="K135" s="224"/>
      <c r="L135" s="224"/>
      <c r="M135" s="224"/>
      <c r="N135" s="224"/>
      <c r="O135" s="224"/>
    </row>
    <row r="136" spans="1:16" s="27" customFormat="1" ht="15" customHeight="1">
      <c r="A136" s="82"/>
      <c r="B136" s="84">
        <v>10</v>
      </c>
      <c r="C136" s="667" t="s">
        <v>426</v>
      </c>
      <c r="D136" s="667"/>
      <c r="E136" s="594"/>
      <c r="F136" s="594"/>
      <c r="G136" s="594"/>
      <c r="H136" s="594"/>
      <c r="I136" s="224"/>
      <c r="J136" s="224"/>
      <c r="K136" s="224"/>
      <c r="L136" s="224"/>
      <c r="M136" s="224"/>
      <c r="N136" s="224"/>
      <c r="O136" s="224"/>
    </row>
    <row r="137" spans="1:16" s="27" customFormat="1" ht="15" customHeight="1">
      <c r="A137" s="82"/>
      <c r="B137" s="84">
        <v>10</v>
      </c>
      <c r="C137" s="667" t="s">
        <v>427</v>
      </c>
      <c r="D137" s="667"/>
      <c r="E137" s="594"/>
      <c r="F137" s="594"/>
      <c r="G137" s="594"/>
      <c r="H137" s="594"/>
      <c r="I137" s="224"/>
      <c r="J137" s="224"/>
      <c r="K137" s="224"/>
      <c r="L137" s="224"/>
      <c r="M137" s="224"/>
      <c r="N137" s="224"/>
      <c r="O137" s="224"/>
      <c r="P137" s="298"/>
    </row>
    <row r="138" spans="1:16" s="27" customFormat="1" ht="15" customHeight="1">
      <c r="A138" s="82"/>
      <c r="B138" s="84">
        <v>10</v>
      </c>
      <c r="C138" s="669" t="s">
        <v>428</v>
      </c>
      <c r="D138" s="667"/>
      <c r="E138" s="594"/>
      <c r="F138" s="594"/>
      <c r="G138" s="594"/>
      <c r="H138" s="594"/>
      <c r="I138" s="224"/>
      <c r="J138" s="224"/>
      <c r="K138" s="224"/>
      <c r="L138" s="224"/>
      <c r="M138" s="224"/>
      <c r="N138" s="224"/>
      <c r="O138" s="224"/>
      <c r="P138" s="298"/>
    </row>
    <row r="139" spans="1:16" s="27" customFormat="1" ht="15" customHeight="1">
      <c r="A139" s="161"/>
      <c r="B139" s="85">
        <v>10</v>
      </c>
      <c r="C139" s="665" t="s">
        <v>429</v>
      </c>
      <c r="D139" s="665"/>
      <c r="E139" s="606"/>
      <c r="F139" s="606"/>
      <c r="G139" s="606"/>
      <c r="H139" s="606"/>
      <c r="I139" s="225"/>
      <c r="J139" s="225"/>
      <c r="K139" s="225"/>
      <c r="L139" s="225"/>
      <c r="M139" s="225"/>
      <c r="N139" s="225"/>
      <c r="O139" s="225"/>
    </row>
    <row r="140" spans="1:16" s="292" customFormat="1" ht="15" customHeight="1">
      <c r="A140" s="52"/>
      <c r="B140" s="270">
        <v>11</v>
      </c>
      <c r="C140" s="720" t="s">
        <v>181</v>
      </c>
      <c r="D140" s="720"/>
      <c r="E140" s="697" t="s">
        <v>254</v>
      </c>
      <c r="F140" s="697"/>
      <c r="G140" s="697"/>
      <c r="H140" s="697"/>
      <c r="I140" s="32">
        <f>I141+I149+I154+I162</f>
        <v>0</v>
      </c>
      <c r="J140" s="32">
        <f t="shared" ref="J140:O140" si="40">J141+J149+J154+J162</f>
        <v>0</v>
      </c>
      <c r="K140" s="32">
        <f t="shared" si="40"/>
        <v>0</v>
      </c>
      <c r="L140" s="32">
        <f t="shared" si="40"/>
        <v>0</v>
      </c>
      <c r="M140" s="32">
        <f t="shared" si="40"/>
        <v>0</v>
      </c>
      <c r="N140" s="32">
        <f t="shared" si="40"/>
        <v>0</v>
      </c>
      <c r="O140" s="32">
        <f t="shared" si="40"/>
        <v>0</v>
      </c>
    </row>
    <row r="141" spans="1:16" s="27" customFormat="1" ht="15" customHeight="1">
      <c r="A141" s="206"/>
      <c r="B141" s="366" t="s">
        <v>78</v>
      </c>
      <c r="C141" s="685" t="s">
        <v>430</v>
      </c>
      <c r="D141" s="685" t="s">
        <v>431</v>
      </c>
      <c r="E141" s="714"/>
      <c r="F141" s="714"/>
      <c r="G141" s="714"/>
      <c r="H141" s="714"/>
      <c r="I141" s="288">
        <f>SUM(I142:I148)</f>
        <v>0</v>
      </c>
      <c r="J141" s="288">
        <f t="shared" ref="J141:O141" si="41">SUM(J142:J148)</f>
        <v>0</v>
      </c>
      <c r="K141" s="288">
        <f t="shared" si="41"/>
        <v>0</v>
      </c>
      <c r="L141" s="288">
        <f t="shared" si="41"/>
        <v>0</v>
      </c>
      <c r="M141" s="288">
        <f t="shared" si="41"/>
        <v>0</v>
      </c>
      <c r="N141" s="288">
        <f t="shared" si="41"/>
        <v>0</v>
      </c>
      <c r="O141" s="288">
        <f t="shared" si="41"/>
        <v>0</v>
      </c>
    </row>
    <row r="142" spans="1:16" s="27" customFormat="1" ht="15" customHeight="1">
      <c r="A142" s="82"/>
      <c r="B142" s="155" t="s">
        <v>78</v>
      </c>
      <c r="C142" s="752" t="s">
        <v>432</v>
      </c>
      <c r="D142" s="539"/>
      <c r="E142" s="601"/>
      <c r="F142" s="601"/>
      <c r="G142" s="601"/>
      <c r="H142" s="601"/>
      <c r="I142" s="222"/>
      <c r="J142" s="222"/>
      <c r="K142" s="222"/>
      <c r="L142" s="222"/>
      <c r="M142" s="222"/>
      <c r="N142" s="222"/>
      <c r="O142" s="222"/>
    </row>
    <row r="143" spans="1:16" s="27" customFormat="1" ht="15" customHeight="1">
      <c r="A143" s="82"/>
      <c r="B143" s="84" t="s">
        <v>78</v>
      </c>
      <c r="C143" s="669" t="s">
        <v>433</v>
      </c>
      <c r="D143" s="667"/>
      <c r="E143" s="594"/>
      <c r="F143" s="594"/>
      <c r="G143" s="594"/>
      <c r="H143" s="594"/>
      <c r="I143" s="224"/>
      <c r="J143" s="224"/>
      <c r="K143" s="224"/>
      <c r="L143" s="224"/>
      <c r="M143" s="224"/>
      <c r="N143" s="224"/>
      <c r="O143" s="224"/>
    </row>
    <row r="144" spans="1:16" s="27" customFormat="1" ht="15" customHeight="1">
      <c r="A144" s="82"/>
      <c r="B144" s="84" t="s">
        <v>78</v>
      </c>
      <c r="C144" s="667" t="s">
        <v>434</v>
      </c>
      <c r="D144" s="667"/>
      <c r="E144" s="594"/>
      <c r="F144" s="594"/>
      <c r="G144" s="594"/>
      <c r="H144" s="594"/>
      <c r="I144" s="224"/>
      <c r="J144" s="224"/>
      <c r="K144" s="224"/>
      <c r="L144" s="224"/>
      <c r="M144" s="224"/>
      <c r="N144" s="224"/>
      <c r="O144" s="224"/>
    </row>
    <row r="145" spans="1:15" s="27" customFormat="1" ht="15" customHeight="1">
      <c r="A145" s="82"/>
      <c r="B145" s="84" t="s">
        <v>78</v>
      </c>
      <c r="C145" s="667" t="s">
        <v>435</v>
      </c>
      <c r="D145" s="667"/>
      <c r="E145" s="594"/>
      <c r="F145" s="594"/>
      <c r="G145" s="594"/>
      <c r="H145" s="594"/>
      <c r="I145" s="224"/>
      <c r="J145" s="224"/>
      <c r="K145" s="224"/>
      <c r="L145" s="224"/>
      <c r="M145" s="224"/>
      <c r="N145" s="224"/>
      <c r="O145" s="224"/>
    </row>
    <row r="146" spans="1:15" s="27" customFormat="1" ht="15" customHeight="1">
      <c r="A146" s="82"/>
      <c r="B146" s="84" t="s">
        <v>78</v>
      </c>
      <c r="C146" s="667" t="s">
        <v>436</v>
      </c>
      <c r="D146" s="667"/>
      <c r="E146" s="594"/>
      <c r="F146" s="594"/>
      <c r="G146" s="594"/>
      <c r="H146" s="594"/>
      <c r="I146" s="224"/>
      <c r="J146" s="224"/>
      <c r="K146" s="224"/>
      <c r="L146" s="224"/>
      <c r="M146" s="224"/>
      <c r="N146" s="224"/>
      <c r="O146" s="224"/>
    </row>
    <row r="147" spans="1:15" s="27" customFormat="1" ht="15" customHeight="1">
      <c r="A147" s="82"/>
      <c r="B147" s="84" t="s">
        <v>78</v>
      </c>
      <c r="C147" s="667" t="s">
        <v>437</v>
      </c>
      <c r="D147" s="667"/>
      <c r="E147" s="594"/>
      <c r="F147" s="594"/>
      <c r="G147" s="594"/>
      <c r="H147" s="594"/>
      <c r="I147" s="224"/>
      <c r="J147" s="224"/>
      <c r="K147" s="224"/>
      <c r="L147" s="224"/>
      <c r="M147" s="224"/>
      <c r="N147" s="224"/>
      <c r="O147" s="224"/>
    </row>
    <row r="148" spans="1:15" s="27" customFormat="1" ht="15" customHeight="1">
      <c r="A148" s="82"/>
      <c r="B148" s="85" t="s">
        <v>78</v>
      </c>
      <c r="C148" s="665" t="s">
        <v>438</v>
      </c>
      <c r="D148" s="665"/>
      <c r="E148" s="606"/>
      <c r="F148" s="606"/>
      <c r="G148" s="606"/>
      <c r="H148" s="606"/>
      <c r="I148" s="225"/>
      <c r="J148" s="225"/>
      <c r="K148" s="225"/>
      <c r="L148" s="225"/>
      <c r="M148" s="225"/>
      <c r="N148" s="225"/>
      <c r="O148" s="225"/>
    </row>
    <row r="149" spans="1:15" s="27" customFormat="1" ht="15" customHeight="1">
      <c r="A149" s="82"/>
      <c r="B149" s="366" t="s">
        <v>78</v>
      </c>
      <c r="C149" s="685" t="s">
        <v>439</v>
      </c>
      <c r="D149" s="685" t="s">
        <v>440</v>
      </c>
      <c r="E149" s="714"/>
      <c r="F149" s="714"/>
      <c r="G149" s="714"/>
      <c r="H149" s="714"/>
      <c r="I149" s="288">
        <f>SUM(I150:I153)</f>
        <v>0</v>
      </c>
      <c r="J149" s="288">
        <f t="shared" ref="J149:O149" si="42">SUM(J150:J153)</f>
        <v>0</v>
      </c>
      <c r="K149" s="288">
        <f t="shared" si="42"/>
        <v>0</v>
      </c>
      <c r="L149" s="288">
        <f t="shared" si="42"/>
        <v>0</v>
      </c>
      <c r="M149" s="288">
        <f t="shared" si="42"/>
        <v>0</v>
      </c>
      <c r="N149" s="288">
        <f t="shared" si="42"/>
        <v>0</v>
      </c>
      <c r="O149" s="288">
        <f t="shared" si="42"/>
        <v>0</v>
      </c>
    </row>
    <row r="150" spans="1:15" s="27" customFormat="1" ht="15" customHeight="1">
      <c r="A150" s="82"/>
      <c r="B150" s="155" t="s">
        <v>78</v>
      </c>
      <c r="C150" s="733" t="s">
        <v>441</v>
      </c>
      <c r="D150" s="684" t="s">
        <v>442</v>
      </c>
      <c r="E150" s="601"/>
      <c r="F150" s="601"/>
      <c r="G150" s="601"/>
      <c r="H150" s="601"/>
      <c r="I150" s="222"/>
      <c r="J150" s="222"/>
      <c r="K150" s="222"/>
      <c r="L150" s="222"/>
      <c r="M150" s="222"/>
      <c r="N150" s="222"/>
      <c r="O150" s="222"/>
    </row>
    <row r="151" spans="1:15" s="27" customFormat="1" ht="15" customHeight="1">
      <c r="A151" s="82"/>
      <c r="B151" s="84" t="s">
        <v>78</v>
      </c>
      <c r="C151" s="669" t="s">
        <v>443</v>
      </c>
      <c r="D151" s="667" t="s">
        <v>444</v>
      </c>
      <c r="E151" s="594"/>
      <c r="F151" s="594"/>
      <c r="G151" s="594"/>
      <c r="H151" s="594"/>
      <c r="I151" s="224"/>
      <c r="J151" s="224"/>
      <c r="K151" s="224"/>
      <c r="L151" s="224"/>
      <c r="M151" s="224"/>
      <c r="N151" s="224"/>
      <c r="O151" s="224"/>
    </row>
    <row r="152" spans="1:15" s="27" customFormat="1" ht="15" customHeight="1">
      <c r="A152" s="82"/>
      <c r="B152" s="84" t="s">
        <v>78</v>
      </c>
      <c r="C152" s="669" t="s">
        <v>445</v>
      </c>
      <c r="D152" s="667" t="s">
        <v>446</v>
      </c>
      <c r="E152" s="594"/>
      <c r="F152" s="594"/>
      <c r="G152" s="594"/>
      <c r="H152" s="594"/>
      <c r="I152" s="224"/>
      <c r="J152" s="224"/>
      <c r="K152" s="224"/>
      <c r="L152" s="224"/>
      <c r="M152" s="224"/>
      <c r="N152" s="224"/>
      <c r="O152" s="224"/>
    </row>
    <row r="153" spans="1:15" s="27" customFormat="1" ht="15" customHeight="1">
      <c r="A153" s="82"/>
      <c r="B153" s="85" t="s">
        <v>78</v>
      </c>
      <c r="C153" s="734" t="s">
        <v>447</v>
      </c>
      <c r="D153" s="721"/>
      <c r="E153" s="606"/>
      <c r="F153" s="606"/>
      <c r="G153" s="606"/>
      <c r="H153" s="606"/>
      <c r="I153" s="225"/>
      <c r="J153" s="225"/>
      <c r="K153" s="225"/>
      <c r="L153" s="225"/>
      <c r="M153" s="225"/>
      <c r="N153" s="225"/>
      <c r="O153" s="225"/>
    </row>
    <row r="154" spans="1:15" s="27" customFormat="1" ht="15" customHeight="1">
      <c r="A154" s="82"/>
      <c r="B154" s="366" t="s">
        <v>78</v>
      </c>
      <c r="C154" s="685" t="s">
        <v>448</v>
      </c>
      <c r="D154" s="685" t="s">
        <v>449</v>
      </c>
      <c r="E154" s="714"/>
      <c r="F154" s="714"/>
      <c r="G154" s="714"/>
      <c r="H154" s="714"/>
      <c r="I154" s="288">
        <f>SUM(I155:I161)</f>
        <v>0</v>
      </c>
      <c r="J154" s="288">
        <f t="shared" ref="J154:O154" si="43">SUM(J155:J161)</f>
        <v>0</v>
      </c>
      <c r="K154" s="288">
        <f t="shared" si="43"/>
        <v>0</v>
      </c>
      <c r="L154" s="288">
        <f t="shared" si="43"/>
        <v>0</v>
      </c>
      <c r="M154" s="288">
        <f t="shared" si="43"/>
        <v>0</v>
      </c>
      <c r="N154" s="288">
        <f t="shared" si="43"/>
        <v>0</v>
      </c>
      <c r="O154" s="288">
        <f t="shared" si="43"/>
        <v>0</v>
      </c>
    </row>
    <row r="155" spans="1:15" s="27" customFormat="1" ht="15" customHeight="1">
      <c r="A155" s="82"/>
      <c r="B155" s="155" t="s">
        <v>78</v>
      </c>
      <c r="C155" s="539" t="s">
        <v>513</v>
      </c>
      <c r="D155" s="539" t="s">
        <v>451</v>
      </c>
      <c r="E155" s="601"/>
      <c r="F155" s="601"/>
      <c r="G155" s="601"/>
      <c r="H155" s="601"/>
      <c r="I155" s="222"/>
      <c r="J155" s="222"/>
      <c r="K155" s="222"/>
      <c r="L155" s="222"/>
      <c r="M155" s="222"/>
      <c r="N155" s="222"/>
      <c r="O155" s="222"/>
    </row>
    <row r="156" spans="1:15" s="27" customFormat="1" ht="15" customHeight="1">
      <c r="A156" s="82"/>
      <c r="B156" s="84" t="s">
        <v>78</v>
      </c>
      <c r="C156" s="667" t="s">
        <v>514</v>
      </c>
      <c r="D156" s="667" t="s">
        <v>453</v>
      </c>
      <c r="E156" s="594"/>
      <c r="F156" s="594"/>
      <c r="G156" s="594"/>
      <c r="H156" s="594"/>
      <c r="I156" s="224"/>
      <c r="J156" s="224"/>
      <c r="K156" s="224"/>
      <c r="L156" s="224"/>
      <c r="M156" s="224"/>
      <c r="N156" s="224"/>
      <c r="O156" s="224"/>
    </row>
    <row r="157" spans="1:15" s="27" customFormat="1" ht="15" customHeight="1">
      <c r="A157" s="82"/>
      <c r="B157" s="84" t="s">
        <v>78</v>
      </c>
      <c r="C157" s="667" t="s">
        <v>515</v>
      </c>
      <c r="D157" s="667" t="s">
        <v>455</v>
      </c>
      <c r="E157" s="594"/>
      <c r="F157" s="594"/>
      <c r="G157" s="594"/>
      <c r="H157" s="594"/>
      <c r="I157" s="224"/>
      <c r="J157" s="224"/>
      <c r="K157" s="224"/>
      <c r="L157" s="224"/>
      <c r="M157" s="224"/>
      <c r="N157" s="224"/>
      <c r="O157" s="224"/>
    </row>
    <row r="158" spans="1:15" s="27" customFormat="1" ht="15" customHeight="1">
      <c r="A158" s="82"/>
      <c r="B158" s="84" t="s">
        <v>78</v>
      </c>
      <c r="C158" s="667" t="s">
        <v>516</v>
      </c>
      <c r="D158" s="667" t="s">
        <v>457</v>
      </c>
      <c r="E158" s="594"/>
      <c r="F158" s="594"/>
      <c r="G158" s="594"/>
      <c r="H158" s="594"/>
      <c r="I158" s="224"/>
      <c r="J158" s="224"/>
      <c r="K158" s="224"/>
      <c r="L158" s="224"/>
      <c r="M158" s="224"/>
      <c r="N158" s="224"/>
      <c r="O158" s="224"/>
    </row>
    <row r="159" spans="1:15" s="27" customFormat="1" ht="15" customHeight="1">
      <c r="A159" s="82"/>
      <c r="B159" s="84" t="s">
        <v>78</v>
      </c>
      <c r="C159" s="667" t="s">
        <v>517</v>
      </c>
      <c r="D159" s="667" t="s">
        <v>459</v>
      </c>
      <c r="E159" s="594"/>
      <c r="F159" s="594"/>
      <c r="G159" s="594"/>
      <c r="H159" s="594"/>
      <c r="I159" s="224"/>
      <c r="J159" s="224"/>
      <c r="K159" s="224"/>
      <c r="L159" s="224"/>
      <c r="M159" s="224"/>
      <c r="N159" s="224"/>
      <c r="O159" s="224"/>
    </row>
    <row r="160" spans="1:15" s="27" customFormat="1" ht="15" customHeight="1">
      <c r="A160" s="82"/>
      <c r="B160" s="84" t="s">
        <v>78</v>
      </c>
      <c r="C160" s="667" t="s">
        <v>460</v>
      </c>
      <c r="D160" s="667"/>
      <c r="E160" s="594"/>
      <c r="F160" s="594"/>
      <c r="G160" s="594"/>
      <c r="H160" s="594"/>
      <c r="I160" s="224"/>
      <c r="J160" s="224"/>
      <c r="K160" s="224"/>
      <c r="L160" s="224"/>
      <c r="M160" s="224"/>
      <c r="N160" s="224"/>
      <c r="O160" s="224"/>
    </row>
    <row r="161" spans="1:15" s="27" customFormat="1" ht="15" customHeight="1">
      <c r="A161" s="82"/>
      <c r="B161" s="167" t="s">
        <v>78</v>
      </c>
      <c r="C161" s="721" t="s">
        <v>461</v>
      </c>
      <c r="D161" s="721"/>
      <c r="E161" s="726"/>
      <c r="F161" s="726"/>
      <c r="G161" s="726"/>
      <c r="H161" s="726"/>
      <c r="I161" s="278"/>
      <c r="J161" s="278"/>
      <c r="K161" s="278"/>
      <c r="L161" s="278"/>
      <c r="M161" s="278"/>
      <c r="N161" s="278"/>
      <c r="O161" s="278"/>
    </row>
    <row r="162" spans="1:15" s="27" customFormat="1" ht="15" customHeight="1">
      <c r="A162" s="161"/>
      <c r="B162" s="279">
        <v>11</v>
      </c>
      <c r="C162" s="685" t="s">
        <v>462</v>
      </c>
      <c r="D162" s="685"/>
      <c r="E162" s="723"/>
      <c r="F162" s="723"/>
      <c r="G162" s="723"/>
      <c r="H162" s="723"/>
      <c r="I162" s="75"/>
      <c r="J162" s="75"/>
      <c r="K162" s="75"/>
      <c r="L162" s="75"/>
      <c r="M162" s="75"/>
      <c r="N162" s="75"/>
      <c r="O162" s="75"/>
    </row>
    <row r="163" spans="1:15" s="292" customFormat="1" ht="15" customHeight="1">
      <c r="A163" s="52"/>
      <c r="B163" s="270" t="s">
        <v>80</v>
      </c>
      <c r="C163" s="720" t="s">
        <v>182</v>
      </c>
      <c r="D163" s="720"/>
      <c r="E163" s="697" t="s">
        <v>254</v>
      </c>
      <c r="F163" s="697"/>
      <c r="G163" s="697"/>
      <c r="H163" s="697"/>
      <c r="I163" s="32">
        <f>I164+I165+I166</f>
        <v>0</v>
      </c>
      <c r="J163" s="32">
        <f t="shared" ref="J163:O163" si="44">J164+J165+J166</f>
        <v>0</v>
      </c>
      <c r="K163" s="32">
        <f t="shared" si="44"/>
        <v>0</v>
      </c>
      <c r="L163" s="32">
        <f t="shared" si="44"/>
        <v>0</v>
      </c>
      <c r="M163" s="32">
        <f t="shared" si="44"/>
        <v>0</v>
      </c>
      <c r="N163" s="32">
        <f t="shared" si="44"/>
        <v>0</v>
      </c>
      <c r="O163" s="32">
        <f t="shared" si="44"/>
        <v>0</v>
      </c>
    </row>
    <row r="164" spans="1:15" s="27" customFormat="1" ht="15" customHeight="1">
      <c r="A164" s="206"/>
      <c r="B164" s="366">
        <v>12</v>
      </c>
      <c r="C164" s="685" t="s">
        <v>463</v>
      </c>
      <c r="D164" s="685" t="s">
        <v>464</v>
      </c>
      <c r="E164" s="723"/>
      <c r="F164" s="723"/>
      <c r="G164" s="723"/>
      <c r="H164" s="723"/>
      <c r="I164" s="75"/>
      <c r="J164" s="75"/>
      <c r="K164" s="75"/>
      <c r="L164" s="75"/>
      <c r="M164" s="75"/>
      <c r="N164" s="75"/>
      <c r="O164" s="75"/>
    </row>
    <row r="165" spans="1:15" s="27" customFormat="1" ht="15" customHeight="1">
      <c r="A165" s="82"/>
      <c r="B165" s="279">
        <v>12</v>
      </c>
      <c r="C165" s="685" t="s">
        <v>465</v>
      </c>
      <c r="D165" s="685" t="s">
        <v>466</v>
      </c>
      <c r="E165" s="723"/>
      <c r="F165" s="723"/>
      <c r="G165" s="723"/>
      <c r="H165" s="723"/>
      <c r="I165" s="75"/>
      <c r="J165" s="75"/>
      <c r="K165" s="75"/>
      <c r="L165" s="75"/>
      <c r="M165" s="75"/>
      <c r="N165" s="75"/>
      <c r="O165" s="75"/>
    </row>
    <row r="166" spans="1:15" s="27" customFormat="1" ht="15" customHeight="1">
      <c r="A166" s="161"/>
      <c r="B166" s="279">
        <v>12</v>
      </c>
      <c r="C166" s="685" t="s">
        <v>467</v>
      </c>
      <c r="D166" s="696" t="s">
        <v>468</v>
      </c>
      <c r="E166" s="723"/>
      <c r="F166" s="723"/>
      <c r="G166" s="723"/>
      <c r="H166" s="723"/>
      <c r="I166" s="75"/>
      <c r="J166" s="75"/>
      <c r="K166" s="75"/>
      <c r="L166" s="75"/>
      <c r="M166" s="75"/>
      <c r="N166" s="75"/>
      <c r="O166" s="75"/>
    </row>
    <row r="167" spans="1:15" s="292" customFormat="1" ht="15" customHeight="1">
      <c r="A167" s="52"/>
      <c r="B167" s="270">
        <v>13</v>
      </c>
      <c r="C167" s="720" t="s">
        <v>183</v>
      </c>
      <c r="D167" s="720"/>
      <c r="E167" s="697" t="s">
        <v>254</v>
      </c>
      <c r="F167" s="697"/>
      <c r="G167" s="697"/>
      <c r="H167" s="697"/>
      <c r="I167" s="32">
        <f>I168</f>
        <v>0</v>
      </c>
      <c r="J167" s="32">
        <f t="shared" ref="J167:O167" si="45">J168</f>
        <v>0</v>
      </c>
      <c r="K167" s="32">
        <f t="shared" si="45"/>
        <v>0</v>
      </c>
      <c r="L167" s="32">
        <f t="shared" si="45"/>
        <v>0</v>
      </c>
      <c r="M167" s="32">
        <f t="shared" si="45"/>
        <v>0</v>
      </c>
      <c r="N167" s="32">
        <f t="shared" si="45"/>
        <v>0</v>
      </c>
      <c r="O167" s="32">
        <f t="shared" si="45"/>
        <v>0</v>
      </c>
    </row>
    <row r="168" spans="1:15" s="27" customFormat="1" ht="15" customHeight="1">
      <c r="A168" s="206"/>
      <c r="B168" s="366">
        <v>13</v>
      </c>
      <c r="C168" s="685" t="s">
        <v>469</v>
      </c>
      <c r="D168" s="685" t="s">
        <v>470</v>
      </c>
      <c r="E168" s="714"/>
      <c r="F168" s="714"/>
      <c r="G168" s="714"/>
      <c r="H168" s="714"/>
      <c r="I168" s="288">
        <f>I169+I173+I174+I175+I176+I177</f>
        <v>0</v>
      </c>
      <c r="J168" s="288">
        <f t="shared" ref="J168:O168" si="46">J169+J173+J174+J175+J176+J177</f>
        <v>0</v>
      </c>
      <c r="K168" s="288">
        <f t="shared" si="46"/>
        <v>0</v>
      </c>
      <c r="L168" s="288">
        <f t="shared" si="46"/>
        <v>0</v>
      </c>
      <c r="M168" s="288">
        <f t="shared" si="46"/>
        <v>0</v>
      </c>
      <c r="N168" s="288">
        <f t="shared" si="46"/>
        <v>0</v>
      </c>
      <c r="O168" s="288">
        <f t="shared" si="46"/>
        <v>0</v>
      </c>
    </row>
    <row r="169" spans="1:15" s="27" customFormat="1" ht="15" customHeight="1">
      <c r="A169" s="82"/>
      <c r="B169" s="366">
        <v>13</v>
      </c>
      <c r="C169" s="696" t="s">
        <v>471</v>
      </c>
      <c r="D169" s="696"/>
      <c r="E169" s="714"/>
      <c r="F169" s="714"/>
      <c r="G169" s="714"/>
      <c r="H169" s="714"/>
      <c r="I169" s="291">
        <f>SUM(I170:I172)</f>
        <v>0</v>
      </c>
      <c r="J169" s="291">
        <f t="shared" ref="J169:O169" si="47">SUM(J170:J172)</f>
        <v>0</v>
      </c>
      <c r="K169" s="291">
        <f t="shared" si="47"/>
        <v>0</v>
      </c>
      <c r="L169" s="291">
        <f t="shared" si="47"/>
        <v>0</v>
      </c>
      <c r="M169" s="291">
        <f t="shared" si="47"/>
        <v>0</v>
      </c>
      <c r="N169" s="291">
        <f t="shared" si="47"/>
        <v>0</v>
      </c>
      <c r="O169" s="291">
        <f t="shared" si="47"/>
        <v>0</v>
      </c>
    </row>
    <row r="170" spans="1:15" s="27" customFormat="1" ht="15" customHeight="1">
      <c r="A170" s="82"/>
      <c r="B170" s="155">
        <v>13</v>
      </c>
      <c r="C170" s="539" t="s">
        <v>472</v>
      </c>
      <c r="D170" s="539"/>
      <c r="E170" s="601"/>
      <c r="F170" s="601"/>
      <c r="G170" s="601"/>
      <c r="H170" s="601"/>
      <c r="I170" s="222"/>
      <c r="J170" s="222"/>
      <c r="K170" s="222"/>
      <c r="L170" s="222"/>
      <c r="M170" s="222"/>
      <c r="N170" s="222"/>
      <c r="O170" s="222"/>
    </row>
    <row r="171" spans="1:15" s="27" customFormat="1" ht="15" customHeight="1">
      <c r="A171" s="82"/>
      <c r="B171" s="84">
        <v>13</v>
      </c>
      <c r="C171" s="667" t="s">
        <v>473</v>
      </c>
      <c r="D171" s="667"/>
      <c r="E171" s="594"/>
      <c r="F171" s="594"/>
      <c r="G171" s="594"/>
      <c r="H171" s="594"/>
      <c r="I171" s="224"/>
      <c r="J171" s="224"/>
      <c r="K171" s="224"/>
      <c r="L171" s="224"/>
      <c r="M171" s="224"/>
      <c r="N171" s="224"/>
      <c r="O171" s="224"/>
    </row>
    <row r="172" spans="1:15" s="27" customFormat="1" ht="15" customHeight="1">
      <c r="A172" s="82"/>
      <c r="B172" s="84">
        <v>13</v>
      </c>
      <c r="C172" s="721" t="s">
        <v>474</v>
      </c>
      <c r="D172" s="721"/>
      <c r="E172" s="726"/>
      <c r="F172" s="726"/>
      <c r="G172" s="726"/>
      <c r="H172" s="726"/>
      <c r="I172" s="278"/>
      <c r="J172" s="278"/>
      <c r="K172" s="278"/>
      <c r="L172" s="278"/>
      <c r="M172" s="278"/>
      <c r="N172" s="278"/>
      <c r="O172" s="278"/>
    </row>
    <row r="173" spans="1:15" s="27" customFormat="1" ht="15" customHeight="1">
      <c r="A173" s="82"/>
      <c r="B173" s="84">
        <v>13</v>
      </c>
      <c r="C173" s="696" t="s">
        <v>475</v>
      </c>
      <c r="D173" s="696" t="s">
        <v>470</v>
      </c>
      <c r="E173" s="723"/>
      <c r="F173" s="723"/>
      <c r="G173" s="723"/>
      <c r="H173" s="723"/>
      <c r="I173" s="318"/>
      <c r="J173" s="318"/>
      <c r="K173" s="318"/>
      <c r="L173" s="318"/>
      <c r="M173" s="318"/>
      <c r="N173" s="318"/>
      <c r="O173" s="318"/>
    </row>
    <row r="174" spans="1:15" s="27" customFormat="1" ht="15" customHeight="1">
      <c r="A174" s="82"/>
      <c r="B174" s="84">
        <v>13</v>
      </c>
      <c r="C174" s="696" t="s">
        <v>476</v>
      </c>
      <c r="D174" s="696"/>
      <c r="E174" s="723"/>
      <c r="F174" s="723"/>
      <c r="G174" s="723"/>
      <c r="H174" s="723"/>
      <c r="I174" s="318"/>
      <c r="J174" s="318"/>
      <c r="K174" s="318"/>
      <c r="L174" s="318"/>
      <c r="M174" s="318"/>
      <c r="N174" s="318"/>
      <c r="O174" s="318"/>
    </row>
    <row r="175" spans="1:15" s="27" customFormat="1" ht="15" customHeight="1">
      <c r="A175" s="82"/>
      <c r="B175" s="84">
        <v>13</v>
      </c>
      <c r="C175" s="696" t="s">
        <v>477</v>
      </c>
      <c r="D175" s="696"/>
      <c r="E175" s="723"/>
      <c r="F175" s="723"/>
      <c r="G175" s="723"/>
      <c r="H175" s="723"/>
      <c r="I175" s="318"/>
      <c r="J175" s="318"/>
      <c r="K175" s="318"/>
      <c r="L175" s="318"/>
      <c r="M175" s="318"/>
      <c r="N175" s="318"/>
      <c r="O175" s="318"/>
    </row>
    <row r="176" spans="1:15" s="27" customFormat="1" ht="15" customHeight="1">
      <c r="A176" s="82"/>
      <c r="B176" s="84">
        <v>13</v>
      </c>
      <c r="C176" s="696" t="s">
        <v>478</v>
      </c>
      <c r="D176" s="696"/>
      <c r="E176" s="723"/>
      <c r="F176" s="723"/>
      <c r="G176" s="723"/>
      <c r="H176" s="723"/>
      <c r="I176" s="318"/>
      <c r="J176" s="318"/>
      <c r="K176" s="318"/>
      <c r="L176" s="318"/>
      <c r="M176" s="318"/>
      <c r="N176" s="318"/>
      <c r="O176" s="318"/>
    </row>
    <row r="177" spans="1:15" s="27" customFormat="1" ht="15" customHeight="1">
      <c r="A177" s="161"/>
      <c r="B177" s="85">
        <v>13</v>
      </c>
      <c r="C177" s="696" t="s">
        <v>479</v>
      </c>
      <c r="D177" s="696"/>
      <c r="E177" s="723"/>
      <c r="F177" s="723"/>
      <c r="G177" s="723"/>
      <c r="H177" s="723"/>
      <c r="I177" s="318"/>
      <c r="J177" s="318"/>
      <c r="K177" s="318"/>
      <c r="L177" s="318"/>
      <c r="M177" s="318"/>
      <c r="N177" s="318"/>
      <c r="O177" s="318"/>
    </row>
    <row r="178" spans="1:15" s="292" customFormat="1" ht="15" customHeight="1">
      <c r="A178" s="52"/>
      <c r="B178" s="270">
        <v>14</v>
      </c>
      <c r="C178" s="720" t="s">
        <v>184</v>
      </c>
      <c r="D178" s="720"/>
      <c r="E178" s="697" t="s">
        <v>254</v>
      </c>
      <c r="F178" s="697"/>
      <c r="G178" s="697"/>
      <c r="H178" s="697"/>
      <c r="I178" s="32">
        <f>I179+I180</f>
        <v>0</v>
      </c>
      <c r="J178" s="32">
        <f t="shared" ref="J178:O178" si="48">J179+J180</f>
        <v>0</v>
      </c>
      <c r="K178" s="32">
        <f t="shared" si="48"/>
        <v>0</v>
      </c>
      <c r="L178" s="32">
        <f t="shared" si="48"/>
        <v>0</v>
      </c>
      <c r="M178" s="32">
        <f t="shared" si="48"/>
        <v>0</v>
      </c>
      <c r="N178" s="32">
        <f t="shared" si="48"/>
        <v>0</v>
      </c>
      <c r="O178" s="32">
        <f t="shared" si="48"/>
        <v>0</v>
      </c>
    </row>
    <row r="179" spans="1:15" s="27" customFormat="1" ht="15" customHeight="1">
      <c r="A179" s="206"/>
      <c r="B179" s="366">
        <v>14</v>
      </c>
      <c r="C179" s="685" t="s">
        <v>480</v>
      </c>
      <c r="D179" s="685" t="s">
        <v>481</v>
      </c>
      <c r="E179" s="723"/>
      <c r="F179" s="723"/>
      <c r="G179" s="723"/>
      <c r="H179" s="723"/>
      <c r="I179" s="75"/>
      <c r="J179" s="75"/>
      <c r="K179" s="75"/>
      <c r="L179" s="75"/>
      <c r="M179" s="75"/>
      <c r="N179" s="75"/>
      <c r="O179" s="75"/>
    </row>
    <row r="180" spans="1:15" s="27" customFormat="1" ht="15" customHeight="1">
      <c r="A180" s="161"/>
      <c r="B180" s="366">
        <v>14</v>
      </c>
      <c r="C180" s="685" t="s">
        <v>482</v>
      </c>
      <c r="D180" s="685" t="s">
        <v>483</v>
      </c>
      <c r="E180" s="727"/>
      <c r="F180" s="728"/>
      <c r="G180" s="728"/>
      <c r="H180" s="728"/>
      <c r="I180" s="75"/>
      <c r="J180" s="75"/>
      <c r="K180" s="75"/>
      <c r="L180" s="75"/>
      <c r="M180" s="75"/>
      <c r="N180" s="75"/>
      <c r="O180" s="75"/>
    </row>
    <row r="181" spans="1:15" s="292" customFormat="1" ht="15" customHeight="1">
      <c r="A181" s="52"/>
      <c r="B181" s="270">
        <v>15</v>
      </c>
      <c r="C181" s="720" t="s">
        <v>185</v>
      </c>
      <c r="D181" s="720"/>
      <c r="E181" s="697" t="s">
        <v>254</v>
      </c>
      <c r="F181" s="697"/>
      <c r="G181" s="697"/>
      <c r="H181" s="697"/>
      <c r="I181" s="32">
        <f>I182+I188+I193+I197</f>
        <v>0</v>
      </c>
      <c r="J181" s="32">
        <f t="shared" ref="J181:O181" si="49">J182+J188+J193+J197</f>
        <v>0</v>
      </c>
      <c r="K181" s="32">
        <f t="shared" si="49"/>
        <v>0</v>
      </c>
      <c r="L181" s="32">
        <f t="shared" si="49"/>
        <v>0</v>
      </c>
      <c r="M181" s="32">
        <f t="shared" si="49"/>
        <v>0</v>
      </c>
      <c r="N181" s="32">
        <f t="shared" si="49"/>
        <v>0</v>
      </c>
      <c r="O181" s="32">
        <f t="shared" si="49"/>
        <v>0</v>
      </c>
    </row>
    <row r="182" spans="1:15" s="27" customFormat="1" ht="15" customHeight="1">
      <c r="A182" s="206"/>
      <c r="B182" s="279">
        <v>15</v>
      </c>
      <c r="C182" s="685" t="s">
        <v>484</v>
      </c>
      <c r="D182" s="685" t="s">
        <v>485</v>
      </c>
      <c r="E182" s="714"/>
      <c r="F182" s="714"/>
      <c r="G182" s="714"/>
      <c r="H182" s="714"/>
      <c r="I182" s="288">
        <f>SUM(I183:I187)</f>
        <v>0</v>
      </c>
      <c r="J182" s="288">
        <f t="shared" ref="J182:O182" si="50">SUM(J183:J187)</f>
        <v>0</v>
      </c>
      <c r="K182" s="288">
        <f t="shared" si="50"/>
        <v>0</v>
      </c>
      <c r="L182" s="288">
        <f t="shared" si="50"/>
        <v>0</v>
      </c>
      <c r="M182" s="288">
        <f t="shared" si="50"/>
        <v>0</v>
      </c>
      <c r="N182" s="288">
        <f t="shared" si="50"/>
        <v>0</v>
      </c>
      <c r="O182" s="288">
        <f t="shared" si="50"/>
        <v>0</v>
      </c>
    </row>
    <row r="183" spans="1:15" s="27" customFormat="1" ht="15" customHeight="1">
      <c r="A183" s="82"/>
      <c r="B183" s="206">
        <v>15</v>
      </c>
      <c r="C183" s="372" t="s">
        <v>486</v>
      </c>
      <c r="D183" s="372"/>
      <c r="E183" s="601"/>
      <c r="F183" s="601"/>
      <c r="G183" s="601"/>
      <c r="H183" s="601"/>
      <c r="I183" s="222"/>
      <c r="J183" s="222"/>
      <c r="K183" s="222"/>
      <c r="L183" s="222"/>
      <c r="M183" s="222"/>
      <c r="N183" s="222"/>
      <c r="O183" s="222"/>
    </row>
    <row r="184" spans="1:15" s="27" customFormat="1" ht="15" customHeight="1">
      <c r="A184" s="82"/>
      <c r="B184" s="82">
        <v>15</v>
      </c>
      <c r="C184" s="669" t="s">
        <v>487</v>
      </c>
      <c r="D184" s="667" t="s">
        <v>488</v>
      </c>
      <c r="E184" s="594"/>
      <c r="F184" s="594"/>
      <c r="G184" s="594"/>
      <c r="H184" s="594"/>
      <c r="I184" s="224"/>
      <c r="J184" s="224"/>
      <c r="K184" s="224"/>
      <c r="L184" s="224"/>
      <c r="M184" s="224"/>
      <c r="N184" s="224"/>
      <c r="O184" s="224"/>
    </row>
    <row r="185" spans="1:15" s="27" customFormat="1" ht="15" customHeight="1">
      <c r="A185" s="82"/>
      <c r="B185" s="82">
        <v>15</v>
      </c>
      <c r="C185" s="667" t="s">
        <v>489</v>
      </c>
      <c r="D185" s="667" t="s">
        <v>488</v>
      </c>
      <c r="E185" s="594"/>
      <c r="F185" s="594"/>
      <c r="G185" s="594"/>
      <c r="H185" s="594"/>
      <c r="I185" s="224"/>
      <c r="J185" s="224"/>
      <c r="K185" s="224"/>
      <c r="L185" s="224"/>
      <c r="M185" s="224"/>
      <c r="N185" s="224"/>
      <c r="O185" s="224"/>
    </row>
    <row r="186" spans="1:15" s="27" customFormat="1" ht="15" customHeight="1">
      <c r="A186" s="82"/>
      <c r="B186" s="82">
        <v>15</v>
      </c>
      <c r="C186" s="667" t="s">
        <v>490</v>
      </c>
      <c r="D186" s="667" t="s">
        <v>488</v>
      </c>
      <c r="E186" s="594"/>
      <c r="F186" s="594"/>
      <c r="G186" s="594"/>
      <c r="H186" s="594"/>
      <c r="I186" s="224"/>
      <c r="J186" s="224"/>
      <c r="K186" s="224"/>
      <c r="L186" s="224"/>
      <c r="M186" s="224"/>
      <c r="N186" s="224"/>
      <c r="O186" s="224"/>
    </row>
    <row r="187" spans="1:15" s="27" customFormat="1" ht="15" customHeight="1">
      <c r="A187" s="82"/>
      <c r="B187" s="161">
        <v>15</v>
      </c>
      <c r="C187" s="665" t="s">
        <v>491</v>
      </c>
      <c r="D187" s="665" t="s">
        <v>488</v>
      </c>
      <c r="E187" s="606"/>
      <c r="F187" s="606"/>
      <c r="G187" s="606"/>
      <c r="H187" s="606"/>
      <c r="I187" s="225"/>
      <c r="J187" s="225"/>
      <c r="K187" s="225"/>
      <c r="L187" s="225"/>
      <c r="M187" s="225"/>
      <c r="N187" s="225"/>
      <c r="O187" s="225"/>
    </row>
    <row r="188" spans="1:15" s="27" customFormat="1" ht="15" customHeight="1">
      <c r="A188" s="82"/>
      <c r="B188" s="279">
        <v>15</v>
      </c>
      <c r="C188" s="685" t="s">
        <v>492</v>
      </c>
      <c r="D188" s="685" t="s">
        <v>493</v>
      </c>
      <c r="E188" s="714"/>
      <c r="F188" s="714"/>
      <c r="G188" s="714"/>
      <c r="H188" s="714"/>
      <c r="I188" s="288">
        <f>SUM(I189:I192)</f>
        <v>0</v>
      </c>
      <c r="J188" s="288">
        <f t="shared" ref="J188:O188" si="51">SUM(J189:J192)</f>
        <v>0</v>
      </c>
      <c r="K188" s="288">
        <f t="shared" si="51"/>
        <v>0</v>
      </c>
      <c r="L188" s="288">
        <f t="shared" si="51"/>
        <v>0</v>
      </c>
      <c r="M188" s="288">
        <f t="shared" si="51"/>
        <v>0</v>
      </c>
      <c r="N188" s="288">
        <f t="shared" si="51"/>
        <v>0</v>
      </c>
      <c r="O188" s="288">
        <f t="shared" si="51"/>
        <v>0</v>
      </c>
    </row>
    <row r="189" spans="1:15" s="27" customFormat="1" ht="15" customHeight="1">
      <c r="A189" s="82"/>
      <c r="B189" s="206">
        <v>15</v>
      </c>
      <c r="C189" s="539" t="s">
        <v>494</v>
      </c>
      <c r="D189" s="539"/>
      <c r="E189" s="601"/>
      <c r="F189" s="601"/>
      <c r="G189" s="601"/>
      <c r="H189" s="601"/>
      <c r="I189" s="222"/>
      <c r="J189" s="222"/>
      <c r="K189" s="222"/>
      <c r="L189" s="222"/>
      <c r="M189" s="222"/>
      <c r="N189" s="222"/>
      <c r="O189" s="222"/>
    </row>
    <row r="190" spans="1:15" s="27" customFormat="1" ht="15" customHeight="1">
      <c r="A190" s="82"/>
      <c r="B190" s="82">
        <v>15</v>
      </c>
      <c r="C190" s="667" t="s">
        <v>495</v>
      </c>
      <c r="D190" s="667"/>
      <c r="E190" s="594"/>
      <c r="F190" s="594"/>
      <c r="G190" s="594"/>
      <c r="H190" s="594"/>
      <c r="I190" s="224"/>
      <c r="J190" s="224"/>
      <c r="K190" s="224"/>
      <c r="L190" s="224"/>
      <c r="M190" s="224"/>
      <c r="N190" s="224"/>
      <c r="O190" s="224"/>
    </row>
    <row r="191" spans="1:15" s="27" customFormat="1" ht="15" customHeight="1">
      <c r="A191" s="82"/>
      <c r="B191" s="82">
        <v>15</v>
      </c>
      <c r="C191" s="595" t="s">
        <v>496</v>
      </c>
      <c r="D191" s="595"/>
      <c r="E191" s="594"/>
      <c r="F191" s="594"/>
      <c r="G191" s="594"/>
      <c r="H191" s="594"/>
      <c r="I191" s="224"/>
      <c r="J191" s="224"/>
      <c r="K191" s="224"/>
      <c r="L191" s="224"/>
      <c r="M191" s="224"/>
      <c r="N191" s="224"/>
      <c r="O191" s="224"/>
    </row>
    <row r="192" spans="1:15" s="27" customFormat="1" ht="15" customHeight="1">
      <c r="A192" s="82"/>
      <c r="B192" s="161">
        <v>15</v>
      </c>
      <c r="C192" s="614" t="s">
        <v>497</v>
      </c>
      <c r="D192" s="614"/>
      <c r="E192" s="606"/>
      <c r="F192" s="606"/>
      <c r="G192" s="606"/>
      <c r="H192" s="606"/>
      <c r="I192" s="225"/>
      <c r="J192" s="225"/>
      <c r="K192" s="225"/>
      <c r="L192" s="225"/>
      <c r="M192" s="225"/>
      <c r="N192" s="225"/>
      <c r="O192" s="225"/>
    </row>
    <row r="193" spans="1:15" s="27" customFormat="1" ht="15" customHeight="1">
      <c r="A193" s="82"/>
      <c r="B193" s="279">
        <v>15</v>
      </c>
      <c r="C193" s="685" t="s">
        <v>498</v>
      </c>
      <c r="D193" s="685" t="s">
        <v>499</v>
      </c>
      <c r="E193" s="714"/>
      <c r="F193" s="714"/>
      <c r="G193" s="714"/>
      <c r="H193" s="714"/>
      <c r="I193" s="288">
        <f>SUM(I194:I196)</f>
        <v>0</v>
      </c>
      <c r="J193" s="288">
        <f t="shared" ref="J193:O193" si="52">SUM(J194:J196)</f>
        <v>0</v>
      </c>
      <c r="K193" s="288">
        <f t="shared" si="52"/>
        <v>0</v>
      </c>
      <c r="L193" s="288">
        <f t="shared" si="52"/>
        <v>0</v>
      </c>
      <c r="M193" s="288">
        <f t="shared" si="52"/>
        <v>0</v>
      </c>
      <c r="N193" s="288">
        <f t="shared" si="52"/>
        <v>0</v>
      </c>
      <c r="O193" s="288">
        <f t="shared" si="52"/>
        <v>0</v>
      </c>
    </row>
    <row r="194" spans="1:15" s="27" customFormat="1" ht="15" customHeight="1">
      <c r="A194" s="82"/>
      <c r="B194" s="206">
        <v>15</v>
      </c>
      <c r="C194" s="540" t="s">
        <v>500</v>
      </c>
      <c r="D194" s="540"/>
      <c r="E194" s="601"/>
      <c r="F194" s="601"/>
      <c r="G194" s="601"/>
      <c r="H194" s="601"/>
      <c r="I194" s="222"/>
      <c r="J194" s="222"/>
      <c r="K194" s="222"/>
      <c r="L194" s="222"/>
      <c r="M194" s="222"/>
      <c r="N194" s="222"/>
      <c r="O194" s="222"/>
    </row>
    <row r="195" spans="1:15" s="27" customFormat="1" ht="15" customHeight="1">
      <c r="A195" s="82"/>
      <c r="B195" s="82">
        <v>15</v>
      </c>
      <c r="C195" s="595" t="s">
        <v>501</v>
      </c>
      <c r="D195" s="595"/>
      <c r="E195" s="594"/>
      <c r="F195" s="594"/>
      <c r="G195" s="594"/>
      <c r="H195" s="594"/>
      <c r="I195" s="224"/>
      <c r="J195" s="224"/>
      <c r="K195" s="224"/>
      <c r="L195" s="224"/>
      <c r="M195" s="224"/>
      <c r="N195" s="224"/>
      <c r="O195" s="224"/>
    </row>
    <row r="196" spans="1:15" s="27" customFormat="1" ht="15" customHeight="1">
      <c r="A196" s="82"/>
      <c r="B196" s="315">
        <v>15</v>
      </c>
      <c r="C196" s="731" t="s">
        <v>502</v>
      </c>
      <c r="D196" s="731"/>
      <c r="E196" s="726"/>
      <c r="F196" s="726"/>
      <c r="G196" s="726"/>
      <c r="H196" s="726"/>
      <c r="I196" s="278"/>
      <c r="J196" s="278"/>
      <c r="K196" s="278"/>
      <c r="L196" s="278"/>
      <c r="M196" s="278"/>
      <c r="N196" s="278"/>
      <c r="O196" s="278"/>
    </row>
    <row r="197" spans="1:15" s="27" customFormat="1" ht="15" customHeight="1">
      <c r="A197" s="161"/>
      <c r="B197" s="279">
        <v>15</v>
      </c>
      <c r="C197" s="685" t="s">
        <v>503</v>
      </c>
      <c r="D197" s="685"/>
      <c r="E197" s="723"/>
      <c r="F197" s="723"/>
      <c r="G197" s="723"/>
      <c r="H197" s="723"/>
      <c r="I197" s="75"/>
      <c r="J197" s="75"/>
      <c r="K197" s="75"/>
      <c r="L197" s="75"/>
      <c r="M197" s="75"/>
      <c r="N197" s="75"/>
      <c r="O197" s="75"/>
    </row>
    <row r="198" spans="1:15" s="292" customFormat="1" ht="15" customHeight="1">
      <c r="A198" s="52"/>
      <c r="B198" s="270">
        <v>16</v>
      </c>
      <c r="C198" s="720" t="s">
        <v>186</v>
      </c>
      <c r="D198" s="720"/>
      <c r="E198" s="697" t="s">
        <v>254</v>
      </c>
      <c r="F198" s="697"/>
      <c r="G198" s="697"/>
      <c r="H198" s="697"/>
      <c r="I198" s="32">
        <f>I199</f>
        <v>0</v>
      </c>
      <c r="J198" s="32">
        <f t="shared" ref="J198:O198" si="53">J199</f>
        <v>0</v>
      </c>
      <c r="K198" s="32">
        <f t="shared" si="53"/>
        <v>0</v>
      </c>
      <c r="L198" s="32">
        <f t="shared" si="53"/>
        <v>0</v>
      </c>
      <c r="M198" s="32">
        <f t="shared" si="53"/>
        <v>0</v>
      </c>
      <c r="N198" s="32">
        <f t="shared" si="53"/>
        <v>0</v>
      </c>
      <c r="O198" s="32">
        <f t="shared" si="53"/>
        <v>0</v>
      </c>
    </row>
    <row r="199" spans="1:15" s="27" customFormat="1" ht="15" customHeight="1">
      <c r="A199" s="206"/>
      <c r="B199" s="366">
        <v>16</v>
      </c>
      <c r="C199" s="685" t="s">
        <v>504</v>
      </c>
      <c r="D199" s="685" t="s">
        <v>505</v>
      </c>
      <c r="E199" s="714"/>
      <c r="F199" s="714"/>
      <c r="G199" s="714"/>
      <c r="H199" s="714"/>
      <c r="I199" s="288">
        <f>SUM(I200:I202)</f>
        <v>0</v>
      </c>
      <c r="J199" s="288">
        <f t="shared" ref="J199:O199" si="54">SUM(J200:J202)</f>
        <v>0</v>
      </c>
      <c r="K199" s="288">
        <f t="shared" si="54"/>
        <v>0</v>
      </c>
      <c r="L199" s="288">
        <f t="shared" si="54"/>
        <v>0</v>
      </c>
      <c r="M199" s="288">
        <f t="shared" si="54"/>
        <v>0</v>
      </c>
      <c r="N199" s="288">
        <f t="shared" si="54"/>
        <v>0</v>
      </c>
      <c r="O199" s="288">
        <f t="shared" si="54"/>
        <v>0</v>
      </c>
    </row>
    <row r="200" spans="1:15" s="27" customFormat="1" ht="15" customHeight="1">
      <c r="A200" s="82"/>
      <c r="B200" s="155">
        <v>16</v>
      </c>
      <c r="C200" s="539" t="s">
        <v>506</v>
      </c>
      <c r="D200" s="539"/>
      <c r="E200" s="601"/>
      <c r="F200" s="601"/>
      <c r="G200" s="601"/>
      <c r="H200" s="601"/>
      <c r="I200" s="222"/>
      <c r="J200" s="222"/>
      <c r="K200" s="222"/>
      <c r="L200" s="222"/>
      <c r="M200" s="222"/>
      <c r="N200" s="222"/>
      <c r="O200" s="222"/>
    </row>
    <row r="201" spans="1:15" s="27" customFormat="1" ht="15" customHeight="1">
      <c r="A201" s="82"/>
      <c r="B201" s="84">
        <v>16</v>
      </c>
      <c r="C201" s="667" t="s">
        <v>507</v>
      </c>
      <c r="D201" s="667"/>
      <c r="E201" s="594"/>
      <c r="F201" s="594"/>
      <c r="G201" s="594"/>
      <c r="H201" s="594"/>
      <c r="I201" s="224"/>
      <c r="J201" s="224"/>
      <c r="K201" s="224"/>
      <c r="L201" s="224"/>
      <c r="M201" s="224"/>
      <c r="N201" s="224"/>
      <c r="O201" s="224"/>
    </row>
    <row r="202" spans="1:15" s="27" customFormat="1" ht="15" customHeight="1">
      <c r="A202" s="161"/>
      <c r="B202" s="85">
        <v>16</v>
      </c>
      <c r="C202" s="665" t="s">
        <v>508</v>
      </c>
      <c r="D202" s="665"/>
      <c r="E202" s="606"/>
      <c r="F202" s="606"/>
      <c r="G202" s="606"/>
      <c r="H202" s="606"/>
      <c r="I202" s="225"/>
      <c r="J202" s="225"/>
      <c r="K202" s="225"/>
      <c r="L202" s="225"/>
      <c r="M202" s="225"/>
      <c r="N202" s="225"/>
      <c r="O202" s="225"/>
    </row>
  </sheetData>
  <sheetProtection algorithmName="SHA-512" hashValue="cd8pPNN6GNqKHzmysKeL65V0qyhjz4QumJUXqP9fVpjsiHVJf966xDZ2Mj8OQh1ze9NUivDqUZrSojxjlE8WBA==" saltValue="qQon/fq/fC+DJaufUhxTXQ==" spinCount="100000" sheet="1" objects="1" scenarios="1"/>
  <mergeCells count="388">
    <mergeCell ref="L4:O4"/>
    <mergeCell ref="B6:D6"/>
    <mergeCell ref="B7:C7"/>
    <mergeCell ref="B8:C8"/>
    <mergeCell ref="B9:C9"/>
    <mergeCell ref="B10:C10"/>
    <mergeCell ref="C12:H12"/>
    <mergeCell ref="C13:H13"/>
    <mergeCell ref="E1:H1"/>
    <mergeCell ref="E2:H2"/>
    <mergeCell ref="E3:H3"/>
    <mergeCell ref="E4:H4"/>
    <mergeCell ref="M2:N2"/>
    <mergeCell ref="C17:D17"/>
    <mergeCell ref="E17:H17"/>
    <mergeCell ref="C18:D18"/>
    <mergeCell ref="E18:H18"/>
    <mergeCell ref="C19:D19"/>
    <mergeCell ref="E19:H19"/>
    <mergeCell ref="C14:D14"/>
    <mergeCell ref="E14:H14"/>
    <mergeCell ref="C15:D15"/>
    <mergeCell ref="E15:H15"/>
    <mergeCell ref="C16:D16"/>
    <mergeCell ref="E16:H16"/>
    <mergeCell ref="C23:D23"/>
    <mergeCell ref="E23:H23"/>
    <mergeCell ref="C24:D24"/>
    <mergeCell ref="E24:H24"/>
    <mergeCell ref="C25:D25"/>
    <mergeCell ref="E25:H25"/>
    <mergeCell ref="C20:D20"/>
    <mergeCell ref="E20:H20"/>
    <mergeCell ref="C21:D21"/>
    <mergeCell ref="E21:H21"/>
    <mergeCell ref="C22:D22"/>
    <mergeCell ref="E22:H22"/>
    <mergeCell ref="C29:H29"/>
    <mergeCell ref="C30:D30"/>
    <mergeCell ref="E30:H30"/>
    <mergeCell ref="C31:D31"/>
    <mergeCell ref="E31:H31"/>
    <mergeCell ref="C32:D32"/>
    <mergeCell ref="E32:H32"/>
    <mergeCell ref="C26:D26"/>
    <mergeCell ref="E26:H26"/>
    <mergeCell ref="C27:D27"/>
    <mergeCell ref="E27:H27"/>
    <mergeCell ref="C28:D28"/>
    <mergeCell ref="E28:H28"/>
    <mergeCell ref="C36:D36"/>
    <mergeCell ref="E36:H36"/>
    <mergeCell ref="C37:D37"/>
    <mergeCell ref="E37:H37"/>
    <mergeCell ref="C38:D38"/>
    <mergeCell ref="E38:H38"/>
    <mergeCell ref="C33:D33"/>
    <mergeCell ref="E33:H33"/>
    <mergeCell ref="C34:D34"/>
    <mergeCell ref="E34:H34"/>
    <mergeCell ref="C35:D35"/>
    <mergeCell ref="E35:H35"/>
    <mergeCell ref="C42:D42"/>
    <mergeCell ref="E42:H42"/>
    <mergeCell ref="C43:D43"/>
    <mergeCell ref="E43:H43"/>
    <mergeCell ref="C44:D44"/>
    <mergeCell ref="E44:H44"/>
    <mergeCell ref="C39:D39"/>
    <mergeCell ref="E39:H39"/>
    <mergeCell ref="C40:D40"/>
    <mergeCell ref="E40:H40"/>
    <mergeCell ref="C41:D41"/>
    <mergeCell ref="E41:H41"/>
    <mergeCell ref="C48:D48"/>
    <mergeCell ref="E48:H48"/>
    <mergeCell ref="C49:D49"/>
    <mergeCell ref="E49:H49"/>
    <mergeCell ref="C50:D50"/>
    <mergeCell ref="E50:H50"/>
    <mergeCell ref="C45:D45"/>
    <mergeCell ref="E45:H45"/>
    <mergeCell ref="C46:D46"/>
    <mergeCell ref="E46:H46"/>
    <mergeCell ref="C47:D47"/>
    <mergeCell ref="E47:H47"/>
    <mergeCell ref="C54:D54"/>
    <mergeCell ref="E54:H54"/>
    <mergeCell ref="C55:D55"/>
    <mergeCell ref="E55:H55"/>
    <mergeCell ref="C56:D56"/>
    <mergeCell ref="E56:H56"/>
    <mergeCell ref="C51:D51"/>
    <mergeCell ref="E51:H51"/>
    <mergeCell ref="C52:D52"/>
    <mergeCell ref="E52:H52"/>
    <mergeCell ref="C53:D53"/>
    <mergeCell ref="E53:H53"/>
    <mergeCell ref="C60:D60"/>
    <mergeCell ref="E60:H60"/>
    <mergeCell ref="C61:D61"/>
    <mergeCell ref="E61:H61"/>
    <mergeCell ref="C62:D62"/>
    <mergeCell ref="E62:H62"/>
    <mergeCell ref="C57:D57"/>
    <mergeCell ref="E57:H57"/>
    <mergeCell ref="C58:D58"/>
    <mergeCell ref="E58:H58"/>
    <mergeCell ref="C59:D59"/>
    <mergeCell ref="E59:H59"/>
    <mergeCell ref="C66:D66"/>
    <mergeCell ref="E66:H66"/>
    <mergeCell ref="C67:D67"/>
    <mergeCell ref="E67:H67"/>
    <mergeCell ref="C68:D68"/>
    <mergeCell ref="E68:H68"/>
    <mergeCell ref="C63:D63"/>
    <mergeCell ref="E63:H63"/>
    <mergeCell ref="C64:D64"/>
    <mergeCell ref="E64:H64"/>
    <mergeCell ref="C65:D65"/>
    <mergeCell ref="E65:H65"/>
    <mergeCell ref="C72:D72"/>
    <mergeCell ref="E72:H72"/>
    <mergeCell ref="C73:D73"/>
    <mergeCell ref="E73:H73"/>
    <mergeCell ref="C74:D74"/>
    <mergeCell ref="E74:H74"/>
    <mergeCell ref="C69:D69"/>
    <mergeCell ref="E69:H69"/>
    <mergeCell ref="C70:D70"/>
    <mergeCell ref="E70:H70"/>
    <mergeCell ref="C71:D71"/>
    <mergeCell ref="E71:H71"/>
    <mergeCell ref="C78:D78"/>
    <mergeCell ref="E78:H78"/>
    <mergeCell ref="C79:D79"/>
    <mergeCell ref="E79:H79"/>
    <mergeCell ref="C80:D80"/>
    <mergeCell ref="E80:H80"/>
    <mergeCell ref="C75:D75"/>
    <mergeCell ref="E75:H75"/>
    <mergeCell ref="C76:D76"/>
    <mergeCell ref="E76:H76"/>
    <mergeCell ref="C77:D77"/>
    <mergeCell ref="E77:H77"/>
    <mergeCell ref="C84:D84"/>
    <mergeCell ref="E84:H84"/>
    <mergeCell ref="C85:D85"/>
    <mergeCell ref="E85:H85"/>
    <mergeCell ref="C86:D86"/>
    <mergeCell ref="E86:H86"/>
    <mergeCell ref="C81:D81"/>
    <mergeCell ref="E81:H81"/>
    <mergeCell ref="C82:D82"/>
    <mergeCell ref="E82:H82"/>
    <mergeCell ref="C83:D83"/>
    <mergeCell ref="E83:H83"/>
    <mergeCell ref="C90:D90"/>
    <mergeCell ref="E90:H90"/>
    <mergeCell ref="C91:D91"/>
    <mergeCell ref="E91:H91"/>
    <mergeCell ref="C92:D92"/>
    <mergeCell ref="E92:H92"/>
    <mergeCell ref="C87:D87"/>
    <mergeCell ref="E87:H87"/>
    <mergeCell ref="C88:D88"/>
    <mergeCell ref="E88:H88"/>
    <mergeCell ref="C89:D89"/>
    <mergeCell ref="E89:H89"/>
    <mergeCell ref="C96:D96"/>
    <mergeCell ref="E96:H96"/>
    <mergeCell ref="C97:D97"/>
    <mergeCell ref="E97:H97"/>
    <mergeCell ref="C98:D98"/>
    <mergeCell ref="E98:H98"/>
    <mergeCell ref="C93:D93"/>
    <mergeCell ref="E93:H93"/>
    <mergeCell ref="C94:D94"/>
    <mergeCell ref="E94:H94"/>
    <mergeCell ref="C95:D95"/>
    <mergeCell ref="E95:H95"/>
    <mergeCell ref="C102:D102"/>
    <mergeCell ref="E102:H102"/>
    <mergeCell ref="C103:D103"/>
    <mergeCell ref="E103:H103"/>
    <mergeCell ref="C104:D104"/>
    <mergeCell ref="E104:H104"/>
    <mergeCell ref="C99:D99"/>
    <mergeCell ref="E99:H99"/>
    <mergeCell ref="C100:D100"/>
    <mergeCell ref="E100:H100"/>
    <mergeCell ref="C101:D101"/>
    <mergeCell ref="E101:H101"/>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94:D194"/>
    <mergeCell ref="E194:H194"/>
    <mergeCell ref="C195:D195"/>
    <mergeCell ref="E195:H195"/>
    <mergeCell ref="C196:D196"/>
    <mergeCell ref="E196:H196"/>
    <mergeCell ref="C191:D191"/>
    <mergeCell ref="E191:H191"/>
    <mergeCell ref="C192:D192"/>
    <mergeCell ref="E192:H192"/>
    <mergeCell ref="C193:D193"/>
    <mergeCell ref="E193:H193"/>
    <mergeCell ref="C200:D200"/>
    <mergeCell ref="E200:H200"/>
    <mergeCell ref="C201:D201"/>
    <mergeCell ref="E201:H201"/>
    <mergeCell ref="C202:D202"/>
    <mergeCell ref="E202:H202"/>
    <mergeCell ref="C197:D197"/>
    <mergeCell ref="E197:H197"/>
    <mergeCell ref="C198:D198"/>
    <mergeCell ref="E198:H198"/>
    <mergeCell ref="C199:D199"/>
    <mergeCell ref="E199:H199"/>
  </mergeCells>
  <dataValidations count="2">
    <dataValidation type="list" allowBlank="1" showInputMessage="1" showErrorMessage="1" sqref="D7" xr:uid="{00000000-0002-0000-0900-000000000000}">
      <formula1>ResBldgType</formula1>
    </dataValidation>
    <dataValidation type="list" allowBlank="1" showInputMessage="1" showErrorMessage="1" sqref="D8" xr:uid="{00000000-0002-0000-09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02"/>
  <sheetViews>
    <sheetView showGridLines="0" zoomScale="80" zoomScaleNormal="80" zoomScaleSheetLayoutView="80" zoomScalePageLayoutView="80" workbookViewId="0">
      <selection activeCell="O2" sqref="O2"/>
    </sheetView>
  </sheetViews>
  <sheetFormatPr defaultRowHeight="12.75"/>
  <cols>
    <col min="1" max="1" width="5" style="5" customWidth="1"/>
    <col min="2" max="2" width="6.85546875" style="5" customWidth="1"/>
    <col min="3" max="3" width="13" style="4" customWidth="1"/>
    <col min="4" max="4" width="31" style="4" customWidth="1"/>
    <col min="5" max="6" width="11.28515625" customWidth="1"/>
    <col min="7" max="7" width="8.85546875" customWidth="1"/>
    <col min="8" max="8" width="12.7109375" customWidth="1"/>
    <col min="9" max="15" width="11" customWidth="1"/>
    <col min="16" max="16" width="15.28515625" customWidth="1"/>
  </cols>
  <sheetData>
    <row r="1" spans="1:16" ht="28.5" customHeight="1">
      <c r="A1" s="42"/>
      <c r="E1" s="475" t="str">
        <f>Instructions!$D$1</f>
        <v xml:space="preserve"> 2022 DCA Schedule of Values</v>
      </c>
      <c r="F1" s="475"/>
      <c r="G1" s="475"/>
      <c r="H1" s="475"/>
      <c r="K1" s="316" t="s">
        <v>201</v>
      </c>
    </row>
    <row r="2" spans="1:16" ht="20.25" customHeight="1">
      <c r="A2" s="114"/>
      <c r="B2" s="200"/>
      <c r="C2" s="116"/>
      <c r="D2" s="116"/>
      <c r="E2" s="576" t="s">
        <v>202</v>
      </c>
      <c r="F2" s="740"/>
      <c r="G2" s="740"/>
      <c r="H2" s="740"/>
      <c r="I2" s="117"/>
      <c r="J2" s="117"/>
      <c r="K2" s="117"/>
      <c r="L2" s="117"/>
      <c r="M2" s="506" t="s">
        <v>119</v>
      </c>
      <c r="N2" s="506"/>
      <c r="O2" s="358">
        <f>Summary!$M$4</f>
        <v>0</v>
      </c>
    </row>
    <row r="3" spans="1:16" ht="18" customHeight="1">
      <c r="A3" s="118"/>
      <c r="B3" s="4"/>
      <c r="C3"/>
      <c r="D3"/>
      <c r="E3" s="578" t="s">
        <v>319</v>
      </c>
      <c r="F3" s="579"/>
      <c r="G3" s="579"/>
      <c r="H3" s="579"/>
      <c r="K3" s="49" t="s">
        <v>1</v>
      </c>
      <c r="L3" s="371">
        <f>Summary!$D$3</f>
        <v>0</v>
      </c>
      <c r="M3" s="51"/>
      <c r="N3" s="51"/>
      <c r="O3" s="255"/>
    </row>
    <row r="4" spans="1:16" ht="18" customHeight="1">
      <c r="A4" s="192"/>
      <c r="B4" s="4"/>
      <c r="C4" s="45"/>
      <c r="E4" s="741" t="s">
        <v>522</v>
      </c>
      <c r="F4" s="742"/>
      <c r="G4" s="742"/>
      <c r="H4" s="742"/>
      <c r="K4" s="45" t="s">
        <v>40</v>
      </c>
      <c r="L4" s="507">
        <f>Summary!$D$4</f>
        <v>0</v>
      </c>
      <c r="M4" s="507"/>
      <c r="N4" s="507"/>
      <c r="O4" s="508"/>
    </row>
    <row r="5" spans="1:16" ht="18" customHeight="1">
      <c r="A5" s="201"/>
      <c r="B5" s="4"/>
      <c r="C5" s="45"/>
      <c r="F5" s="46"/>
      <c r="G5" s="47"/>
      <c r="J5" s="18"/>
      <c r="O5" s="143"/>
    </row>
    <row r="6" spans="1:16" ht="15" customHeight="1">
      <c r="A6" s="113" t="s">
        <v>42</v>
      </c>
      <c r="B6" s="755" t="s">
        <v>519</v>
      </c>
      <c r="C6" s="513"/>
      <c r="D6" s="513"/>
      <c r="H6" s="368"/>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c r="B7" s="750" t="s">
        <v>322</v>
      </c>
      <c r="C7" s="619"/>
      <c r="D7" s="414"/>
      <c r="H7" s="306" t="str">
        <f>Summary!H12</f>
        <v>DCA Type:</v>
      </c>
      <c r="I7" s="88">
        <f>Summary!I12</f>
        <v>0</v>
      </c>
      <c r="J7" s="88">
        <f>Summary!J12</f>
        <v>0</v>
      </c>
      <c r="K7" s="88">
        <f>Summary!K12</f>
        <v>0</v>
      </c>
      <c r="L7" s="88">
        <f>Summary!L12</f>
        <v>0</v>
      </c>
      <c r="M7" s="88">
        <f>Summary!M12</f>
        <v>0</v>
      </c>
      <c r="N7" s="88">
        <f>Summary!N12</f>
        <v>0</v>
      </c>
      <c r="O7" s="88">
        <f>Summary!O12</f>
        <v>0</v>
      </c>
      <c r="P7" s="1"/>
    </row>
    <row r="8" spans="1:16" ht="15" customHeight="1">
      <c r="A8" s="90"/>
      <c r="B8" s="646" t="s">
        <v>323</v>
      </c>
      <c r="C8" s="618"/>
      <c r="D8" s="415"/>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c r="B9" s="646" t="s">
        <v>191</v>
      </c>
      <c r="C9" s="618"/>
      <c r="D9" s="41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c r="B10" s="751" t="s">
        <v>123</v>
      </c>
      <c r="C10" s="631"/>
      <c r="D10" s="416"/>
      <c r="E10" s="120"/>
      <c r="F10" s="120"/>
      <c r="G10" s="120"/>
      <c r="H10" s="311" t="str">
        <f>Summary!H15</f>
        <v>CD Log Date:</v>
      </c>
      <c r="I10" s="203">
        <f>Summary!I15</f>
        <v>0</v>
      </c>
      <c r="J10" s="203">
        <f>Summary!J15</f>
        <v>0</v>
      </c>
      <c r="K10" s="203">
        <f>Summary!K15</f>
        <v>0</v>
      </c>
      <c r="L10" s="203">
        <f>Summary!L15</f>
        <v>0</v>
      </c>
      <c r="M10" s="203">
        <f>Summary!M15</f>
        <v>0</v>
      </c>
      <c r="N10" s="203">
        <f>Summary!N15</f>
        <v>0</v>
      </c>
      <c r="O10" s="203">
        <f>Summary!O15</f>
        <v>0</v>
      </c>
      <c r="P10" s="1"/>
    </row>
    <row r="11" spans="1:16" ht="15" customHeight="1">
      <c r="B11" s="295"/>
      <c r="C11" s="296"/>
      <c r="D11"/>
      <c r="H11" s="296"/>
      <c r="I11" s="297"/>
      <c r="J11" s="297"/>
      <c r="K11" s="297"/>
      <c r="L11" s="297"/>
      <c r="M11" s="297"/>
      <c r="N11" s="297"/>
      <c r="O11" s="297"/>
      <c r="P11" s="1"/>
    </row>
    <row r="12" spans="1:16" ht="26.25" customHeight="1">
      <c r="A12" s="78" t="s">
        <v>42</v>
      </c>
      <c r="B12" s="78"/>
      <c r="C12" s="499" t="s">
        <v>520</v>
      </c>
      <c r="D12" s="451"/>
      <c r="E12" s="451"/>
      <c r="F12" s="451"/>
      <c r="G12" s="451"/>
      <c r="H12" s="451"/>
      <c r="I12" s="381" t="s">
        <v>64</v>
      </c>
      <c r="J12" s="381" t="s">
        <v>64</v>
      </c>
      <c r="K12" s="381" t="s">
        <v>64</v>
      </c>
      <c r="L12" s="381" t="s">
        <v>64</v>
      </c>
      <c r="M12" s="381" t="s">
        <v>64</v>
      </c>
      <c r="N12" s="381" t="s">
        <v>64</v>
      </c>
      <c r="O12" s="381" t="s">
        <v>64</v>
      </c>
    </row>
    <row r="13" spans="1:16" ht="14.25" customHeight="1">
      <c r="A13" s="59"/>
      <c r="B13" s="59"/>
      <c r="C13" s="642" t="s">
        <v>94</v>
      </c>
      <c r="D13" s="643"/>
      <c r="E13" s="643"/>
      <c r="F13" s="643"/>
      <c r="G13" s="643"/>
      <c r="H13" s="643"/>
      <c r="I13" s="15">
        <f t="shared" ref="I13:O13" si="0">SUM(I15:I28)</f>
        <v>0</v>
      </c>
      <c r="J13" s="15">
        <f t="shared" si="0"/>
        <v>0</v>
      </c>
      <c r="K13" s="15">
        <f t="shared" si="0"/>
        <v>0</v>
      </c>
      <c r="L13" s="15">
        <f t="shared" si="0"/>
        <v>0</v>
      </c>
      <c r="M13" s="15">
        <f t="shared" si="0"/>
        <v>0</v>
      </c>
      <c r="N13" s="15">
        <f t="shared" si="0"/>
        <v>0</v>
      </c>
      <c r="O13" s="15">
        <f t="shared" si="0"/>
        <v>0</v>
      </c>
      <c r="P13" s="2"/>
    </row>
    <row r="14" spans="1:16" ht="25.5">
      <c r="A14" s="78" t="s">
        <v>42</v>
      </c>
      <c r="B14" s="78" t="s">
        <v>145</v>
      </c>
      <c r="C14" s="605" t="s">
        <v>215</v>
      </c>
      <c r="D14" s="605"/>
      <c r="E14" s="499" t="s">
        <v>216</v>
      </c>
      <c r="F14" s="499" t="s">
        <v>216</v>
      </c>
      <c r="G14" s="499" t="s">
        <v>216</v>
      </c>
      <c r="H14" s="499" t="s">
        <v>216</v>
      </c>
      <c r="I14" s="381" t="s">
        <v>64</v>
      </c>
      <c r="J14" s="381" t="s">
        <v>64</v>
      </c>
      <c r="K14" s="381" t="s">
        <v>64</v>
      </c>
      <c r="L14" s="381" t="s">
        <v>64</v>
      </c>
      <c r="M14" s="381" t="s">
        <v>64</v>
      </c>
      <c r="N14" s="381" t="s">
        <v>64</v>
      </c>
      <c r="O14" s="381" t="s">
        <v>64</v>
      </c>
    </row>
    <row r="15" spans="1:16">
      <c r="A15" s="63"/>
      <c r="B15" s="63" t="s">
        <v>55</v>
      </c>
      <c r="C15" s="660" t="s">
        <v>173</v>
      </c>
      <c r="D15" s="660"/>
      <c r="E15" s="620" t="s">
        <v>254</v>
      </c>
      <c r="F15" s="620"/>
      <c r="G15" s="620"/>
      <c r="H15" s="620"/>
      <c r="I15" s="15">
        <f t="shared" ref="I15:O15" si="1">I31</f>
        <v>0</v>
      </c>
      <c r="J15" s="15">
        <f t="shared" si="1"/>
        <v>0</v>
      </c>
      <c r="K15" s="15">
        <f t="shared" si="1"/>
        <v>0</v>
      </c>
      <c r="L15" s="15">
        <f t="shared" si="1"/>
        <v>0</v>
      </c>
      <c r="M15" s="15">
        <f t="shared" si="1"/>
        <v>0</v>
      </c>
      <c r="N15" s="15">
        <f t="shared" si="1"/>
        <v>0</v>
      </c>
      <c r="O15" s="15">
        <f t="shared" si="1"/>
        <v>0</v>
      </c>
    </row>
    <row r="16" spans="1:16">
      <c r="A16" s="63"/>
      <c r="B16" s="63" t="s">
        <v>58</v>
      </c>
      <c r="C16" s="660" t="s">
        <v>174</v>
      </c>
      <c r="D16" s="660"/>
      <c r="E16" s="620" t="s">
        <v>254</v>
      </c>
      <c r="F16" s="620"/>
      <c r="G16" s="620"/>
      <c r="H16" s="620"/>
      <c r="I16" s="15">
        <f t="shared" ref="I16:O16" si="2">I38</f>
        <v>0</v>
      </c>
      <c r="J16" s="15">
        <f t="shared" si="2"/>
        <v>0</v>
      </c>
      <c r="K16" s="15">
        <f t="shared" si="2"/>
        <v>0</v>
      </c>
      <c r="L16" s="15">
        <f t="shared" si="2"/>
        <v>0</v>
      </c>
      <c r="M16" s="15">
        <f t="shared" si="2"/>
        <v>0</v>
      </c>
      <c r="N16" s="15">
        <f t="shared" si="2"/>
        <v>0</v>
      </c>
      <c r="O16" s="15">
        <f t="shared" si="2"/>
        <v>0</v>
      </c>
    </row>
    <row r="17" spans="1:15">
      <c r="A17" s="63"/>
      <c r="B17" s="63" t="s">
        <v>61</v>
      </c>
      <c r="C17" s="660" t="s">
        <v>175</v>
      </c>
      <c r="D17" s="660"/>
      <c r="E17" s="620" t="s">
        <v>254</v>
      </c>
      <c r="F17" s="620"/>
      <c r="G17" s="620"/>
      <c r="H17" s="620"/>
      <c r="I17" s="15">
        <f t="shared" ref="I17:O17" si="3">I44</f>
        <v>0</v>
      </c>
      <c r="J17" s="15">
        <f t="shared" si="3"/>
        <v>0</v>
      </c>
      <c r="K17" s="15">
        <f t="shared" si="3"/>
        <v>0</v>
      </c>
      <c r="L17" s="15">
        <f t="shared" si="3"/>
        <v>0</v>
      </c>
      <c r="M17" s="15">
        <f t="shared" si="3"/>
        <v>0</v>
      </c>
      <c r="N17" s="15">
        <f t="shared" si="3"/>
        <v>0</v>
      </c>
      <c r="O17" s="15">
        <f t="shared" si="3"/>
        <v>0</v>
      </c>
    </row>
    <row r="18" spans="1:15">
      <c r="A18" s="63"/>
      <c r="B18" s="63" t="s">
        <v>65</v>
      </c>
      <c r="C18" s="660" t="s">
        <v>176</v>
      </c>
      <c r="D18" s="660"/>
      <c r="E18" s="620" t="s">
        <v>254</v>
      </c>
      <c r="F18" s="620"/>
      <c r="G18" s="620"/>
      <c r="H18" s="620"/>
      <c r="I18" s="15">
        <f t="shared" ref="I18:O18" si="4">I51</f>
        <v>0</v>
      </c>
      <c r="J18" s="15">
        <f t="shared" si="4"/>
        <v>0</v>
      </c>
      <c r="K18" s="15">
        <f t="shared" si="4"/>
        <v>0</v>
      </c>
      <c r="L18" s="15">
        <f t="shared" si="4"/>
        <v>0</v>
      </c>
      <c r="M18" s="15">
        <f t="shared" si="4"/>
        <v>0</v>
      </c>
      <c r="N18" s="15">
        <f t="shared" si="4"/>
        <v>0</v>
      </c>
      <c r="O18" s="15">
        <f t="shared" si="4"/>
        <v>0</v>
      </c>
    </row>
    <row r="19" spans="1:15" ht="13.5" customHeight="1">
      <c r="A19" s="63"/>
      <c r="B19" s="63" t="s">
        <v>69</v>
      </c>
      <c r="C19" s="660" t="s">
        <v>177</v>
      </c>
      <c r="D19" s="660"/>
      <c r="E19" s="620" t="s">
        <v>254</v>
      </c>
      <c r="F19" s="620"/>
      <c r="G19" s="620"/>
      <c r="H19" s="620"/>
      <c r="I19" s="15">
        <f t="shared" ref="I19:O19" si="5">I67</f>
        <v>0</v>
      </c>
      <c r="J19" s="15">
        <f t="shared" si="5"/>
        <v>0</v>
      </c>
      <c r="K19" s="15">
        <f t="shared" si="5"/>
        <v>0</v>
      </c>
      <c r="L19" s="15">
        <f t="shared" si="5"/>
        <v>0</v>
      </c>
      <c r="M19" s="15">
        <f t="shared" si="5"/>
        <v>0</v>
      </c>
      <c r="N19" s="15">
        <f t="shared" si="5"/>
        <v>0</v>
      </c>
      <c r="O19" s="15">
        <f t="shared" si="5"/>
        <v>0</v>
      </c>
    </row>
    <row r="20" spans="1:15">
      <c r="A20" s="59"/>
      <c r="B20" s="63" t="s">
        <v>71</v>
      </c>
      <c r="C20" s="660" t="s">
        <v>178</v>
      </c>
      <c r="D20" s="660"/>
      <c r="E20" s="620" t="s">
        <v>254</v>
      </c>
      <c r="F20" s="715"/>
      <c r="G20" s="715"/>
      <c r="H20" s="715"/>
      <c r="I20" s="15">
        <f t="shared" ref="I20:O20" si="6">I86</f>
        <v>0</v>
      </c>
      <c r="J20" s="15">
        <f t="shared" si="6"/>
        <v>0</v>
      </c>
      <c r="K20" s="15">
        <f t="shared" si="6"/>
        <v>0</v>
      </c>
      <c r="L20" s="15">
        <f t="shared" si="6"/>
        <v>0</v>
      </c>
      <c r="M20" s="15">
        <f t="shared" si="6"/>
        <v>0</v>
      </c>
      <c r="N20" s="15">
        <f t="shared" si="6"/>
        <v>0</v>
      </c>
      <c r="O20" s="15">
        <f t="shared" si="6"/>
        <v>0</v>
      </c>
    </row>
    <row r="21" spans="1:15">
      <c r="A21" s="59"/>
      <c r="B21" s="63" t="s">
        <v>73</v>
      </c>
      <c r="C21" s="660" t="s">
        <v>179</v>
      </c>
      <c r="D21" s="660"/>
      <c r="E21" s="620" t="s">
        <v>254</v>
      </c>
      <c r="F21" s="620"/>
      <c r="G21" s="620"/>
      <c r="H21" s="620"/>
      <c r="I21" s="15">
        <f t="shared" ref="I21:O21" si="7">I101</f>
        <v>0</v>
      </c>
      <c r="J21" s="15">
        <f t="shared" si="7"/>
        <v>0</v>
      </c>
      <c r="K21" s="15">
        <f t="shared" si="7"/>
        <v>0</v>
      </c>
      <c r="L21" s="15">
        <f t="shared" si="7"/>
        <v>0</v>
      </c>
      <c r="M21" s="15">
        <f t="shared" si="7"/>
        <v>0</v>
      </c>
      <c r="N21" s="15">
        <f t="shared" si="7"/>
        <v>0</v>
      </c>
      <c r="O21" s="15">
        <f t="shared" si="7"/>
        <v>0</v>
      </c>
    </row>
    <row r="22" spans="1:15">
      <c r="A22" s="59"/>
      <c r="B22" s="63">
        <v>10</v>
      </c>
      <c r="C22" s="660" t="s">
        <v>180</v>
      </c>
      <c r="D22" s="660"/>
      <c r="E22" s="620" t="s">
        <v>254</v>
      </c>
      <c r="F22" s="620"/>
      <c r="G22" s="620"/>
      <c r="H22" s="620"/>
      <c r="I22" s="15">
        <f t="shared" ref="I22:O22" si="8">I128</f>
        <v>0</v>
      </c>
      <c r="J22" s="15">
        <f t="shared" si="8"/>
        <v>0</v>
      </c>
      <c r="K22" s="15">
        <f t="shared" si="8"/>
        <v>0</v>
      </c>
      <c r="L22" s="15">
        <f t="shared" si="8"/>
        <v>0</v>
      </c>
      <c r="M22" s="15">
        <f t="shared" si="8"/>
        <v>0</v>
      </c>
      <c r="N22" s="15">
        <f t="shared" si="8"/>
        <v>0</v>
      </c>
      <c r="O22" s="15">
        <f t="shared" si="8"/>
        <v>0</v>
      </c>
    </row>
    <row r="23" spans="1:15" s="8" customFormat="1" ht="13.5" customHeight="1">
      <c r="A23" s="59"/>
      <c r="B23" s="63">
        <v>11</v>
      </c>
      <c r="C23" s="660" t="s">
        <v>181</v>
      </c>
      <c r="D23" s="660"/>
      <c r="E23" s="620" t="s">
        <v>254</v>
      </c>
      <c r="F23" s="620"/>
      <c r="G23" s="620"/>
      <c r="H23" s="620"/>
      <c r="I23" s="15">
        <f t="shared" ref="I23:O23" si="9">I140</f>
        <v>0</v>
      </c>
      <c r="J23" s="15">
        <f t="shared" si="9"/>
        <v>0</v>
      </c>
      <c r="K23" s="15">
        <f t="shared" si="9"/>
        <v>0</v>
      </c>
      <c r="L23" s="15">
        <f t="shared" si="9"/>
        <v>0</v>
      </c>
      <c r="M23" s="15">
        <f t="shared" si="9"/>
        <v>0</v>
      </c>
      <c r="N23" s="15">
        <f t="shared" si="9"/>
        <v>0</v>
      </c>
      <c r="O23" s="15">
        <f t="shared" si="9"/>
        <v>0</v>
      </c>
    </row>
    <row r="24" spans="1:15" s="8" customFormat="1">
      <c r="A24" s="59"/>
      <c r="B24" s="63" t="s">
        <v>80</v>
      </c>
      <c r="C24" s="660" t="s">
        <v>182</v>
      </c>
      <c r="D24" s="660"/>
      <c r="E24" s="620" t="s">
        <v>254</v>
      </c>
      <c r="F24" s="620"/>
      <c r="G24" s="620"/>
      <c r="H24" s="620"/>
      <c r="I24" s="15">
        <f t="shared" ref="I24:O24" si="10">I163</f>
        <v>0</v>
      </c>
      <c r="J24" s="15">
        <f t="shared" si="10"/>
        <v>0</v>
      </c>
      <c r="K24" s="15">
        <f t="shared" si="10"/>
        <v>0</v>
      </c>
      <c r="L24" s="15">
        <f t="shared" si="10"/>
        <v>0</v>
      </c>
      <c r="M24" s="15">
        <f t="shared" si="10"/>
        <v>0</v>
      </c>
      <c r="N24" s="15">
        <f t="shared" si="10"/>
        <v>0</v>
      </c>
      <c r="O24" s="15">
        <f t="shared" si="10"/>
        <v>0</v>
      </c>
    </row>
    <row r="25" spans="1:15" s="8" customFormat="1" ht="13.5" customHeight="1">
      <c r="A25" s="59"/>
      <c r="B25" s="63">
        <v>13</v>
      </c>
      <c r="C25" s="660" t="s">
        <v>183</v>
      </c>
      <c r="D25" s="660"/>
      <c r="E25" s="620" t="s">
        <v>254</v>
      </c>
      <c r="F25" s="620"/>
      <c r="G25" s="620"/>
      <c r="H25" s="620"/>
      <c r="I25" s="15">
        <f t="shared" ref="I25:O25" si="11">I167</f>
        <v>0</v>
      </c>
      <c r="J25" s="15">
        <f t="shared" si="11"/>
        <v>0</v>
      </c>
      <c r="K25" s="15">
        <f t="shared" si="11"/>
        <v>0</v>
      </c>
      <c r="L25" s="15">
        <f t="shared" si="11"/>
        <v>0</v>
      </c>
      <c r="M25" s="15">
        <f t="shared" si="11"/>
        <v>0</v>
      </c>
      <c r="N25" s="15">
        <f t="shared" si="11"/>
        <v>0</v>
      </c>
      <c r="O25" s="15">
        <f t="shared" si="11"/>
        <v>0</v>
      </c>
    </row>
    <row r="26" spans="1:15" s="8" customFormat="1">
      <c r="A26" s="59"/>
      <c r="B26" s="63">
        <v>14</v>
      </c>
      <c r="C26" s="660" t="s">
        <v>184</v>
      </c>
      <c r="D26" s="660"/>
      <c r="E26" s="620" t="s">
        <v>254</v>
      </c>
      <c r="F26" s="620"/>
      <c r="G26" s="620"/>
      <c r="H26" s="620"/>
      <c r="I26" s="15">
        <f t="shared" ref="I26:O26" si="12">I178</f>
        <v>0</v>
      </c>
      <c r="J26" s="15">
        <f t="shared" si="12"/>
        <v>0</v>
      </c>
      <c r="K26" s="15">
        <f t="shared" si="12"/>
        <v>0</v>
      </c>
      <c r="L26" s="15">
        <f t="shared" si="12"/>
        <v>0</v>
      </c>
      <c r="M26" s="15">
        <f t="shared" si="12"/>
        <v>0</v>
      </c>
      <c r="N26" s="15">
        <f t="shared" si="12"/>
        <v>0</v>
      </c>
      <c r="O26" s="15">
        <f t="shared" si="12"/>
        <v>0</v>
      </c>
    </row>
    <row r="27" spans="1:15" s="8" customFormat="1">
      <c r="A27" s="59"/>
      <c r="B27" s="63">
        <v>15</v>
      </c>
      <c r="C27" s="660" t="s">
        <v>185</v>
      </c>
      <c r="D27" s="660"/>
      <c r="E27" s="620" t="s">
        <v>254</v>
      </c>
      <c r="F27" s="620"/>
      <c r="G27" s="620"/>
      <c r="H27" s="620"/>
      <c r="I27" s="15">
        <f t="shared" ref="I27:O27" si="13">I181</f>
        <v>0</v>
      </c>
      <c r="J27" s="15">
        <f t="shared" si="13"/>
        <v>0</v>
      </c>
      <c r="K27" s="15">
        <f t="shared" si="13"/>
        <v>0</v>
      </c>
      <c r="L27" s="15">
        <f t="shared" si="13"/>
        <v>0</v>
      </c>
      <c r="M27" s="15">
        <f t="shared" si="13"/>
        <v>0</v>
      </c>
      <c r="N27" s="15">
        <f t="shared" si="13"/>
        <v>0</v>
      </c>
      <c r="O27" s="15">
        <f t="shared" si="13"/>
        <v>0</v>
      </c>
    </row>
    <row r="28" spans="1:15" s="8" customFormat="1">
      <c r="A28" s="59"/>
      <c r="B28" s="63">
        <v>16</v>
      </c>
      <c r="C28" s="660" t="s">
        <v>186</v>
      </c>
      <c r="D28" s="660"/>
      <c r="E28" s="620" t="s">
        <v>254</v>
      </c>
      <c r="F28" s="620"/>
      <c r="G28" s="620"/>
      <c r="H28" s="620"/>
      <c r="I28" s="15">
        <f t="shared" ref="I28:O28" si="14">I198</f>
        <v>0</v>
      </c>
      <c r="J28" s="15">
        <f t="shared" si="14"/>
        <v>0</v>
      </c>
      <c r="K28" s="15">
        <f t="shared" si="14"/>
        <v>0</v>
      </c>
      <c r="L28" s="15">
        <f t="shared" si="14"/>
        <v>0</v>
      </c>
      <c r="M28" s="15">
        <f t="shared" si="14"/>
        <v>0</v>
      </c>
      <c r="N28" s="15">
        <f t="shared" si="14"/>
        <v>0</v>
      </c>
      <c r="O28" s="15">
        <f t="shared" si="14"/>
        <v>0</v>
      </c>
    </row>
    <row r="29" spans="1:15" ht="26.25" customHeight="1">
      <c r="A29" s="78" t="s">
        <v>42</v>
      </c>
      <c r="B29" s="78"/>
      <c r="C29" s="499" t="s">
        <v>325</v>
      </c>
      <c r="D29" s="451"/>
      <c r="E29" s="451"/>
      <c r="F29" s="451"/>
      <c r="G29" s="451"/>
      <c r="H29" s="451"/>
      <c r="I29" s="381"/>
      <c r="J29" s="381"/>
      <c r="K29" s="381"/>
      <c r="L29" s="381"/>
      <c r="M29" s="381"/>
      <c r="N29" s="381"/>
      <c r="O29" s="381"/>
    </row>
    <row r="30" spans="1:15" ht="25.5">
      <c r="A30" s="260" t="s">
        <v>42</v>
      </c>
      <c r="B30" s="260" t="s">
        <v>145</v>
      </c>
      <c r="C30" s="754" t="s">
        <v>215</v>
      </c>
      <c r="D30" s="754"/>
      <c r="E30" s="755" t="s">
        <v>216</v>
      </c>
      <c r="F30" s="755" t="s">
        <v>216</v>
      </c>
      <c r="G30" s="755" t="s">
        <v>216</v>
      </c>
      <c r="H30" s="755" t="s">
        <v>216</v>
      </c>
      <c r="I30" s="387" t="s">
        <v>64</v>
      </c>
      <c r="J30" s="387" t="s">
        <v>64</v>
      </c>
      <c r="K30" s="387" t="s">
        <v>64</v>
      </c>
      <c r="L30" s="387" t="s">
        <v>64</v>
      </c>
      <c r="M30" s="387" t="s">
        <v>64</v>
      </c>
      <c r="N30" s="387" t="s">
        <v>64</v>
      </c>
      <c r="O30" s="387" t="s">
        <v>64</v>
      </c>
    </row>
    <row r="31" spans="1:15" s="27" customFormat="1" ht="15" customHeight="1">
      <c r="A31" s="270"/>
      <c r="B31" s="270" t="s">
        <v>55</v>
      </c>
      <c r="C31" s="720" t="s">
        <v>173</v>
      </c>
      <c r="D31" s="720"/>
      <c r="E31" s="697" t="s">
        <v>254</v>
      </c>
      <c r="F31" s="697"/>
      <c r="G31" s="697"/>
      <c r="H31" s="697"/>
      <c r="I31" s="32">
        <f>I32</f>
        <v>0</v>
      </c>
      <c r="J31" s="32">
        <f t="shared" ref="J31:O31" si="15">J32</f>
        <v>0</v>
      </c>
      <c r="K31" s="32">
        <f t="shared" si="15"/>
        <v>0</v>
      </c>
      <c r="L31" s="32">
        <f t="shared" si="15"/>
        <v>0</v>
      </c>
      <c r="M31" s="32">
        <f t="shared" si="15"/>
        <v>0</v>
      </c>
      <c r="N31" s="32">
        <f t="shared" si="15"/>
        <v>0</v>
      </c>
      <c r="O31" s="32">
        <f t="shared" si="15"/>
        <v>0</v>
      </c>
    </row>
    <row r="32" spans="1:15" s="27" customFormat="1" ht="15" customHeight="1">
      <c r="A32" s="279"/>
      <c r="B32" s="279" t="s">
        <v>55</v>
      </c>
      <c r="C32" s="685" t="s">
        <v>326</v>
      </c>
      <c r="D32" s="685"/>
      <c r="E32" s="714"/>
      <c r="F32" s="714"/>
      <c r="G32" s="714"/>
      <c r="H32" s="714"/>
      <c r="I32" s="288">
        <f t="shared" ref="I32:O32" si="16">SUM(I33:I37)</f>
        <v>0</v>
      </c>
      <c r="J32" s="288">
        <f t="shared" si="16"/>
        <v>0</v>
      </c>
      <c r="K32" s="288">
        <f t="shared" si="16"/>
        <v>0</v>
      </c>
      <c r="L32" s="288">
        <f t="shared" si="16"/>
        <v>0</v>
      </c>
      <c r="M32" s="288">
        <f t="shared" si="16"/>
        <v>0</v>
      </c>
      <c r="N32" s="288">
        <f t="shared" si="16"/>
        <v>0</v>
      </c>
      <c r="O32" s="288">
        <f t="shared" si="16"/>
        <v>0</v>
      </c>
    </row>
    <row r="33" spans="1:15" s="27" customFormat="1" ht="15" customHeight="1">
      <c r="A33" s="206"/>
      <c r="B33" s="206" t="s">
        <v>55</v>
      </c>
      <c r="C33" s="539" t="s">
        <v>327</v>
      </c>
      <c r="D33" s="539"/>
      <c r="E33" s="601"/>
      <c r="F33" s="673"/>
      <c r="G33" s="673"/>
      <c r="H33" s="673"/>
      <c r="I33" s="222"/>
      <c r="J33" s="222"/>
      <c r="K33" s="222"/>
      <c r="L33" s="222"/>
      <c r="M33" s="222"/>
      <c r="N33" s="222"/>
      <c r="O33" s="222"/>
    </row>
    <row r="34" spans="1:15" s="27" customFormat="1" ht="15" customHeight="1">
      <c r="A34" s="82"/>
      <c r="B34" s="82" t="s">
        <v>55</v>
      </c>
      <c r="C34" s="667" t="s">
        <v>328</v>
      </c>
      <c r="D34" s="667"/>
      <c r="E34" s="594"/>
      <c r="F34" s="668"/>
      <c r="G34" s="668"/>
      <c r="H34" s="668"/>
      <c r="I34" s="224"/>
      <c r="J34" s="224"/>
      <c r="K34" s="224"/>
      <c r="L34" s="224"/>
      <c r="M34" s="224"/>
      <c r="N34" s="224"/>
      <c r="O34" s="224"/>
    </row>
    <row r="35" spans="1:15" s="27" customFormat="1" ht="15" customHeight="1">
      <c r="A35" s="82"/>
      <c r="B35" s="82" t="s">
        <v>55</v>
      </c>
      <c r="C35" s="667" t="s">
        <v>329</v>
      </c>
      <c r="D35" s="667"/>
      <c r="E35" s="594"/>
      <c r="F35" s="668"/>
      <c r="G35" s="668"/>
      <c r="H35" s="668"/>
      <c r="I35" s="224"/>
      <c r="J35" s="224"/>
      <c r="K35" s="224"/>
      <c r="L35" s="224"/>
      <c r="M35" s="224"/>
      <c r="N35" s="224"/>
      <c r="O35" s="224"/>
    </row>
    <row r="36" spans="1:15" s="27" customFormat="1" ht="15" customHeight="1">
      <c r="A36" s="82"/>
      <c r="B36" s="82" t="s">
        <v>55</v>
      </c>
      <c r="C36" s="667" t="s">
        <v>330</v>
      </c>
      <c r="D36" s="667"/>
      <c r="E36" s="594"/>
      <c r="F36" s="668"/>
      <c r="G36" s="668"/>
      <c r="H36" s="668"/>
      <c r="I36" s="224"/>
      <c r="J36" s="224"/>
      <c r="K36" s="224"/>
      <c r="L36" s="224"/>
      <c r="M36" s="224"/>
      <c r="N36" s="224"/>
      <c r="O36" s="224"/>
    </row>
    <row r="37" spans="1:15" s="27" customFormat="1" ht="15" customHeight="1">
      <c r="A37" s="161"/>
      <c r="B37" s="161" t="s">
        <v>55</v>
      </c>
      <c r="C37" s="665" t="s">
        <v>331</v>
      </c>
      <c r="D37" s="665"/>
      <c r="E37" s="606"/>
      <c r="F37" s="666"/>
      <c r="G37" s="666"/>
      <c r="H37" s="666"/>
      <c r="I37" s="225"/>
      <c r="J37" s="225"/>
      <c r="K37" s="225"/>
      <c r="L37" s="225"/>
      <c r="M37" s="225"/>
      <c r="N37" s="225"/>
      <c r="O37" s="225"/>
    </row>
    <row r="38" spans="1:15" s="27" customFormat="1" ht="15" customHeight="1">
      <c r="A38" s="270"/>
      <c r="B38" s="270" t="s">
        <v>58</v>
      </c>
      <c r="C38" s="720" t="s">
        <v>174</v>
      </c>
      <c r="D38" s="720"/>
      <c r="E38" s="697" t="s">
        <v>254</v>
      </c>
      <c r="F38" s="697"/>
      <c r="G38" s="697"/>
      <c r="H38" s="697"/>
      <c r="I38" s="32">
        <f>I39</f>
        <v>0</v>
      </c>
      <c r="J38" s="32">
        <f t="shared" ref="J38:O38" si="17">J39</f>
        <v>0</v>
      </c>
      <c r="K38" s="32">
        <f t="shared" si="17"/>
        <v>0</v>
      </c>
      <c r="L38" s="32">
        <f t="shared" si="17"/>
        <v>0</v>
      </c>
      <c r="M38" s="32">
        <f t="shared" si="17"/>
        <v>0</v>
      </c>
      <c r="N38" s="32">
        <f t="shared" si="17"/>
        <v>0</v>
      </c>
      <c r="O38" s="32">
        <f t="shared" si="17"/>
        <v>0</v>
      </c>
    </row>
    <row r="39" spans="1:15" s="27" customFormat="1" ht="15" customHeight="1">
      <c r="A39" s="206"/>
      <c r="B39" s="279" t="s">
        <v>58</v>
      </c>
      <c r="C39" s="685" t="s">
        <v>332</v>
      </c>
      <c r="D39" s="685"/>
      <c r="E39" s="714"/>
      <c r="F39" s="714"/>
      <c r="G39" s="714"/>
      <c r="H39" s="714"/>
      <c r="I39" s="288">
        <f t="shared" ref="I39:O39" si="18">SUM(I40:I43)</f>
        <v>0</v>
      </c>
      <c r="J39" s="288">
        <f t="shared" si="18"/>
        <v>0</v>
      </c>
      <c r="K39" s="288">
        <f t="shared" si="18"/>
        <v>0</v>
      </c>
      <c r="L39" s="288">
        <f t="shared" si="18"/>
        <v>0</v>
      </c>
      <c r="M39" s="288">
        <f t="shared" si="18"/>
        <v>0</v>
      </c>
      <c r="N39" s="288">
        <f t="shared" si="18"/>
        <v>0</v>
      </c>
      <c r="O39" s="288">
        <f t="shared" si="18"/>
        <v>0</v>
      </c>
    </row>
    <row r="40" spans="1:15" s="27" customFormat="1" ht="15" customHeight="1">
      <c r="A40" s="82"/>
      <c r="B40" s="206" t="s">
        <v>58</v>
      </c>
      <c r="C40" s="539" t="s">
        <v>327</v>
      </c>
      <c r="D40" s="539"/>
      <c r="E40" s="601"/>
      <c r="F40" s="673"/>
      <c r="G40" s="673"/>
      <c r="H40" s="673"/>
      <c r="I40" s="222"/>
      <c r="J40" s="222"/>
      <c r="K40" s="222"/>
      <c r="L40" s="222"/>
      <c r="M40" s="222"/>
      <c r="N40" s="222"/>
      <c r="O40" s="222"/>
    </row>
    <row r="41" spans="1:15" s="27" customFormat="1" ht="15" customHeight="1">
      <c r="A41" s="82"/>
      <c r="B41" s="82" t="s">
        <v>58</v>
      </c>
      <c r="C41" s="667" t="s">
        <v>333</v>
      </c>
      <c r="D41" s="667"/>
      <c r="E41" s="594"/>
      <c r="F41" s="594"/>
      <c r="G41" s="594"/>
      <c r="H41" s="594"/>
      <c r="I41" s="224"/>
      <c r="J41" s="224"/>
      <c r="K41" s="224"/>
      <c r="L41" s="224"/>
      <c r="M41" s="224"/>
      <c r="N41" s="224"/>
      <c r="O41" s="224"/>
    </row>
    <row r="42" spans="1:15" s="27" customFormat="1" ht="15" customHeight="1">
      <c r="A42" s="82"/>
      <c r="B42" s="82" t="s">
        <v>58</v>
      </c>
      <c r="C42" s="667" t="s">
        <v>334</v>
      </c>
      <c r="D42" s="667"/>
      <c r="E42" s="594"/>
      <c r="F42" s="594"/>
      <c r="G42" s="594"/>
      <c r="H42" s="594"/>
      <c r="I42" s="224"/>
      <c r="J42" s="224"/>
      <c r="K42" s="224"/>
      <c r="L42" s="224"/>
      <c r="M42" s="224"/>
      <c r="N42" s="224"/>
      <c r="O42" s="224"/>
    </row>
    <row r="43" spans="1:15" s="27" customFormat="1" ht="15" customHeight="1">
      <c r="A43" s="161"/>
      <c r="B43" s="161" t="s">
        <v>58</v>
      </c>
      <c r="C43" s="665" t="s">
        <v>335</v>
      </c>
      <c r="D43" s="665"/>
      <c r="E43" s="606"/>
      <c r="F43" s="666"/>
      <c r="G43" s="666"/>
      <c r="H43" s="666"/>
      <c r="I43" s="225"/>
      <c r="J43" s="225"/>
      <c r="K43" s="225"/>
      <c r="L43" s="225"/>
      <c r="M43" s="225"/>
      <c r="N43" s="225"/>
      <c r="O43" s="225"/>
    </row>
    <row r="44" spans="1:15" s="27" customFormat="1" ht="15" customHeight="1">
      <c r="A44" s="270"/>
      <c r="B44" s="270" t="s">
        <v>61</v>
      </c>
      <c r="C44" s="720" t="s">
        <v>175</v>
      </c>
      <c r="D44" s="720"/>
      <c r="E44" s="697" t="s">
        <v>254</v>
      </c>
      <c r="F44" s="697"/>
      <c r="G44" s="697"/>
      <c r="H44" s="697"/>
      <c r="I44" s="32">
        <f>I45</f>
        <v>0</v>
      </c>
      <c r="J44" s="32">
        <f t="shared" ref="J44:O44" si="19">J45</f>
        <v>0</v>
      </c>
      <c r="K44" s="32">
        <f t="shared" si="19"/>
        <v>0</v>
      </c>
      <c r="L44" s="32">
        <f t="shared" si="19"/>
        <v>0</v>
      </c>
      <c r="M44" s="32">
        <f t="shared" si="19"/>
        <v>0</v>
      </c>
      <c r="N44" s="32">
        <f t="shared" si="19"/>
        <v>0</v>
      </c>
      <c r="O44" s="32">
        <f t="shared" si="19"/>
        <v>0</v>
      </c>
    </row>
    <row r="45" spans="1:15" s="27" customFormat="1" ht="15" customHeight="1">
      <c r="A45" s="206"/>
      <c r="B45" s="279" t="s">
        <v>61</v>
      </c>
      <c r="C45" s="685" t="s">
        <v>336</v>
      </c>
      <c r="D45" s="685"/>
      <c r="E45" s="714"/>
      <c r="F45" s="714"/>
      <c r="G45" s="714"/>
      <c r="H45" s="714"/>
      <c r="I45" s="288">
        <f>SUM(I46:I50)</f>
        <v>0</v>
      </c>
      <c r="J45" s="288">
        <f t="shared" ref="J45:O45" si="20">SUM(J46:J50)</f>
        <v>0</v>
      </c>
      <c r="K45" s="288">
        <f t="shared" si="20"/>
        <v>0</v>
      </c>
      <c r="L45" s="288">
        <f t="shared" si="20"/>
        <v>0</v>
      </c>
      <c r="M45" s="288">
        <f t="shared" si="20"/>
        <v>0</v>
      </c>
      <c r="N45" s="288">
        <f t="shared" si="20"/>
        <v>0</v>
      </c>
      <c r="O45" s="288">
        <f t="shared" si="20"/>
        <v>0</v>
      </c>
    </row>
    <row r="46" spans="1:15" s="27" customFormat="1" ht="15" customHeight="1">
      <c r="A46" s="82"/>
      <c r="B46" s="206" t="s">
        <v>61</v>
      </c>
      <c r="C46" s="539" t="s">
        <v>337</v>
      </c>
      <c r="D46" s="539"/>
      <c r="E46" s="601"/>
      <c r="F46" s="601"/>
      <c r="G46" s="601"/>
      <c r="H46" s="601"/>
      <c r="I46" s="222"/>
      <c r="J46" s="222"/>
      <c r="K46" s="222"/>
      <c r="L46" s="222"/>
      <c r="M46" s="222"/>
      <c r="N46" s="222"/>
      <c r="O46" s="222"/>
    </row>
    <row r="47" spans="1:15" s="27" customFormat="1" ht="15" customHeight="1">
      <c r="A47" s="82"/>
      <c r="B47" s="82" t="s">
        <v>61</v>
      </c>
      <c r="C47" s="667" t="s">
        <v>338</v>
      </c>
      <c r="D47" s="667"/>
      <c r="E47" s="594"/>
      <c r="F47" s="594"/>
      <c r="G47" s="594"/>
      <c r="H47" s="594"/>
      <c r="I47" s="224"/>
      <c r="J47" s="224"/>
      <c r="K47" s="224"/>
      <c r="L47" s="224"/>
      <c r="M47" s="224"/>
      <c r="N47" s="224"/>
      <c r="O47" s="224"/>
    </row>
    <row r="48" spans="1:15" s="27" customFormat="1" ht="15" customHeight="1">
      <c r="A48" s="82"/>
      <c r="B48" s="82" t="s">
        <v>61</v>
      </c>
      <c r="C48" s="667" t="s">
        <v>339</v>
      </c>
      <c r="D48" s="667"/>
      <c r="E48" s="594"/>
      <c r="F48" s="594"/>
      <c r="G48" s="594"/>
      <c r="H48" s="594"/>
      <c r="I48" s="224"/>
      <c r="J48" s="224"/>
      <c r="K48" s="224"/>
      <c r="L48" s="224"/>
      <c r="M48" s="224"/>
      <c r="N48" s="224"/>
      <c r="O48" s="224"/>
    </row>
    <row r="49" spans="1:15" s="27" customFormat="1" ht="15" customHeight="1">
      <c r="A49" s="82"/>
      <c r="B49" s="82" t="s">
        <v>61</v>
      </c>
      <c r="C49" s="667" t="s">
        <v>340</v>
      </c>
      <c r="D49" s="667"/>
      <c r="E49" s="737"/>
      <c r="F49" s="608"/>
      <c r="G49" s="608"/>
      <c r="H49" s="608"/>
      <c r="I49" s="224"/>
      <c r="J49" s="224"/>
      <c r="K49" s="224"/>
      <c r="L49" s="224"/>
      <c r="M49" s="224"/>
      <c r="N49" s="224"/>
      <c r="O49" s="224"/>
    </row>
    <row r="50" spans="1:15" s="27" customFormat="1" ht="15" customHeight="1">
      <c r="A50" s="161"/>
      <c r="B50" s="161" t="s">
        <v>61</v>
      </c>
      <c r="C50" s="665" t="s">
        <v>341</v>
      </c>
      <c r="D50" s="665"/>
      <c r="E50" s="606"/>
      <c r="F50" s="606"/>
      <c r="G50" s="606"/>
      <c r="H50" s="606"/>
      <c r="I50" s="225"/>
      <c r="J50" s="225"/>
      <c r="K50" s="225"/>
      <c r="L50" s="225"/>
      <c r="M50" s="225"/>
      <c r="N50" s="225"/>
      <c r="O50" s="225"/>
    </row>
    <row r="51" spans="1:15" s="27" customFormat="1" ht="15" customHeight="1">
      <c r="A51" s="270"/>
      <c r="B51" s="270" t="s">
        <v>65</v>
      </c>
      <c r="C51" s="720" t="s">
        <v>176</v>
      </c>
      <c r="D51" s="720"/>
      <c r="E51" s="697" t="s">
        <v>254</v>
      </c>
      <c r="F51" s="697"/>
      <c r="G51" s="697"/>
      <c r="H51" s="697"/>
      <c r="I51" s="32">
        <f>I52+I61+I66</f>
        <v>0</v>
      </c>
      <c r="J51" s="32">
        <f t="shared" ref="J51:O51" si="21">J52+J61+J66</f>
        <v>0</v>
      </c>
      <c r="K51" s="32">
        <f t="shared" si="21"/>
        <v>0</v>
      </c>
      <c r="L51" s="32">
        <f t="shared" si="21"/>
        <v>0</v>
      </c>
      <c r="M51" s="32">
        <f t="shared" si="21"/>
        <v>0</v>
      </c>
      <c r="N51" s="32">
        <f t="shared" si="21"/>
        <v>0</v>
      </c>
      <c r="O51" s="32">
        <f t="shared" si="21"/>
        <v>0</v>
      </c>
    </row>
    <row r="52" spans="1:15" s="27" customFormat="1" ht="15" customHeight="1">
      <c r="A52" s="206"/>
      <c r="B52" s="279" t="s">
        <v>65</v>
      </c>
      <c r="C52" s="685" t="s">
        <v>342</v>
      </c>
      <c r="D52" s="685"/>
      <c r="E52" s="714"/>
      <c r="F52" s="714"/>
      <c r="G52" s="714"/>
      <c r="H52" s="714"/>
      <c r="I52" s="288">
        <f>SUM(I53:I60)</f>
        <v>0</v>
      </c>
      <c r="J52" s="288">
        <f t="shared" ref="J52:O52" si="22">SUM(J53:J60)</f>
        <v>0</v>
      </c>
      <c r="K52" s="288">
        <f t="shared" si="22"/>
        <v>0</v>
      </c>
      <c r="L52" s="288">
        <f t="shared" si="22"/>
        <v>0</v>
      </c>
      <c r="M52" s="288">
        <f t="shared" si="22"/>
        <v>0</v>
      </c>
      <c r="N52" s="288">
        <f t="shared" si="22"/>
        <v>0</v>
      </c>
      <c r="O52" s="288">
        <f t="shared" si="22"/>
        <v>0</v>
      </c>
    </row>
    <row r="53" spans="1:15" s="27" customFormat="1" ht="15" customHeight="1">
      <c r="A53" s="82"/>
      <c r="B53" s="206" t="s">
        <v>65</v>
      </c>
      <c r="C53" s="539" t="s">
        <v>343</v>
      </c>
      <c r="D53" s="539"/>
      <c r="E53" s="738"/>
      <c r="F53" s="719"/>
      <c r="G53" s="719"/>
      <c r="H53" s="719"/>
      <c r="I53" s="222"/>
      <c r="J53" s="222"/>
      <c r="K53" s="222"/>
      <c r="L53" s="222"/>
      <c r="M53" s="222"/>
      <c r="N53" s="222"/>
      <c r="O53" s="222"/>
    </row>
    <row r="54" spans="1:15" s="27" customFormat="1" ht="15" customHeight="1">
      <c r="A54" s="82"/>
      <c r="B54" s="82" t="s">
        <v>65</v>
      </c>
      <c r="C54" s="667" t="s">
        <v>344</v>
      </c>
      <c r="D54" s="667"/>
      <c r="E54" s="594"/>
      <c r="F54" s="594"/>
      <c r="G54" s="594"/>
      <c r="H54" s="594"/>
      <c r="I54" s="224"/>
      <c r="J54" s="224"/>
      <c r="K54" s="224"/>
      <c r="L54" s="224"/>
      <c r="M54" s="224"/>
      <c r="N54" s="224"/>
      <c r="O54" s="224"/>
    </row>
    <row r="55" spans="1:15" s="27" customFormat="1" ht="15" customHeight="1">
      <c r="A55" s="82"/>
      <c r="B55" s="82" t="s">
        <v>65</v>
      </c>
      <c r="C55" s="667" t="s">
        <v>345</v>
      </c>
      <c r="D55" s="667"/>
      <c r="E55" s="594"/>
      <c r="F55" s="594"/>
      <c r="G55" s="594"/>
      <c r="H55" s="594"/>
      <c r="I55" s="224"/>
      <c r="J55" s="224"/>
      <c r="K55" s="224"/>
      <c r="L55" s="224"/>
      <c r="M55" s="224"/>
      <c r="N55" s="224"/>
      <c r="O55" s="224"/>
    </row>
    <row r="56" spans="1:15" s="27" customFormat="1" ht="15" customHeight="1">
      <c r="A56" s="82"/>
      <c r="B56" s="82" t="s">
        <v>65</v>
      </c>
      <c r="C56" s="667" t="s">
        <v>346</v>
      </c>
      <c r="D56" s="667"/>
      <c r="E56" s="594"/>
      <c r="F56" s="594"/>
      <c r="G56" s="594"/>
      <c r="H56" s="594"/>
      <c r="I56" s="224"/>
      <c r="J56" s="224"/>
      <c r="K56" s="224"/>
      <c r="L56" s="224"/>
      <c r="M56" s="224"/>
      <c r="N56" s="224"/>
      <c r="O56" s="224"/>
    </row>
    <row r="57" spans="1:15" s="27" customFormat="1" ht="15" customHeight="1">
      <c r="A57" s="82"/>
      <c r="B57" s="82" t="s">
        <v>65</v>
      </c>
      <c r="C57" s="667" t="s">
        <v>347</v>
      </c>
      <c r="D57" s="667"/>
      <c r="E57" s="594"/>
      <c r="F57" s="594"/>
      <c r="G57" s="594"/>
      <c r="H57" s="594"/>
      <c r="I57" s="224"/>
      <c r="J57" s="224"/>
      <c r="K57" s="224"/>
      <c r="L57" s="224"/>
      <c r="M57" s="224"/>
      <c r="N57" s="224"/>
      <c r="O57" s="224"/>
    </row>
    <row r="58" spans="1:15" s="27" customFormat="1" ht="15" customHeight="1">
      <c r="A58" s="82"/>
      <c r="B58" s="82" t="s">
        <v>65</v>
      </c>
      <c r="C58" s="667" t="s">
        <v>348</v>
      </c>
      <c r="D58" s="667"/>
      <c r="E58" s="594"/>
      <c r="F58" s="594"/>
      <c r="G58" s="594"/>
      <c r="H58" s="594"/>
      <c r="I58" s="224"/>
      <c r="J58" s="224"/>
      <c r="K58" s="224"/>
      <c r="L58" s="224"/>
      <c r="M58" s="224"/>
      <c r="N58" s="224"/>
      <c r="O58" s="224"/>
    </row>
    <row r="59" spans="1:15" s="27" customFormat="1" ht="15" customHeight="1">
      <c r="A59" s="82"/>
      <c r="B59" s="82" t="s">
        <v>65</v>
      </c>
      <c r="C59" s="667" t="s">
        <v>334</v>
      </c>
      <c r="D59" s="667"/>
      <c r="E59" s="594"/>
      <c r="F59" s="594"/>
      <c r="G59" s="594"/>
      <c r="H59" s="594"/>
      <c r="I59" s="224"/>
      <c r="J59" s="224"/>
      <c r="K59" s="224"/>
      <c r="L59" s="224"/>
      <c r="M59" s="224"/>
      <c r="N59" s="224"/>
      <c r="O59" s="224"/>
    </row>
    <row r="60" spans="1:15" s="27" customFormat="1" ht="15" customHeight="1">
      <c r="A60" s="82"/>
      <c r="B60" s="161" t="s">
        <v>65</v>
      </c>
      <c r="C60" s="665" t="s">
        <v>349</v>
      </c>
      <c r="D60" s="665"/>
      <c r="E60" s="606"/>
      <c r="F60" s="606"/>
      <c r="G60" s="606"/>
      <c r="H60" s="606"/>
      <c r="I60" s="225"/>
      <c r="J60" s="225"/>
      <c r="K60" s="225"/>
      <c r="L60" s="225"/>
      <c r="M60" s="225"/>
      <c r="N60" s="225"/>
      <c r="O60" s="225"/>
    </row>
    <row r="61" spans="1:15" s="27" customFormat="1" ht="15" customHeight="1">
      <c r="A61" s="82"/>
      <c r="B61" s="279" t="s">
        <v>65</v>
      </c>
      <c r="C61" s="685" t="s">
        <v>350</v>
      </c>
      <c r="D61" s="685"/>
      <c r="E61" s="714"/>
      <c r="F61" s="714"/>
      <c r="G61" s="714"/>
      <c r="H61" s="714"/>
      <c r="I61" s="288">
        <f t="shared" ref="I61:O61" si="23">SUM(I62:I65)</f>
        <v>0</v>
      </c>
      <c r="J61" s="288">
        <f t="shared" si="23"/>
        <v>0</v>
      </c>
      <c r="K61" s="288">
        <f t="shared" si="23"/>
        <v>0</v>
      </c>
      <c r="L61" s="288">
        <f t="shared" si="23"/>
        <v>0</v>
      </c>
      <c r="M61" s="288">
        <f t="shared" si="23"/>
        <v>0</v>
      </c>
      <c r="N61" s="288">
        <f t="shared" si="23"/>
        <v>0</v>
      </c>
      <c r="O61" s="288">
        <f t="shared" si="23"/>
        <v>0</v>
      </c>
    </row>
    <row r="62" spans="1:15" s="27" customFormat="1" ht="15" customHeight="1">
      <c r="A62" s="82"/>
      <c r="B62" s="206" t="s">
        <v>65</v>
      </c>
      <c r="C62" s="539" t="s">
        <v>351</v>
      </c>
      <c r="D62" s="539"/>
      <c r="E62" s="601"/>
      <c r="F62" s="601"/>
      <c r="G62" s="601"/>
      <c r="H62" s="601"/>
      <c r="I62" s="222"/>
      <c r="J62" s="222"/>
      <c r="K62" s="222"/>
      <c r="L62" s="222"/>
      <c r="M62" s="222"/>
      <c r="N62" s="222"/>
      <c r="O62" s="222"/>
    </row>
    <row r="63" spans="1:15" s="27" customFormat="1" ht="15" customHeight="1">
      <c r="A63" s="82"/>
      <c r="B63" s="82" t="s">
        <v>65</v>
      </c>
      <c r="C63" s="669" t="s">
        <v>352</v>
      </c>
      <c r="D63" s="667"/>
      <c r="E63" s="594"/>
      <c r="F63" s="594"/>
      <c r="G63" s="594"/>
      <c r="H63" s="594"/>
      <c r="I63" s="224"/>
      <c r="J63" s="224"/>
      <c r="K63" s="224"/>
      <c r="L63" s="224"/>
      <c r="M63" s="224"/>
      <c r="N63" s="224"/>
      <c r="O63" s="224"/>
    </row>
    <row r="64" spans="1:15" s="27" customFormat="1" ht="15" customHeight="1">
      <c r="A64" s="82"/>
      <c r="B64" s="82" t="s">
        <v>65</v>
      </c>
      <c r="C64" s="667" t="s">
        <v>353</v>
      </c>
      <c r="D64" s="667"/>
      <c r="E64" s="737"/>
      <c r="F64" s="608"/>
      <c r="G64" s="608"/>
      <c r="H64" s="608"/>
      <c r="I64" s="224"/>
      <c r="J64" s="224"/>
      <c r="K64" s="224"/>
      <c r="L64" s="224"/>
      <c r="M64" s="224"/>
      <c r="N64" s="224"/>
      <c r="O64" s="224"/>
    </row>
    <row r="65" spans="1:15" s="27" customFormat="1" ht="15" customHeight="1">
      <c r="A65" s="82"/>
      <c r="B65" s="315" t="s">
        <v>65</v>
      </c>
      <c r="C65" s="721" t="s">
        <v>354</v>
      </c>
      <c r="D65" s="721"/>
      <c r="E65" s="726"/>
      <c r="F65" s="726"/>
      <c r="G65" s="726"/>
      <c r="H65" s="726"/>
      <c r="I65" s="278"/>
      <c r="J65" s="278"/>
      <c r="K65" s="278"/>
      <c r="L65" s="278"/>
      <c r="M65" s="278"/>
      <c r="N65" s="278"/>
      <c r="O65" s="278"/>
    </row>
    <row r="66" spans="1:15" s="27" customFormat="1" ht="15" customHeight="1">
      <c r="A66" s="161"/>
      <c r="B66" s="279" t="s">
        <v>65</v>
      </c>
      <c r="C66" s="685" t="s">
        <v>355</v>
      </c>
      <c r="D66" s="685"/>
      <c r="E66" s="723"/>
      <c r="F66" s="723"/>
      <c r="G66" s="723"/>
      <c r="H66" s="723"/>
      <c r="I66" s="75"/>
      <c r="J66" s="75"/>
      <c r="K66" s="75"/>
      <c r="L66" s="75"/>
      <c r="M66" s="75"/>
      <c r="N66" s="75"/>
      <c r="O66" s="75"/>
    </row>
    <row r="67" spans="1:15" s="27" customFormat="1" ht="15" customHeight="1">
      <c r="A67" s="270"/>
      <c r="B67" s="270" t="s">
        <v>69</v>
      </c>
      <c r="C67" s="720" t="s">
        <v>177</v>
      </c>
      <c r="D67" s="720"/>
      <c r="E67" s="697" t="s">
        <v>254</v>
      </c>
      <c r="F67" s="697"/>
      <c r="G67" s="697"/>
      <c r="H67" s="697"/>
      <c r="I67" s="32">
        <f>I68+I72+I76+I79+I85</f>
        <v>0</v>
      </c>
      <c r="J67" s="32">
        <f t="shared" ref="J67:O67" si="24">J68+J72+J76+J79+J85</f>
        <v>0</v>
      </c>
      <c r="K67" s="32">
        <f t="shared" si="24"/>
        <v>0</v>
      </c>
      <c r="L67" s="32">
        <f t="shared" si="24"/>
        <v>0</v>
      </c>
      <c r="M67" s="32">
        <f t="shared" si="24"/>
        <v>0</v>
      </c>
      <c r="N67" s="32">
        <f t="shared" si="24"/>
        <v>0</v>
      </c>
      <c r="O67" s="32">
        <f t="shared" si="24"/>
        <v>0</v>
      </c>
    </row>
    <row r="68" spans="1:15" s="27" customFormat="1" ht="15" customHeight="1">
      <c r="A68" s="206"/>
      <c r="B68" s="366" t="s">
        <v>69</v>
      </c>
      <c r="C68" s="685" t="s">
        <v>356</v>
      </c>
      <c r="D68" s="685"/>
      <c r="E68" s="714"/>
      <c r="F68" s="714"/>
      <c r="G68" s="714"/>
      <c r="H68" s="714"/>
      <c r="I68" s="288">
        <f>SUM(I69:I71)</f>
        <v>0</v>
      </c>
      <c r="J68" s="288">
        <f t="shared" ref="J68:O68" si="25">SUM(J69:J71)</f>
        <v>0</v>
      </c>
      <c r="K68" s="288">
        <f t="shared" si="25"/>
        <v>0</v>
      </c>
      <c r="L68" s="288">
        <f t="shared" si="25"/>
        <v>0</v>
      </c>
      <c r="M68" s="288">
        <f t="shared" si="25"/>
        <v>0</v>
      </c>
      <c r="N68" s="288">
        <f t="shared" si="25"/>
        <v>0</v>
      </c>
      <c r="O68" s="288">
        <f t="shared" si="25"/>
        <v>0</v>
      </c>
    </row>
    <row r="69" spans="1:15" s="27" customFormat="1" ht="15" customHeight="1">
      <c r="A69" s="82"/>
      <c r="B69" s="155" t="s">
        <v>69</v>
      </c>
      <c r="C69" s="539" t="s">
        <v>327</v>
      </c>
      <c r="D69" s="539"/>
      <c r="E69" s="601"/>
      <c r="F69" s="601"/>
      <c r="G69" s="601"/>
      <c r="H69" s="601"/>
      <c r="I69" s="222"/>
      <c r="J69" s="222"/>
      <c r="K69" s="222"/>
      <c r="L69" s="222"/>
      <c r="M69" s="222"/>
      <c r="N69" s="222"/>
      <c r="O69" s="222"/>
    </row>
    <row r="70" spans="1:15" s="27" customFormat="1" ht="15" customHeight="1">
      <c r="A70" s="82"/>
      <c r="B70" s="84" t="s">
        <v>69</v>
      </c>
      <c r="C70" s="667" t="s">
        <v>357</v>
      </c>
      <c r="D70" s="667"/>
      <c r="E70" s="594"/>
      <c r="F70" s="594"/>
      <c r="G70" s="594"/>
      <c r="H70" s="594"/>
      <c r="I70" s="224"/>
      <c r="J70" s="224"/>
      <c r="K70" s="224"/>
      <c r="L70" s="224"/>
      <c r="M70" s="224"/>
      <c r="N70" s="224"/>
      <c r="O70" s="224"/>
    </row>
    <row r="71" spans="1:15" s="27" customFormat="1" ht="15" customHeight="1">
      <c r="A71" s="82"/>
      <c r="B71" s="85" t="s">
        <v>69</v>
      </c>
      <c r="C71" s="665" t="s">
        <v>358</v>
      </c>
      <c r="D71" s="665"/>
      <c r="E71" s="606"/>
      <c r="F71" s="606"/>
      <c r="G71" s="606"/>
      <c r="H71" s="606"/>
      <c r="I71" s="225"/>
      <c r="J71" s="225"/>
      <c r="K71" s="225"/>
      <c r="L71" s="225"/>
      <c r="M71" s="225"/>
      <c r="N71" s="225"/>
      <c r="O71" s="225"/>
    </row>
    <row r="72" spans="1:15" s="27" customFormat="1" ht="15" customHeight="1">
      <c r="A72" s="82"/>
      <c r="B72" s="366" t="s">
        <v>69</v>
      </c>
      <c r="C72" s="685" t="s">
        <v>359</v>
      </c>
      <c r="D72" s="685"/>
      <c r="E72" s="714"/>
      <c r="F72" s="714"/>
      <c r="G72" s="714"/>
      <c r="H72" s="714"/>
      <c r="I72" s="288">
        <f>SUM(I73:I75)</f>
        <v>0</v>
      </c>
      <c r="J72" s="288">
        <f t="shared" ref="J72:O72" si="26">SUM(J73:J75)</f>
        <v>0</v>
      </c>
      <c r="K72" s="288">
        <f t="shared" si="26"/>
        <v>0</v>
      </c>
      <c r="L72" s="288">
        <f t="shared" si="26"/>
        <v>0</v>
      </c>
      <c r="M72" s="288">
        <f t="shared" si="26"/>
        <v>0</v>
      </c>
      <c r="N72" s="288">
        <f t="shared" si="26"/>
        <v>0</v>
      </c>
      <c r="O72" s="288">
        <f t="shared" si="26"/>
        <v>0</v>
      </c>
    </row>
    <row r="73" spans="1:15" s="27" customFormat="1" ht="15" customHeight="1">
      <c r="A73" s="82"/>
      <c r="B73" s="155" t="s">
        <v>69</v>
      </c>
      <c r="C73" s="539" t="s">
        <v>360</v>
      </c>
      <c r="D73" s="539" t="s">
        <v>361</v>
      </c>
      <c r="E73" s="601"/>
      <c r="F73" s="601"/>
      <c r="G73" s="601"/>
      <c r="H73" s="601"/>
      <c r="I73" s="222"/>
      <c r="J73" s="222"/>
      <c r="K73" s="222"/>
      <c r="L73" s="222"/>
      <c r="M73" s="222"/>
      <c r="N73" s="222"/>
      <c r="O73" s="222"/>
    </row>
    <row r="74" spans="1:15" s="27" customFormat="1" ht="15" customHeight="1">
      <c r="A74" s="82"/>
      <c r="B74" s="84" t="s">
        <v>69</v>
      </c>
      <c r="C74" s="667" t="s">
        <v>362</v>
      </c>
      <c r="D74" s="667" t="s">
        <v>363</v>
      </c>
      <c r="E74" s="594"/>
      <c r="F74" s="594"/>
      <c r="G74" s="594"/>
      <c r="H74" s="594"/>
      <c r="I74" s="224"/>
      <c r="J74" s="224"/>
      <c r="K74" s="224"/>
      <c r="L74" s="224"/>
      <c r="M74" s="224"/>
      <c r="N74" s="224"/>
      <c r="O74" s="224"/>
    </row>
    <row r="75" spans="1:15" s="27" customFormat="1" ht="15" customHeight="1">
      <c r="A75" s="82"/>
      <c r="B75" s="85" t="s">
        <v>69</v>
      </c>
      <c r="C75" s="665" t="s">
        <v>364</v>
      </c>
      <c r="D75" s="665" t="s">
        <v>363</v>
      </c>
      <c r="E75" s="606"/>
      <c r="F75" s="606"/>
      <c r="G75" s="606"/>
      <c r="H75" s="606"/>
      <c r="I75" s="225"/>
      <c r="J75" s="225"/>
      <c r="K75" s="225"/>
      <c r="L75" s="225"/>
      <c r="M75" s="225"/>
      <c r="N75" s="225"/>
      <c r="O75" s="225"/>
    </row>
    <row r="76" spans="1:15" s="27" customFormat="1" ht="15" customHeight="1">
      <c r="A76" s="82"/>
      <c r="B76" s="366" t="s">
        <v>69</v>
      </c>
      <c r="C76" s="685" t="s">
        <v>365</v>
      </c>
      <c r="D76" s="685"/>
      <c r="E76" s="714"/>
      <c r="F76" s="714"/>
      <c r="G76" s="714"/>
      <c r="H76" s="714"/>
      <c r="I76" s="288">
        <f>SUM(I77:I78)</f>
        <v>0</v>
      </c>
      <c r="J76" s="288">
        <f t="shared" ref="J76:O76" si="27">SUM(J77:J78)</f>
        <v>0</v>
      </c>
      <c r="K76" s="288">
        <f t="shared" si="27"/>
        <v>0</v>
      </c>
      <c r="L76" s="288">
        <f t="shared" si="27"/>
        <v>0</v>
      </c>
      <c r="M76" s="288">
        <f t="shared" si="27"/>
        <v>0</v>
      </c>
      <c r="N76" s="288">
        <f t="shared" si="27"/>
        <v>0</v>
      </c>
      <c r="O76" s="288">
        <f t="shared" si="27"/>
        <v>0</v>
      </c>
    </row>
    <row r="77" spans="1:15" s="27" customFormat="1" ht="15" customHeight="1">
      <c r="A77" s="82"/>
      <c r="B77" s="155" t="s">
        <v>69</v>
      </c>
      <c r="C77" s="539" t="s">
        <v>366</v>
      </c>
      <c r="D77" s="539"/>
      <c r="E77" s="738"/>
      <c r="F77" s="719"/>
      <c r="G77" s="719"/>
      <c r="H77" s="719"/>
      <c r="I77" s="222"/>
      <c r="J77" s="222"/>
      <c r="K77" s="222"/>
      <c r="L77" s="222"/>
      <c r="M77" s="222"/>
      <c r="N77" s="222"/>
      <c r="O77" s="222"/>
    </row>
    <row r="78" spans="1:15" s="27" customFormat="1" ht="15" customHeight="1">
      <c r="A78" s="82"/>
      <c r="B78" s="85" t="s">
        <v>69</v>
      </c>
      <c r="C78" s="665" t="s">
        <v>367</v>
      </c>
      <c r="D78" s="665"/>
      <c r="E78" s="716"/>
      <c r="F78" s="717"/>
      <c r="G78" s="717"/>
      <c r="H78" s="717"/>
      <c r="I78" s="225"/>
      <c r="J78" s="225"/>
      <c r="K78" s="225"/>
      <c r="L78" s="225"/>
      <c r="M78" s="225"/>
      <c r="N78" s="225"/>
      <c r="O78" s="225"/>
    </row>
    <row r="79" spans="1:15" s="27" customFormat="1" ht="15" customHeight="1">
      <c r="A79" s="82"/>
      <c r="B79" s="366" t="s">
        <v>69</v>
      </c>
      <c r="C79" s="685" t="s">
        <v>368</v>
      </c>
      <c r="D79" s="685"/>
      <c r="E79" s="714"/>
      <c r="F79" s="714"/>
      <c r="G79" s="714"/>
      <c r="H79" s="714"/>
      <c r="I79" s="288">
        <f>SUM(I80:I84)</f>
        <v>0</v>
      </c>
      <c r="J79" s="288">
        <f t="shared" ref="J79:O79" si="28">SUM(J80:J84)</f>
        <v>0</v>
      </c>
      <c r="K79" s="288">
        <f t="shared" si="28"/>
        <v>0</v>
      </c>
      <c r="L79" s="288">
        <f t="shared" si="28"/>
        <v>0</v>
      </c>
      <c r="M79" s="288">
        <f t="shared" si="28"/>
        <v>0</v>
      </c>
      <c r="N79" s="288">
        <f t="shared" si="28"/>
        <v>0</v>
      </c>
      <c r="O79" s="288">
        <f t="shared" si="28"/>
        <v>0</v>
      </c>
    </row>
    <row r="80" spans="1:15" s="27" customFormat="1" ht="15" customHeight="1">
      <c r="A80" s="82"/>
      <c r="B80" s="155" t="s">
        <v>69</v>
      </c>
      <c r="C80" s="539" t="s">
        <v>369</v>
      </c>
      <c r="D80" s="539"/>
      <c r="E80" s="601"/>
      <c r="F80" s="601"/>
      <c r="G80" s="601"/>
      <c r="H80" s="601"/>
      <c r="I80" s="222"/>
      <c r="J80" s="222"/>
      <c r="K80" s="222"/>
      <c r="L80" s="222"/>
      <c r="M80" s="222"/>
      <c r="N80" s="222"/>
      <c r="O80" s="222"/>
    </row>
    <row r="81" spans="1:15" s="27" customFormat="1" ht="15" customHeight="1">
      <c r="A81" s="82"/>
      <c r="B81" s="84" t="s">
        <v>69</v>
      </c>
      <c r="C81" s="667" t="s">
        <v>370</v>
      </c>
      <c r="D81" s="667"/>
      <c r="E81" s="594"/>
      <c r="F81" s="594"/>
      <c r="G81" s="594"/>
      <c r="H81" s="594"/>
      <c r="I81" s="224"/>
      <c r="J81" s="224"/>
      <c r="K81" s="224"/>
      <c r="L81" s="224"/>
      <c r="M81" s="224"/>
      <c r="N81" s="224"/>
      <c r="O81" s="224"/>
    </row>
    <row r="82" spans="1:15" s="27" customFormat="1" ht="15" customHeight="1">
      <c r="A82" s="82"/>
      <c r="B82" s="84" t="s">
        <v>69</v>
      </c>
      <c r="C82" s="667" t="s">
        <v>371</v>
      </c>
      <c r="D82" s="667"/>
      <c r="E82" s="594"/>
      <c r="F82" s="594"/>
      <c r="G82" s="594"/>
      <c r="H82" s="594"/>
      <c r="I82" s="224"/>
      <c r="J82" s="224"/>
      <c r="K82" s="224"/>
      <c r="L82" s="224"/>
      <c r="M82" s="224"/>
      <c r="N82" s="224"/>
      <c r="O82" s="224"/>
    </row>
    <row r="83" spans="1:15" s="27" customFormat="1" ht="15" customHeight="1">
      <c r="A83" s="82"/>
      <c r="B83" s="84" t="s">
        <v>69</v>
      </c>
      <c r="C83" s="667" t="s">
        <v>372</v>
      </c>
      <c r="D83" s="667"/>
      <c r="E83" s="594"/>
      <c r="F83" s="594"/>
      <c r="G83" s="594"/>
      <c r="H83" s="594"/>
      <c r="I83" s="224"/>
      <c r="J83" s="224"/>
      <c r="K83" s="224"/>
      <c r="L83" s="224"/>
      <c r="M83" s="224"/>
      <c r="N83" s="224"/>
      <c r="O83" s="224"/>
    </row>
    <row r="84" spans="1:15" s="27" customFormat="1" ht="15" customHeight="1">
      <c r="A84" s="82"/>
      <c r="B84" s="167" t="s">
        <v>69</v>
      </c>
      <c r="C84" s="721" t="s">
        <v>373</v>
      </c>
      <c r="D84" s="721"/>
      <c r="E84" s="726"/>
      <c r="F84" s="726"/>
      <c r="G84" s="726"/>
      <c r="H84" s="726"/>
      <c r="I84" s="278"/>
      <c r="J84" s="278"/>
      <c r="K84" s="278"/>
      <c r="L84" s="278"/>
      <c r="M84" s="278"/>
      <c r="N84" s="278"/>
      <c r="O84" s="278"/>
    </row>
    <row r="85" spans="1:15" s="27" customFormat="1" ht="15" customHeight="1">
      <c r="A85" s="161"/>
      <c r="B85" s="366" t="s">
        <v>69</v>
      </c>
      <c r="C85" s="685" t="s">
        <v>374</v>
      </c>
      <c r="D85" s="696"/>
      <c r="E85" s="723"/>
      <c r="F85" s="723"/>
      <c r="G85" s="723"/>
      <c r="H85" s="723"/>
      <c r="I85" s="75"/>
      <c r="J85" s="75"/>
      <c r="K85" s="75"/>
      <c r="L85" s="75"/>
      <c r="M85" s="75"/>
      <c r="N85" s="75"/>
      <c r="O85" s="75"/>
    </row>
    <row r="86" spans="1:15" s="27" customFormat="1" ht="15" customHeight="1">
      <c r="A86" s="52"/>
      <c r="B86" s="270" t="s">
        <v>71</v>
      </c>
      <c r="C86" s="720" t="s">
        <v>178</v>
      </c>
      <c r="D86" s="720"/>
      <c r="E86" s="697" t="s">
        <v>254</v>
      </c>
      <c r="F86" s="714"/>
      <c r="G86" s="714"/>
      <c r="H86" s="714"/>
      <c r="I86" s="32">
        <f>I87+I92+I96+I100</f>
        <v>0</v>
      </c>
      <c r="J86" s="32">
        <f t="shared" ref="J86:O86" si="29">J87+J92+J96+J100</f>
        <v>0</v>
      </c>
      <c r="K86" s="32">
        <f t="shared" si="29"/>
        <v>0</v>
      </c>
      <c r="L86" s="32">
        <f t="shared" si="29"/>
        <v>0</v>
      </c>
      <c r="M86" s="32">
        <f t="shared" si="29"/>
        <v>0</v>
      </c>
      <c r="N86" s="32">
        <f t="shared" si="29"/>
        <v>0</v>
      </c>
      <c r="O86" s="32">
        <f t="shared" si="29"/>
        <v>0</v>
      </c>
    </row>
    <row r="87" spans="1:15" s="27" customFormat="1" ht="15" customHeight="1">
      <c r="A87" s="206"/>
      <c r="B87" s="366" t="s">
        <v>71</v>
      </c>
      <c r="C87" s="685" t="s">
        <v>375</v>
      </c>
      <c r="D87" s="685"/>
      <c r="E87" s="714"/>
      <c r="F87" s="714"/>
      <c r="G87" s="714"/>
      <c r="H87" s="714"/>
      <c r="I87" s="288">
        <f>SUM(I88:I91)</f>
        <v>0</v>
      </c>
      <c r="J87" s="288">
        <f t="shared" ref="J87:O87" si="30">SUM(J88:J91)</f>
        <v>0</v>
      </c>
      <c r="K87" s="288">
        <f t="shared" si="30"/>
        <v>0</v>
      </c>
      <c r="L87" s="288">
        <f t="shared" si="30"/>
        <v>0</v>
      </c>
      <c r="M87" s="288">
        <f t="shared" si="30"/>
        <v>0</v>
      </c>
      <c r="N87" s="288">
        <f t="shared" si="30"/>
        <v>0</v>
      </c>
      <c r="O87" s="288">
        <f t="shared" si="30"/>
        <v>0</v>
      </c>
    </row>
    <row r="88" spans="1:15" s="27" customFormat="1" ht="15" customHeight="1">
      <c r="A88" s="82"/>
      <c r="B88" s="155" t="s">
        <v>71</v>
      </c>
      <c r="C88" s="539" t="s">
        <v>376</v>
      </c>
      <c r="D88" s="539" t="s">
        <v>377</v>
      </c>
      <c r="E88" s="738"/>
      <c r="F88" s="719"/>
      <c r="G88" s="719"/>
      <c r="H88" s="719"/>
      <c r="I88" s="222"/>
      <c r="J88" s="222"/>
      <c r="K88" s="222"/>
      <c r="L88" s="222"/>
      <c r="M88" s="222"/>
      <c r="N88" s="222"/>
      <c r="O88" s="222"/>
    </row>
    <row r="89" spans="1:15" s="27" customFormat="1" ht="15" customHeight="1">
      <c r="A89" s="82"/>
      <c r="B89" s="84" t="s">
        <v>71</v>
      </c>
      <c r="C89" s="667" t="s">
        <v>378</v>
      </c>
      <c r="D89" s="667" t="s">
        <v>379</v>
      </c>
      <c r="E89" s="737"/>
      <c r="F89" s="608"/>
      <c r="G89" s="608"/>
      <c r="H89" s="608"/>
      <c r="I89" s="224"/>
      <c r="J89" s="224"/>
      <c r="K89" s="224"/>
      <c r="L89" s="224"/>
      <c r="M89" s="224"/>
      <c r="N89" s="224"/>
      <c r="O89" s="224"/>
    </row>
    <row r="90" spans="1:15" s="27" customFormat="1" ht="15" customHeight="1">
      <c r="A90" s="82"/>
      <c r="B90" s="84" t="s">
        <v>71</v>
      </c>
      <c r="C90" s="667" t="s">
        <v>380</v>
      </c>
      <c r="D90" s="667" t="s">
        <v>381</v>
      </c>
      <c r="E90" s="737"/>
      <c r="F90" s="608"/>
      <c r="G90" s="608"/>
      <c r="H90" s="608"/>
      <c r="I90" s="224"/>
      <c r="J90" s="224"/>
      <c r="K90" s="224"/>
      <c r="L90" s="224"/>
      <c r="M90" s="224"/>
      <c r="N90" s="224"/>
      <c r="O90" s="224"/>
    </row>
    <row r="91" spans="1:15" s="27" customFormat="1" ht="15" customHeight="1">
      <c r="A91" s="82"/>
      <c r="B91" s="85" t="s">
        <v>71</v>
      </c>
      <c r="C91" s="665" t="s">
        <v>382</v>
      </c>
      <c r="D91" s="665" t="s">
        <v>381</v>
      </c>
      <c r="E91" s="716"/>
      <c r="F91" s="717"/>
      <c r="G91" s="717"/>
      <c r="H91" s="717"/>
      <c r="I91" s="225"/>
      <c r="J91" s="225"/>
      <c r="K91" s="225"/>
      <c r="L91" s="225"/>
      <c r="M91" s="225"/>
      <c r="N91" s="225"/>
      <c r="O91" s="225"/>
    </row>
    <row r="92" spans="1:15" s="27" customFormat="1" ht="15" customHeight="1">
      <c r="A92" s="82"/>
      <c r="B92" s="279" t="s">
        <v>71</v>
      </c>
      <c r="C92" s="685" t="s">
        <v>383</v>
      </c>
      <c r="D92" s="685"/>
      <c r="E92" s="714"/>
      <c r="F92" s="714"/>
      <c r="G92" s="714"/>
      <c r="H92" s="714"/>
      <c r="I92" s="288">
        <f>SUM(I93:I95)</f>
        <v>0</v>
      </c>
      <c r="J92" s="288">
        <f t="shared" ref="J92:O92" si="31">SUM(J93:J95)</f>
        <v>0</v>
      </c>
      <c r="K92" s="288">
        <f t="shared" si="31"/>
        <v>0</v>
      </c>
      <c r="L92" s="288">
        <f t="shared" si="31"/>
        <v>0</v>
      </c>
      <c r="M92" s="288">
        <f t="shared" si="31"/>
        <v>0</v>
      </c>
      <c r="N92" s="288">
        <f t="shared" si="31"/>
        <v>0</v>
      </c>
      <c r="O92" s="288">
        <f t="shared" si="31"/>
        <v>0</v>
      </c>
    </row>
    <row r="93" spans="1:15" s="27" customFormat="1" ht="15" customHeight="1">
      <c r="A93" s="82"/>
      <c r="B93" s="155" t="s">
        <v>71</v>
      </c>
      <c r="C93" s="539" t="s">
        <v>384</v>
      </c>
      <c r="D93" s="539"/>
      <c r="E93" s="738"/>
      <c r="F93" s="719"/>
      <c r="G93" s="719"/>
      <c r="H93" s="719"/>
      <c r="I93" s="222"/>
      <c r="J93" s="222"/>
      <c r="K93" s="222"/>
      <c r="L93" s="222"/>
      <c r="M93" s="222"/>
      <c r="N93" s="222"/>
      <c r="O93" s="222"/>
    </row>
    <row r="94" spans="1:15" s="27" customFormat="1" ht="15" customHeight="1">
      <c r="A94" s="82"/>
      <c r="B94" s="84" t="s">
        <v>71</v>
      </c>
      <c r="C94" s="667" t="s">
        <v>385</v>
      </c>
      <c r="D94" s="667"/>
      <c r="E94" s="594"/>
      <c r="F94" s="594"/>
      <c r="G94" s="594"/>
      <c r="H94" s="594"/>
      <c r="I94" s="224"/>
      <c r="J94" s="224"/>
      <c r="K94" s="224"/>
      <c r="L94" s="224"/>
      <c r="M94" s="224"/>
      <c r="N94" s="224"/>
      <c r="O94" s="224"/>
    </row>
    <row r="95" spans="1:15" s="27" customFormat="1" ht="15" customHeight="1">
      <c r="A95" s="82"/>
      <c r="B95" s="85" t="s">
        <v>71</v>
      </c>
      <c r="C95" s="665" t="s">
        <v>386</v>
      </c>
      <c r="D95" s="665"/>
      <c r="E95" s="606"/>
      <c r="F95" s="606"/>
      <c r="G95" s="606"/>
      <c r="H95" s="606"/>
      <c r="I95" s="225"/>
      <c r="J95" s="225"/>
      <c r="K95" s="225"/>
      <c r="L95" s="225"/>
      <c r="M95" s="225"/>
      <c r="N95" s="225"/>
      <c r="O95" s="225"/>
    </row>
    <row r="96" spans="1:15" s="27" customFormat="1" ht="15" customHeight="1">
      <c r="A96" s="82"/>
      <c r="B96" s="279" t="s">
        <v>71</v>
      </c>
      <c r="C96" s="685" t="s">
        <v>387</v>
      </c>
      <c r="D96" s="685"/>
      <c r="E96" s="714"/>
      <c r="F96" s="714"/>
      <c r="G96" s="714"/>
      <c r="H96" s="714"/>
      <c r="I96" s="288">
        <f t="shared" ref="I96:O96" si="32">SUM(I97:I99)</f>
        <v>0</v>
      </c>
      <c r="J96" s="288">
        <f t="shared" si="32"/>
        <v>0</v>
      </c>
      <c r="K96" s="288">
        <f t="shared" si="32"/>
        <v>0</v>
      </c>
      <c r="L96" s="288">
        <f t="shared" si="32"/>
        <v>0</v>
      </c>
      <c r="M96" s="288">
        <f t="shared" si="32"/>
        <v>0</v>
      </c>
      <c r="N96" s="288">
        <f t="shared" si="32"/>
        <v>0</v>
      </c>
      <c r="O96" s="288">
        <f t="shared" si="32"/>
        <v>0</v>
      </c>
    </row>
    <row r="97" spans="1:15" s="27" customFormat="1" ht="15" customHeight="1">
      <c r="A97" s="82"/>
      <c r="B97" s="155" t="s">
        <v>71</v>
      </c>
      <c r="C97" s="539" t="s">
        <v>388</v>
      </c>
      <c r="D97" s="539"/>
      <c r="E97" s="738"/>
      <c r="F97" s="719"/>
      <c r="G97" s="719"/>
      <c r="H97" s="719"/>
      <c r="I97" s="222"/>
      <c r="J97" s="222"/>
      <c r="K97" s="222"/>
      <c r="L97" s="222"/>
      <c r="M97" s="222"/>
      <c r="N97" s="222"/>
      <c r="O97" s="222"/>
    </row>
    <row r="98" spans="1:15" s="27" customFormat="1" ht="15" customHeight="1">
      <c r="A98" s="82"/>
      <c r="B98" s="84" t="s">
        <v>71</v>
      </c>
      <c r="C98" s="667" t="s">
        <v>389</v>
      </c>
      <c r="D98" s="667"/>
      <c r="E98" s="737"/>
      <c r="F98" s="608"/>
      <c r="G98" s="608"/>
      <c r="H98" s="608"/>
      <c r="I98" s="224"/>
      <c r="J98" s="224"/>
      <c r="K98" s="224"/>
      <c r="L98" s="224"/>
      <c r="M98" s="224"/>
      <c r="N98" s="224"/>
      <c r="O98" s="224"/>
    </row>
    <row r="99" spans="1:15" s="27" customFormat="1" ht="15" customHeight="1">
      <c r="A99" s="82"/>
      <c r="B99" s="85" t="s">
        <v>71</v>
      </c>
      <c r="C99" s="665" t="s">
        <v>390</v>
      </c>
      <c r="D99" s="665"/>
      <c r="E99" s="716"/>
      <c r="F99" s="717"/>
      <c r="G99" s="717"/>
      <c r="H99" s="717"/>
      <c r="I99" s="225"/>
      <c r="J99" s="225"/>
      <c r="K99" s="225"/>
      <c r="L99" s="225"/>
      <c r="M99" s="225"/>
      <c r="N99" s="225"/>
      <c r="O99" s="225"/>
    </row>
    <row r="100" spans="1:15" s="27" customFormat="1" ht="15" customHeight="1">
      <c r="A100" s="161"/>
      <c r="B100" s="279" t="s">
        <v>71</v>
      </c>
      <c r="C100" s="685" t="s">
        <v>391</v>
      </c>
      <c r="D100" s="685"/>
      <c r="E100" s="727"/>
      <c r="F100" s="728"/>
      <c r="G100" s="728"/>
      <c r="H100" s="728"/>
      <c r="I100" s="75"/>
      <c r="J100" s="75"/>
      <c r="K100" s="75"/>
      <c r="L100" s="75"/>
      <c r="M100" s="75"/>
      <c r="N100" s="75"/>
      <c r="O100" s="75"/>
    </row>
    <row r="101" spans="1:15" s="27" customFormat="1" ht="15" customHeight="1">
      <c r="A101" s="52"/>
      <c r="B101" s="270" t="s">
        <v>73</v>
      </c>
      <c r="C101" s="720" t="s">
        <v>179</v>
      </c>
      <c r="D101" s="720"/>
      <c r="E101" s="697" t="s">
        <v>254</v>
      </c>
      <c r="F101" s="697"/>
      <c r="G101" s="697"/>
      <c r="H101" s="697"/>
      <c r="I101" s="32">
        <f t="shared" ref="I101:O101" si="33">I102+I103+I104+I108+I109+I110+I111+I112+I127</f>
        <v>0</v>
      </c>
      <c r="J101" s="32">
        <f t="shared" si="33"/>
        <v>0</v>
      </c>
      <c r="K101" s="32">
        <f t="shared" si="33"/>
        <v>0</v>
      </c>
      <c r="L101" s="32">
        <f t="shared" si="33"/>
        <v>0</v>
      </c>
      <c r="M101" s="32">
        <f t="shared" si="33"/>
        <v>0</v>
      </c>
      <c r="N101" s="32">
        <f t="shared" si="33"/>
        <v>0</v>
      </c>
      <c r="O101" s="32">
        <f t="shared" si="33"/>
        <v>0</v>
      </c>
    </row>
    <row r="102" spans="1:15" s="27" customFormat="1" ht="15" customHeight="1">
      <c r="A102" s="206"/>
      <c r="B102" s="366" t="s">
        <v>73</v>
      </c>
      <c r="C102" s="685" t="s">
        <v>392</v>
      </c>
      <c r="D102" s="685"/>
      <c r="E102" s="723"/>
      <c r="F102" s="723"/>
      <c r="G102" s="723"/>
      <c r="H102" s="723"/>
      <c r="I102" s="75"/>
      <c r="J102" s="75"/>
      <c r="K102" s="75"/>
      <c r="L102" s="75"/>
      <c r="M102" s="75"/>
      <c r="N102" s="75"/>
      <c r="O102" s="75"/>
    </row>
    <row r="103" spans="1:15" s="27" customFormat="1" ht="15" customHeight="1">
      <c r="A103" s="82"/>
      <c r="B103" s="366" t="s">
        <v>73</v>
      </c>
      <c r="C103" s="685" t="s">
        <v>393</v>
      </c>
      <c r="D103" s="685"/>
      <c r="E103" s="723"/>
      <c r="F103" s="723"/>
      <c r="G103" s="723"/>
      <c r="H103" s="723"/>
      <c r="I103" s="75"/>
      <c r="J103" s="75"/>
      <c r="K103" s="75"/>
      <c r="L103" s="75"/>
      <c r="M103" s="75"/>
      <c r="N103" s="75"/>
      <c r="O103" s="75"/>
    </row>
    <row r="104" spans="1:15" s="27" customFormat="1" ht="15" customHeight="1">
      <c r="A104" s="82"/>
      <c r="B104" s="279" t="s">
        <v>73</v>
      </c>
      <c r="C104" s="685" t="s">
        <v>394</v>
      </c>
      <c r="D104" s="685"/>
      <c r="E104" s="714"/>
      <c r="F104" s="714"/>
      <c r="G104" s="714"/>
      <c r="H104" s="714"/>
      <c r="I104" s="288">
        <f>SUM(I105:I107)</f>
        <v>0</v>
      </c>
      <c r="J104" s="288">
        <f t="shared" ref="J104:O104" si="34">SUM(J105:J107)</f>
        <v>0</v>
      </c>
      <c r="K104" s="288">
        <f t="shared" si="34"/>
        <v>0</v>
      </c>
      <c r="L104" s="288">
        <f t="shared" si="34"/>
        <v>0</v>
      </c>
      <c r="M104" s="288">
        <f t="shared" si="34"/>
        <v>0</v>
      </c>
      <c r="N104" s="288">
        <f t="shared" si="34"/>
        <v>0</v>
      </c>
      <c r="O104" s="288">
        <f t="shared" si="34"/>
        <v>0</v>
      </c>
    </row>
    <row r="105" spans="1:15" s="27" customFormat="1" ht="15" customHeight="1">
      <c r="A105" s="82"/>
      <c r="B105" s="206" t="s">
        <v>73</v>
      </c>
      <c r="C105" s="539" t="s">
        <v>395</v>
      </c>
      <c r="D105" s="539" t="s">
        <v>396</v>
      </c>
      <c r="E105" s="601"/>
      <c r="F105" s="601"/>
      <c r="G105" s="601"/>
      <c r="H105" s="601"/>
      <c r="I105" s="222"/>
      <c r="J105" s="222"/>
      <c r="K105" s="222"/>
      <c r="L105" s="222"/>
      <c r="M105" s="222"/>
      <c r="N105" s="222"/>
      <c r="O105" s="222"/>
    </row>
    <row r="106" spans="1:15" s="27" customFormat="1" ht="15" customHeight="1">
      <c r="A106" s="82"/>
      <c r="B106" s="82" t="s">
        <v>73</v>
      </c>
      <c r="C106" s="667" t="s">
        <v>397</v>
      </c>
      <c r="D106" s="667" t="s">
        <v>398</v>
      </c>
      <c r="E106" s="594"/>
      <c r="F106" s="594"/>
      <c r="G106" s="594"/>
      <c r="H106" s="594"/>
      <c r="I106" s="224"/>
      <c r="J106" s="224"/>
      <c r="K106" s="224"/>
      <c r="L106" s="224"/>
      <c r="M106" s="224"/>
      <c r="N106" s="224"/>
      <c r="O106" s="224"/>
    </row>
    <row r="107" spans="1:15" s="27" customFormat="1" ht="15" customHeight="1">
      <c r="A107" s="82"/>
      <c r="B107" s="161" t="s">
        <v>73</v>
      </c>
      <c r="C107" s="665" t="s">
        <v>399</v>
      </c>
      <c r="D107" s="665"/>
      <c r="E107" s="606"/>
      <c r="F107" s="606"/>
      <c r="G107" s="606"/>
      <c r="H107" s="606"/>
      <c r="I107" s="225"/>
      <c r="J107" s="225"/>
      <c r="K107" s="225"/>
      <c r="L107" s="225"/>
      <c r="M107" s="225"/>
      <c r="N107" s="225"/>
      <c r="O107" s="225"/>
    </row>
    <row r="108" spans="1:15" s="27" customFormat="1" ht="15" customHeight="1">
      <c r="A108" s="82"/>
      <c r="B108" s="279" t="s">
        <v>73</v>
      </c>
      <c r="C108" s="685" t="s">
        <v>400</v>
      </c>
      <c r="D108" s="685"/>
      <c r="E108" s="723"/>
      <c r="F108" s="723"/>
      <c r="G108" s="723"/>
      <c r="H108" s="723"/>
      <c r="I108" s="75"/>
      <c r="J108" s="75"/>
      <c r="K108" s="75"/>
      <c r="L108" s="75"/>
      <c r="M108" s="75"/>
      <c r="N108" s="75"/>
      <c r="O108" s="75"/>
    </row>
    <row r="109" spans="1:15" s="27" customFormat="1" ht="15" customHeight="1">
      <c r="A109" s="82"/>
      <c r="B109" s="279" t="s">
        <v>73</v>
      </c>
      <c r="C109" s="685" t="s">
        <v>401</v>
      </c>
      <c r="D109" s="685"/>
      <c r="E109" s="723"/>
      <c r="F109" s="723"/>
      <c r="G109" s="723"/>
      <c r="H109" s="723"/>
      <c r="I109" s="75"/>
      <c r="J109" s="75"/>
      <c r="K109" s="75"/>
      <c r="L109" s="75"/>
      <c r="M109" s="75"/>
      <c r="N109" s="75"/>
      <c r="O109" s="75"/>
    </row>
    <row r="110" spans="1:15" s="27" customFormat="1" ht="15" customHeight="1">
      <c r="A110" s="82"/>
      <c r="B110" s="279" t="s">
        <v>73</v>
      </c>
      <c r="C110" s="685" t="s">
        <v>402</v>
      </c>
      <c r="D110" s="685"/>
      <c r="E110" s="723"/>
      <c r="F110" s="723"/>
      <c r="G110" s="723"/>
      <c r="H110" s="723"/>
      <c r="I110" s="75"/>
      <c r="J110" s="75"/>
      <c r="K110" s="75"/>
      <c r="L110" s="75"/>
      <c r="M110" s="75"/>
      <c r="N110" s="75"/>
      <c r="O110" s="75"/>
    </row>
    <row r="111" spans="1:15" s="27" customFormat="1" ht="15" customHeight="1">
      <c r="A111" s="82"/>
      <c r="B111" s="279" t="s">
        <v>73</v>
      </c>
      <c r="C111" s="685" t="s">
        <v>403</v>
      </c>
      <c r="D111" s="685"/>
      <c r="E111" s="723"/>
      <c r="F111" s="723"/>
      <c r="G111" s="723"/>
      <c r="H111" s="723"/>
      <c r="I111" s="75"/>
      <c r="J111" s="75"/>
      <c r="K111" s="75"/>
      <c r="L111" s="75"/>
      <c r="M111" s="75"/>
      <c r="N111" s="75"/>
      <c r="O111" s="75"/>
    </row>
    <row r="112" spans="1:15" s="27" customFormat="1" ht="15" customHeight="1">
      <c r="A112" s="82"/>
      <c r="B112" s="279" t="s">
        <v>73</v>
      </c>
      <c r="C112" s="685" t="s">
        <v>404</v>
      </c>
      <c r="D112" s="685"/>
      <c r="E112" s="714"/>
      <c r="F112" s="714"/>
      <c r="G112" s="714"/>
      <c r="H112" s="714"/>
      <c r="I112" s="288">
        <f t="shared" ref="I112:O112" si="35">I113+I120+I125+I126</f>
        <v>0</v>
      </c>
      <c r="J112" s="288">
        <f t="shared" si="35"/>
        <v>0</v>
      </c>
      <c r="K112" s="288">
        <f t="shared" si="35"/>
        <v>0</v>
      </c>
      <c r="L112" s="288">
        <f t="shared" si="35"/>
        <v>0</v>
      </c>
      <c r="M112" s="288">
        <f t="shared" si="35"/>
        <v>0</v>
      </c>
      <c r="N112" s="288">
        <f t="shared" si="35"/>
        <v>0</v>
      </c>
      <c r="O112" s="288">
        <f t="shared" si="35"/>
        <v>0</v>
      </c>
    </row>
    <row r="113" spans="1:15" s="27" customFormat="1" ht="15" customHeight="1">
      <c r="A113" s="215"/>
      <c r="B113" s="324" t="s">
        <v>73</v>
      </c>
      <c r="C113" s="696" t="s">
        <v>405</v>
      </c>
      <c r="D113" s="696"/>
      <c r="E113" s="714"/>
      <c r="F113" s="714"/>
      <c r="G113" s="714"/>
      <c r="H113" s="714"/>
      <c r="I113" s="291">
        <f>SUM(I114:I119)</f>
        <v>0</v>
      </c>
      <c r="J113" s="291">
        <f t="shared" ref="J113:O113" si="36">SUM(J114:J119)</f>
        <v>0</v>
      </c>
      <c r="K113" s="291">
        <f t="shared" si="36"/>
        <v>0</v>
      </c>
      <c r="L113" s="291">
        <f t="shared" si="36"/>
        <v>0</v>
      </c>
      <c r="M113" s="291">
        <f t="shared" si="36"/>
        <v>0</v>
      </c>
      <c r="N113" s="291">
        <f t="shared" si="36"/>
        <v>0</v>
      </c>
      <c r="O113" s="291">
        <f t="shared" si="36"/>
        <v>0</v>
      </c>
    </row>
    <row r="114" spans="1:15" s="27" customFormat="1" ht="15" customHeight="1">
      <c r="A114" s="82"/>
      <c r="B114" s="271" t="s">
        <v>73</v>
      </c>
      <c r="C114" s="539" t="s">
        <v>406</v>
      </c>
      <c r="D114" s="539"/>
      <c r="E114" s="601"/>
      <c r="F114" s="601"/>
      <c r="G114" s="601"/>
      <c r="H114" s="601"/>
      <c r="I114" s="222"/>
      <c r="J114" s="222"/>
      <c r="K114" s="222"/>
      <c r="L114" s="222"/>
      <c r="M114" s="222"/>
      <c r="N114" s="222"/>
      <c r="O114" s="222"/>
    </row>
    <row r="115" spans="1:15" s="27" customFormat="1" ht="15" customHeight="1">
      <c r="A115" s="82"/>
      <c r="B115" s="82" t="s">
        <v>73</v>
      </c>
      <c r="C115" s="667" t="s">
        <v>407</v>
      </c>
      <c r="D115" s="667"/>
      <c r="E115" s="737"/>
      <c r="F115" s="608"/>
      <c r="G115" s="608"/>
      <c r="H115" s="608"/>
      <c r="I115" s="224"/>
      <c r="J115" s="224"/>
      <c r="K115" s="224"/>
      <c r="L115" s="224"/>
      <c r="M115" s="224"/>
      <c r="N115" s="224"/>
      <c r="O115" s="224"/>
    </row>
    <row r="116" spans="1:15" s="27" customFormat="1" ht="15" customHeight="1">
      <c r="A116" s="82"/>
      <c r="B116" s="82" t="s">
        <v>73</v>
      </c>
      <c r="C116" s="667" t="s">
        <v>408</v>
      </c>
      <c r="D116" s="667"/>
      <c r="E116" s="594"/>
      <c r="F116" s="594"/>
      <c r="G116" s="594"/>
      <c r="H116" s="594"/>
      <c r="I116" s="224"/>
      <c r="J116" s="224"/>
      <c r="K116" s="224"/>
      <c r="L116" s="224"/>
      <c r="M116" s="224"/>
      <c r="N116" s="224"/>
      <c r="O116" s="224"/>
    </row>
    <row r="117" spans="1:15" s="27" customFormat="1" ht="15" customHeight="1">
      <c r="A117" s="82"/>
      <c r="B117" s="82" t="s">
        <v>73</v>
      </c>
      <c r="C117" s="667" t="s">
        <v>409</v>
      </c>
      <c r="D117" s="667"/>
      <c r="E117" s="594"/>
      <c r="F117" s="594"/>
      <c r="G117" s="594"/>
      <c r="H117" s="594"/>
      <c r="I117" s="224"/>
      <c r="J117" s="224"/>
      <c r="K117" s="224"/>
      <c r="L117" s="224"/>
      <c r="M117" s="224"/>
      <c r="N117" s="224"/>
      <c r="O117" s="224"/>
    </row>
    <row r="118" spans="1:15" s="27" customFormat="1" ht="15" customHeight="1">
      <c r="A118" s="82"/>
      <c r="B118" s="82" t="s">
        <v>73</v>
      </c>
      <c r="C118" s="667" t="s">
        <v>410</v>
      </c>
      <c r="D118" s="667"/>
      <c r="E118" s="594"/>
      <c r="F118" s="594"/>
      <c r="G118" s="594"/>
      <c r="H118" s="594"/>
      <c r="I118" s="224"/>
      <c r="J118" s="224"/>
      <c r="K118" s="224"/>
      <c r="L118" s="224"/>
      <c r="M118" s="224"/>
      <c r="N118" s="224"/>
      <c r="O118" s="224"/>
    </row>
    <row r="119" spans="1:15" s="27" customFormat="1" ht="15" customHeight="1">
      <c r="A119" s="82"/>
      <c r="B119" s="315" t="s">
        <v>73</v>
      </c>
      <c r="C119" s="665" t="s">
        <v>411</v>
      </c>
      <c r="D119" s="665"/>
      <c r="E119" s="606"/>
      <c r="F119" s="606"/>
      <c r="G119" s="606"/>
      <c r="H119" s="606"/>
      <c r="I119" s="225"/>
      <c r="J119" s="225"/>
      <c r="K119" s="225"/>
      <c r="L119" s="225"/>
      <c r="M119" s="225"/>
      <c r="N119" s="225"/>
      <c r="O119" s="225"/>
    </row>
    <row r="120" spans="1:15" s="27" customFormat="1" ht="15" customHeight="1">
      <c r="A120" s="82"/>
      <c r="B120" s="82" t="s">
        <v>73</v>
      </c>
      <c r="C120" s="696" t="s">
        <v>412</v>
      </c>
      <c r="D120" s="696"/>
      <c r="E120" s="714"/>
      <c r="F120" s="714"/>
      <c r="G120" s="714"/>
      <c r="H120" s="714"/>
      <c r="I120" s="291">
        <f>SUM(I121:I124)</f>
        <v>0</v>
      </c>
      <c r="J120" s="291">
        <f t="shared" ref="J120:O120" si="37">SUM(J121:J124)</f>
        <v>0</v>
      </c>
      <c r="K120" s="291">
        <f t="shared" si="37"/>
        <v>0</v>
      </c>
      <c r="L120" s="291">
        <f t="shared" si="37"/>
        <v>0</v>
      </c>
      <c r="M120" s="291">
        <f t="shared" si="37"/>
        <v>0</v>
      </c>
      <c r="N120" s="291">
        <f t="shared" si="37"/>
        <v>0</v>
      </c>
      <c r="O120" s="291">
        <f t="shared" si="37"/>
        <v>0</v>
      </c>
    </row>
    <row r="121" spans="1:15" s="27" customFormat="1" ht="15" customHeight="1">
      <c r="A121" s="82"/>
      <c r="B121" s="271" t="s">
        <v>73</v>
      </c>
      <c r="C121" s="539" t="s">
        <v>413</v>
      </c>
      <c r="D121" s="539"/>
      <c r="E121" s="601"/>
      <c r="F121" s="601"/>
      <c r="G121" s="601"/>
      <c r="H121" s="601"/>
      <c r="I121" s="222"/>
      <c r="J121" s="222"/>
      <c r="K121" s="222"/>
      <c r="L121" s="222"/>
      <c r="M121" s="222"/>
      <c r="N121" s="222"/>
      <c r="O121" s="222"/>
    </row>
    <row r="122" spans="1:15" s="27" customFormat="1" ht="15" customHeight="1">
      <c r="A122" s="82"/>
      <c r="B122" s="82" t="s">
        <v>73</v>
      </c>
      <c r="C122" s="667" t="s">
        <v>409</v>
      </c>
      <c r="D122" s="667"/>
      <c r="E122" s="594"/>
      <c r="F122" s="594"/>
      <c r="G122" s="594"/>
      <c r="H122" s="594"/>
      <c r="I122" s="224"/>
      <c r="J122" s="224"/>
      <c r="K122" s="224"/>
      <c r="L122" s="224"/>
      <c r="M122" s="224"/>
      <c r="N122" s="224"/>
      <c r="O122" s="224"/>
    </row>
    <row r="123" spans="1:15" s="27" customFormat="1" ht="15" customHeight="1">
      <c r="A123" s="82"/>
      <c r="B123" s="82" t="s">
        <v>73</v>
      </c>
      <c r="C123" s="667" t="s">
        <v>414</v>
      </c>
      <c r="D123" s="667"/>
      <c r="E123" s="594"/>
      <c r="F123" s="594"/>
      <c r="G123" s="594"/>
      <c r="H123" s="594"/>
      <c r="I123" s="224"/>
      <c r="J123" s="224"/>
      <c r="K123" s="224"/>
      <c r="L123" s="224"/>
      <c r="M123" s="224"/>
      <c r="N123" s="224"/>
      <c r="O123" s="224"/>
    </row>
    <row r="124" spans="1:15" s="27" customFormat="1" ht="15" customHeight="1">
      <c r="A124" s="82"/>
      <c r="B124" s="82" t="s">
        <v>73</v>
      </c>
      <c r="C124" s="721" t="s">
        <v>415</v>
      </c>
      <c r="D124" s="721"/>
      <c r="E124" s="726"/>
      <c r="F124" s="726"/>
      <c r="G124" s="726"/>
      <c r="H124" s="726"/>
      <c r="I124" s="278"/>
      <c r="J124" s="278"/>
      <c r="K124" s="278"/>
      <c r="L124" s="278"/>
      <c r="M124" s="278"/>
      <c r="N124" s="278"/>
      <c r="O124" s="278"/>
    </row>
    <row r="125" spans="1:15" s="27" customFormat="1" ht="15" customHeight="1">
      <c r="A125" s="82"/>
      <c r="B125" s="82" t="s">
        <v>73</v>
      </c>
      <c r="C125" s="696" t="s">
        <v>416</v>
      </c>
      <c r="D125" s="696"/>
      <c r="E125" s="723"/>
      <c r="F125" s="723"/>
      <c r="G125" s="723"/>
      <c r="H125" s="723"/>
      <c r="I125" s="318"/>
      <c r="J125" s="318"/>
      <c r="K125" s="318"/>
      <c r="L125" s="318"/>
      <c r="M125" s="318"/>
      <c r="N125" s="318"/>
      <c r="O125" s="318"/>
    </row>
    <row r="126" spans="1:15" s="27" customFormat="1" ht="15" customHeight="1">
      <c r="A126" s="82"/>
      <c r="B126" s="315" t="s">
        <v>73</v>
      </c>
      <c r="C126" s="696" t="s">
        <v>417</v>
      </c>
      <c r="D126" s="696"/>
      <c r="E126" s="723"/>
      <c r="F126" s="723"/>
      <c r="G126" s="723"/>
      <c r="H126" s="723"/>
      <c r="I126" s="318"/>
      <c r="J126" s="318"/>
      <c r="K126" s="318"/>
      <c r="L126" s="318"/>
      <c r="M126" s="318"/>
      <c r="N126" s="318"/>
      <c r="O126" s="318"/>
    </row>
    <row r="127" spans="1:15" s="27" customFormat="1" ht="15" customHeight="1">
      <c r="A127" s="161"/>
      <c r="B127" s="279" t="s">
        <v>73</v>
      </c>
      <c r="C127" s="685" t="s">
        <v>418</v>
      </c>
      <c r="D127" s="685"/>
      <c r="E127" s="723"/>
      <c r="F127" s="723"/>
      <c r="G127" s="723"/>
      <c r="H127" s="723"/>
      <c r="I127" s="75"/>
      <c r="J127" s="75"/>
      <c r="K127" s="75"/>
      <c r="L127" s="75"/>
      <c r="M127" s="75"/>
      <c r="N127" s="75"/>
      <c r="O127" s="75"/>
    </row>
    <row r="128" spans="1:15" s="27" customFormat="1" ht="15" customHeight="1">
      <c r="A128" s="52"/>
      <c r="B128" s="270">
        <v>10</v>
      </c>
      <c r="C128" s="720" t="s">
        <v>180</v>
      </c>
      <c r="D128" s="720"/>
      <c r="E128" s="697" t="s">
        <v>254</v>
      </c>
      <c r="F128" s="697"/>
      <c r="G128" s="697"/>
      <c r="H128" s="697"/>
      <c r="I128" s="32">
        <f>I129</f>
        <v>0</v>
      </c>
      <c r="J128" s="32">
        <f t="shared" ref="J128:O128" si="38">J129</f>
        <v>0</v>
      </c>
      <c r="K128" s="32">
        <f t="shared" si="38"/>
        <v>0</v>
      </c>
      <c r="L128" s="32">
        <f t="shared" si="38"/>
        <v>0</v>
      </c>
      <c r="M128" s="32">
        <f t="shared" si="38"/>
        <v>0</v>
      </c>
      <c r="N128" s="32">
        <f t="shared" si="38"/>
        <v>0</v>
      </c>
      <c r="O128" s="32">
        <f t="shared" si="38"/>
        <v>0</v>
      </c>
    </row>
    <row r="129" spans="1:16" s="27" customFormat="1" ht="15" customHeight="1">
      <c r="A129" s="206"/>
      <c r="B129" s="366">
        <v>10</v>
      </c>
      <c r="C129" s="685" t="s">
        <v>419</v>
      </c>
      <c r="D129" s="685"/>
      <c r="E129" s="714"/>
      <c r="F129" s="714"/>
      <c r="G129" s="714"/>
      <c r="H129" s="714"/>
      <c r="I129" s="288">
        <f>SUM(I130:I139)</f>
        <v>0</v>
      </c>
      <c r="J129" s="288">
        <f t="shared" ref="J129:O129" si="39">SUM(J130:J139)</f>
        <v>0</v>
      </c>
      <c r="K129" s="288">
        <f t="shared" si="39"/>
        <v>0</v>
      </c>
      <c r="L129" s="288">
        <f t="shared" si="39"/>
        <v>0</v>
      </c>
      <c r="M129" s="288">
        <f t="shared" si="39"/>
        <v>0</v>
      </c>
      <c r="N129" s="288">
        <f t="shared" si="39"/>
        <v>0</v>
      </c>
      <c r="O129" s="288">
        <f t="shared" si="39"/>
        <v>0</v>
      </c>
    </row>
    <row r="130" spans="1:16" s="27" customFormat="1" ht="15" customHeight="1">
      <c r="A130" s="82"/>
      <c r="B130" s="155">
        <v>10</v>
      </c>
      <c r="C130" s="372" t="s">
        <v>420</v>
      </c>
      <c r="D130" s="372"/>
      <c r="E130" s="601"/>
      <c r="F130" s="601"/>
      <c r="G130" s="601"/>
      <c r="H130" s="601"/>
      <c r="I130" s="222"/>
      <c r="J130" s="222"/>
      <c r="K130" s="222"/>
      <c r="L130" s="222"/>
      <c r="M130" s="222"/>
      <c r="N130" s="222"/>
      <c r="O130" s="222"/>
    </row>
    <row r="131" spans="1:16" s="27" customFormat="1" ht="15" customHeight="1">
      <c r="A131" s="82"/>
      <c r="B131" s="84">
        <v>10</v>
      </c>
      <c r="C131" s="667" t="s">
        <v>421</v>
      </c>
      <c r="D131" s="667"/>
      <c r="E131" s="594"/>
      <c r="F131" s="594"/>
      <c r="G131" s="594"/>
      <c r="H131" s="594"/>
      <c r="I131" s="224"/>
      <c r="J131" s="224"/>
      <c r="K131" s="224"/>
      <c r="L131" s="224"/>
      <c r="M131" s="224"/>
      <c r="N131" s="224"/>
      <c r="O131" s="224"/>
    </row>
    <row r="132" spans="1:16" s="27" customFormat="1" ht="15" customHeight="1">
      <c r="A132" s="82"/>
      <c r="B132" s="84">
        <v>10</v>
      </c>
      <c r="C132" s="667" t="s">
        <v>422</v>
      </c>
      <c r="D132" s="667"/>
      <c r="E132" s="594"/>
      <c r="F132" s="594"/>
      <c r="G132" s="594"/>
      <c r="H132" s="594"/>
      <c r="I132" s="224"/>
      <c r="J132" s="224"/>
      <c r="K132" s="224"/>
      <c r="L132" s="224"/>
      <c r="M132" s="224"/>
      <c r="N132" s="224"/>
      <c r="O132" s="224"/>
    </row>
    <row r="133" spans="1:16" s="27" customFormat="1" ht="15" customHeight="1">
      <c r="A133" s="82"/>
      <c r="B133" s="84">
        <v>10</v>
      </c>
      <c r="C133" s="667" t="s">
        <v>423</v>
      </c>
      <c r="D133" s="667"/>
      <c r="E133" s="594"/>
      <c r="F133" s="594"/>
      <c r="G133" s="594"/>
      <c r="H133" s="594"/>
      <c r="I133" s="224"/>
      <c r="J133" s="224"/>
      <c r="K133" s="224"/>
      <c r="L133" s="224"/>
      <c r="M133" s="224"/>
      <c r="N133" s="224"/>
      <c r="O133" s="224"/>
    </row>
    <row r="134" spans="1:16" s="27" customFormat="1" ht="15" customHeight="1">
      <c r="A134" s="82"/>
      <c r="B134" s="84">
        <v>10</v>
      </c>
      <c r="C134" s="667" t="s">
        <v>424</v>
      </c>
      <c r="D134" s="667"/>
      <c r="E134" s="594"/>
      <c r="F134" s="594"/>
      <c r="G134" s="594"/>
      <c r="H134" s="594"/>
      <c r="I134" s="224"/>
      <c r="J134" s="224"/>
      <c r="K134" s="224"/>
      <c r="L134" s="224"/>
      <c r="M134" s="224"/>
      <c r="N134" s="224"/>
      <c r="O134" s="224"/>
    </row>
    <row r="135" spans="1:16" s="27" customFormat="1" ht="15" customHeight="1">
      <c r="A135" s="82"/>
      <c r="B135" s="84">
        <v>10</v>
      </c>
      <c r="C135" s="667" t="s">
        <v>425</v>
      </c>
      <c r="D135" s="667"/>
      <c r="E135" s="594"/>
      <c r="F135" s="594"/>
      <c r="G135" s="594"/>
      <c r="H135" s="594"/>
      <c r="I135" s="224"/>
      <c r="J135" s="224"/>
      <c r="K135" s="224"/>
      <c r="L135" s="224"/>
      <c r="M135" s="224"/>
      <c r="N135" s="224"/>
      <c r="O135" s="224"/>
    </row>
    <row r="136" spans="1:16" s="27" customFormat="1" ht="15" customHeight="1">
      <c r="A136" s="82"/>
      <c r="B136" s="84">
        <v>10</v>
      </c>
      <c r="C136" s="667" t="s">
        <v>426</v>
      </c>
      <c r="D136" s="667"/>
      <c r="E136" s="594"/>
      <c r="F136" s="594"/>
      <c r="G136" s="594"/>
      <c r="H136" s="594"/>
      <c r="I136" s="224"/>
      <c r="J136" s="224"/>
      <c r="K136" s="224"/>
      <c r="L136" s="224"/>
      <c r="M136" s="224"/>
      <c r="N136" s="224"/>
      <c r="O136" s="224"/>
    </row>
    <row r="137" spans="1:16" s="27" customFormat="1" ht="15" customHeight="1">
      <c r="A137" s="82"/>
      <c r="B137" s="84">
        <v>10</v>
      </c>
      <c r="C137" s="667" t="s">
        <v>427</v>
      </c>
      <c r="D137" s="667"/>
      <c r="E137" s="594"/>
      <c r="F137" s="594"/>
      <c r="G137" s="594"/>
      <c r="H137" s="594"/>
      <c r="I137" s="224"/>
      <c r="J137" s="224"/>
      <c r="K137" s="224"/>
      <c r="L137" s="224"/>
      <c r="M137" s="224"/>
      <c r="N137" s="224"/>
      <c r="O137" s="224"/>
      <c r="P137" s="298"/>
    </row>
    <row r="138" spans="1:16" s="27" customFormat="1" ht="15" customHeight="1">
      <c r="A138" s="82"/>
      <c r="B138" s="84">
        <v>10</v>
      </c>
      <c r="C138" s="669" t="s">
        <v>428</v>
      </c>
      <c r="D138" s="667"/>
      <c r="E138" s="594"/>
      <c r="F138" s="594"/>
      <c r="G138" s="594"/>
      <c r="H138" s="594"/>
      <c r="I138" s="224"/>
      <c r="J138" s="224"/>
      <c r="K138" s="224"/>
      <c r="L138" s="224"/>
      <c r="M138" s="224"/>
      <c r="N138" s="224"/>
      <c r="O138" s="224"/>
      <c r="P138" s="298"/>
    </row>
    <row r="139" spans="1:16" s="27" customFormat="1" ht="15" customHeight="1">
      <c r="A139" s="161"/>
      <c r="B139" s="85">
        <v>10</v>
      </c>
      <c r="C139" s="665" t="s">
        <v>429</v>
      </c>
      <c r="D139" s="665"/>
      <c r="E139" s="606"/>
      <c r="F139" s="606"/>
      <c r="G139" s="606"/>
      <c r="H139" s="606"/>
      <c r="I139" s="225"/>
      <c r="J139" s="225"/>
      <c r="K139" s="225"/>
      <c r="L139" s="225"/>
      <c r="M139" s="225"/>
      <c r="N139" s="225"/>
      <c r="O139" s="225"/>
    </row>
    <row r="140" spans="1:16" s="292" customFormat="1" ht="15" customHeight="1">
      <c r="A140" s="52"/>
      <c r="B140" s="270">
        <v>11</v>
      </c>
      <c r="C140" s="720" t="s">
        <v>181</v>
      </c>
      <c r="D140" s="720"/>
      <c r="E140" s="697" t="s">
        <v>254</v>
      </c>
      <c r="F140" s="697"/>
      <c r="G140" s="697"/>
      <c r="H140" s="697"/>
      <c r="I140" s="32">
        <f>I141+I149+I154+I162</f>
        <v>0</v>
      </c>
      <c r="J140" s="32">
        <f t="shared" ref="J140:O140" si="40">J141+J149+J154+J162</f>
        <v>0</v>
      </c>
      <c r="K140" s="32">
        <f t="shared" si="40"/>
        <v>0</v>
      </c>
      <c r="L140" s="32">
        <f t="shared" si="40"/>
        <v>0</v>
      </c>
      <c r="M140" s="32">
        <f t="shared" si="40"/>
        <v>0</v>
      </c>
      <c r="N140" s="32">
        <f t="shared" si="40"/>
        <v>0</v>
      </c>
      <c r="O140" s="32">
        <f t="shared" si="40"/>
        <v>0</v>
      </c>
    </row>
    <row r="141" spans="1:16" s="27" customFormat="1" ht="15" customHeight="1">
      <c r="A141" s="206"/>
      <c r="B141" s="366" t="s">
        <v>78</v>
      </c>
      <c r="C141" s="685" t="s">
        <v>430</v>
      </c>
      <c r="D141" s="685" t="s">
        <v>431</v>
      </c>
      <c r="E141" s="714"/>
      <c r="F141" s="714"/>
      <c r="G141" s="714"/>
      <c r="H141" s="714"/>
      <c r="I141" s="288">
        <f>SUM(I142:I148)</f>
        <v>0</v>
      </c>
      <c r="J141" s="288">
        <f t="shared" ref="J141:O141" si="41">SUM(J142:J148)</f>
        <v>0</v>
      </c>
      <c r="K141" s="288">
        <f t="shared" si="41"/>
        <v>0</v>
      </c>
      <c r="L141" s="288">
        <f t="shared" si="41"/>
        <v>0</v>
      </c>
      <c r="M141" s="288">
        <f t="shared" si="41"/>
        <v>0</v>
      </c>
      <c r="N141" s="288">
        <f t="shared" si="41"/>
        <v>0</v>
      </c>
      <c r="O141" s="288">
        <f t="shared" si="41"/>
        <v>0</v>
      </c>
    </row>
    <row r="142" spans="1:16" s="27" customFormat="1" ht="15" customHeight="1">
      <c r="A142" s="82"/>
      <c r="B142" s="155" t="s">
        <v>78</v>
      </c>
      <c r="C142" s="752" t="s">
        <v>432</v>
      </c>
      <c r="D142" s="539"/>
      <c r="E142" s="601"/>
      <c r="F142" s="601"/>
      <c r="G142" s="601"/>
      <c r="H142" s="601"/>
      <c r="I142" s="222"/>
      <c r="J142" s="222"/>
      <c r="K142" s="222"/>
      <c r="L142" s="222"/>
      <c r="M142" s="222"/>
      <c r="N142" s="222"/>
      <c r="O142" s="222"/>
    </row>
    <row r="143" spans="1:16" s="27" customFormat="1" ht="15" customHeight="1">
      <c r="A143" s="82"/>
      <c r="B143" s="84" t="s">
        <v>78</v>
      </c>
      <c r="C143" s="669" t="s">
        <v>433</v>
      </c>
      <c r="D143" s="667"/>
      <c r="E143" s="594"/>
      <c r="F143" s="594"/>
      <c r="G143" s="594"/>
      <c r="H143" s="594"/>
      <c r="I143" s="224"/>
      <c r="J143" s="224"/>
      <c r="K143" s="224"/>
      <c r="L143" s="224"/>
      <c r="M143" s="224"/>
      <c r="N143" s="224"/>
      <c r="O143" s="224"/>
    </row>
    <row r="144" spans="1:16" s="27" customFormat="1" ht="15" customHeight="1">
      <c r="A144" s="82"/>
      <c r="B144" s="84" t="s">
        <v>78</v>
      </c>
      <c r="C144" s="667" t="s">
        <v>434</v>
      </c>
      <c r="D144" s="667"/>
      <c r="E144" s="594"/>
      <c r="F144" s="594"/>
      <c r="G144" s="594"/>
      <c r="H144" s="594"/>
      <c r="I144" s="224"/>
      <c r="J144" s="224"/>
      <c r="K144" s="224"/>
      <c r="L144" s="224"/>
      <c r="M144" s="224"/>
      <c r="N144" s="224"/>
      <c r="O144" s="224"/>
    </row>
    <row r="145" spans="1:15" s="27" customFormat="1" ht="15" customHeight="1">
      <c r="A145" s="82"/>
      <c r="B145" s="84" t="s">
        <v>78</v>
      </c>
      <c r="C145" s="667" t="s">
        <v>435</v>
      </c>
      <c r="D145" s="667"/>
      <c r="E145" s="594"/>
      <c r="F145" s="594"/>
      <c r="G145" s="594"/>
      <c r="H145" s="594"/>
      <c r="I145" s="224"/>
      <c r="J145" s="224"/>
      <c r="K145" s="224"/>
      <c r="L145" s="224"/>
      <c r="M145" s="224"/>
      <c r="N145" s="224"/>
      <c r="O145" s="224"/>
    </row>
    <row r="146" spans="1:15" s="27" customFormat="1" ht="15" customHeight="1">
      <c r="A146" s="82"/>
      <c r="B146" s="84" t="s">
        <v>78</v>
      </c>
      <c r="C146" s="667" t="s">
        <v>436</v>
      </c>
      <c r="D146" s="667"/>
      <c r="E146" s="594"/>
      <c r="F146" s="594"/>
      <c r="G146" s="594"/>
      <c r="H146" s="594"/>
      <c r="I146" s="224"/>
      <c r="J146" s="224"/>
      <c r="K146" s="224"/>
      <c r="L146" s="224"/>
      <c r="M146" s="224"/>
      <c r="N146" s="224"/>
      <c r="O146" s="224"/>
    </row>
    <row r="147" spans="1:15" s="27" customFormat="1" ht="15" customHeight="1">
      <c r="A147" s="82"/>
      <c r="B147" s="84" t="s">
        <v>78</v>
      </c>
      <c r="C147" s="667" t="s">
        <v>437</v>
      </c>
      <c r="D147" s="667"/>
      <c r="E147" s="594"/>
      <c r="F147" s="594"/>
      <c r="G147" s="594"/>
      <c r="H147" s="594"/>
      <c r="I147" s="224"/>
      <c r="J147" s="224"/>
      <c r="K147" s="224"/>
      <c r="L147" s="224"/>
      <c r="M147" s="224"/>
      <c r="N147" s="224"/>
      <c r="O147" s="224"/>
    </row>
    <row r="148" spans="1:15" s="27" customFormat="1" ht="15" customHeight="1">
      <c r="A148" s="82"/>
      <c r="B148" s="85" t="s">
        <v>78</v>
      </c>
      <c r="C148" s="665" t="s">
        <v>438</v>
      </c>
      <c r="D148" s="665"/>
      <c r="E148" s="606"/>
      <c r="F148" s="606"/>
      <c r="G148" s="606"/>
      <c r="H148" s="606"/>
      <c r="I148" s="225"/>
      <c r="J148" s="225"/>
      <c r="K148" s="225"/>
      <c r="L148" s="225"/>
      <c r="M148" s="225"/>
      <c r="N148" s="225"/>
      <c r="O148" s="225"/>
    </row>
    <row r="149" spans="1:15" s="27" customFormat="1" ht="15" customHeight="1">
      <c r="A149" s="82"/>
      <c r="B149" s="366" t="s">
        <v>78</v>
      </c>
      <c r="C149" s="685" t="s">
        <v>439</v>
      </c>
      <c r="D149" s="685" t="s">
        <v>440</v>
      </c>
      <c r="E149" s="714"/>
      <c r="F149" s="714"/>
      <c r="G149" s="714"/>
      <c r="H149" s="714"/>
      <c r="I149" s="288">
        <f>SUM(I150:I153)</f>
        <v>0</v>
      </c>
      <c r="J149" s="288">
        <f t="shared" ref="J149:O149" si="42">SUM(J150:J153)</f>
        <v>0</v>
      </c>
      <c r="K149" s="288">
        <f t="shared" si="42"/>
        <v>0</v>
      </c>
      <c r="L149" s="288">
        <f t="shared" si="42"/>
        <v>0</v>
      </c>
      <c r="M149" s="288">
        <f t="shared" si="42"/>
        <v>0</v>
      </c>
      <c r="N149" s="288">
        <f t="shared" si="42"/>
        <v>0</v>
      </c>
      <c r="O149" s="288">
        <f t="shared" si="42"/>
        <v>0</v>
      </c>
    </row>
    <row r="150" spans="1:15" s="27" customFormat="1" ht="15" customHeight="1">
      <c r="A150" s="82"/>
      <c r="B150" s="155" t="s">
        <v>78</v>
      </c>
      <c r="C150" s="733" t="s">
        <v>441</v>
      </c>
      <c r="D150" s="684" t="s">
        <v>442</v>
      </c>
      <c r="E150" s="601"/>
      <c r="F150" s="601"/>
      <c r="G150" s="601"/>
      <c r="H150" s="601"/>
      <c r="I150" s="222"/>
      <c r="J150" s="222"/>
      <c r="K150" s="222"/>
      <c r="L150" s="222"/>
      <c r="M150" s="222"/>
      <c r="N150" s="222"/>
      <c r="O150" s="222"/>
    </row>
    <row r="151" spans="1:15" s="27" customFormat="1" ht="15" customHeight="1">
      <c r="A151" s="82"/>
      <c r="B151" s="84" t="s">
        <v>78</v>
      </c>
      <c r="C151" s="669" t="s">
        <v>443</v>
      </c>
      <c r="D151" s="667" t="s">
        <v>444</v>
      </c>
      <c r="E151" s="594"/>
      <c r="F151" s="594"/>
      <c r="G151" s="594"/>
      <c r="H151" s="594"/>
      <c r="I151" s="224"/>
      <c r="J151" s="224"/>
      <c r="K151" s="224"/>
      <c r="L151" s="224"/>
      <c r="M151" s="224"/>
      <c r="N151" s="224"/>
      <c r="O151" s="224"/>
    </row>
    <row r="152" spans="1:15" s="27" customFormat="1" ht="15" customHeight="1">
      <c r="A152" s="82"/>
      <c r="B152" s="84" t="s">
        <v>78</v>
      </c>
      <c r="C152" s="669" t="s">
        <v>445</v>
      </c>
      <c r="D152" s="667" t="s">
        <v>446</v>
      </c>
      <c r="E152" s="594"/>
      <c r="F152" s="594"/>
      <c r="G152" s="594"/>
      <c r="H152" s="594"/>
      <c r="I152" s="224"/>
      <c r="J152" s="224"/>
      <c r="K152" s="224"/>
      <c r="L152" s="224"/>
      <c r="M152" s="224"/>
      <c r="N152" s="224"/>
      <c r="O152" s="224"/>
    </row>
    <row r="153" spans="1:15" s="27" customFormat="1" ht="15" customHeight="1">
      <c r="A153" s="82"/>
      <c r="B153" s="85" t="s">
        <v>78</v>
      </c>
      <c r="C153" s="734" t="s">
        <v>447</v>
      </c>
      <c r="D153" s="721"/>
      <c r="E153" s="606"/>
      <c r="F153" s="606"/>
      <c r="G153" s="606"/>
      <c r="H153" s="606"/>
      <c r="I153" s="225"/>
      <c r="J153" s="225"/>
      <c r="K153" s="225"/>
      <c r="L153" s="225"/>
      <c r="M153" s="225"/>
      <c r="N153" s="225"/>
      <c r="O153" s="225"/>
    </row>
    <row r="154" spans="1:15" s="27" customFormat="1" ht="15" customHeight="1">
      <c r="A154" s="82"/>
      <c r="B154" s="366" t="s">
        <v>78</v>
      </c>
      <c r="C154" s="685" t="s">
        <v>448</v>
      </c>
      <c r="D154" s="685" t="s">
        <v>449</v>
      </c>
      <c r="E154" s="714"/>
      <c r="F154" s="714"/>
      <c r="G154" s="714"/>
      <c r="H154" s="714"/>
      <c r="I154" s="288">
        <f>SUM(I155:I161)</f>
        <v>0</v>
      </c>
      <c r="J154" s="288">
        <f t="shared" ref="J154:O154" si="43">SUM(J155:J161)</f>
        <v>0</v>
      </c>
      <c r="K154" s="288">
        <f t="shared" si="43"/>
        <v>0</v>
      </c>
      <c r="L154" s="288">
        <f t="shared" si="43"/>
        <v>0</v>
      </c>
      <c r="M154" s="288">
        <f t="shared" si="43"/>
        <v>0</v>
      </c>
      <c r="N154" s="288">
        <f t="shared" si="43"/>
        <v>0</v>
      </c>
      <c r="O154" s="288">
        <f t="shared" si="43"/>
        <v>0</v>
      </c>
    </row>
    <row r="155" spans="1:15" s="27" customFormat="1" ht="15" customHeight="1">
      <c r="A155" s="82"/>
      <c r="B155" s="155" t="s">
        <v>78</v>
      </c>
      <c r="C155" s="539" t="s">
        <v>513</v>
      </c>
      <c r="D155" s="539" t="s">
        <v>451</v>
      </c>
      <c r="E155" s="601"/>
      <c r="F155" s="601"/>
      <c r="G155" s="601"/>
      <c r="H155" s="601"/>
      <c r="I155" s="222"/>
      <c r="J155" s="222"/>
      <c r="K155" s="222"/>
      <c r="L155" s="222"/>
      <c r="M155" s="222"/>
      <c r="N155" s="222"/>
      <c r="O155" s="222"/>
    </row>
    <row r="156" spans="1:15" s="27" customFormat="1" ht="15" customHeight="1">
      <c r="A156" s="82"/>
      <c r="B156" s="84" t="s">
        <v>78</v>
      </c>
      <c r="C156" s="667" t="s">
        <v>514</v>
      </c>
      <c r="D156" s="667" t="s">
        <v>453</v>
      </c>
      <c r="E156" s="594"/>
      <c r="F156" s="594"/>
      <c r="G156" s="594"/>
      <c r="H156" s="594"/>
      <c r="I156" s="224"/>
      <c r="J156" s="224"/>
      <c r="K156" s="224"/>
      <c r="L156" s="224"/>
      <c r="M156" s="224"/>
      <c r="N156" s="224"/>
      <c r="O156" s="224"/>
    </row>
    <row r="157" spans="1:15" s="27" customFormat="1" ht="15" customHeight="1">
      <c r="A157" s="82"/>
      <c r="B157" s="84" t="s">
        <v>78</v>
      </c>
      <c r="C157" s="667" t="s">
        <v>515</v>
      </c>
      <c r="D157" s="667" t="s">
        <v>455</v>
      </c>
      <c r="E157" s="594"/>
      <c r="F157" s="594"/>
      <c r="G157" s="594"/>
      <c r="H157" s="594"/>
      <c r="I157" s="224"/>
      <c r="J157" s="224"/>
      <c r="K157" s="224"/>
      <c r="L157" s="224"/>
      <c r="M157" s="224"/>
      <c r="N157" s="224"/>
      <c r="O157" s="224"/>
    </row>
    <row r="158" spans="1:15" s="27" customFormat="1" ht="15" customHeight="1">
      <c r="A158" s="82"/>
      <c r="B158" s="84" t="s">
        <v>78</v>
      </c>
      <c r="C158" s="667" t="s">
        <v>516</v>
      </c>
      <c r="D158" s="667" t="s">
        <v>457</v>
      </c>
      <c r="E158" s="594"/>
      <c r="F158" s="594"/>
      <c r="G158" s="594"/>
      <c r="H158" s="594"/>
      <c r="I158" s="224"/>
      <c r="J158" s="224"/>
      <c r="K158" s="224"/>
      <c r="L158" s="224"/>
      <c r="M158" s="224"/>
      <c r="N158" s="224"/>
      <c r="O158" s="224"/>
    </row>
    <row r="159" spans="1:15" s="27" customFormat="1" ht="15" customHeight="1">
      <c r="A159" s="82"/>
      <c r="B159" s="84" t="s">
        <v>78</v>
      </c>
      <c r="C159" s="667" t="s">
        <v>517</v>
      </c>
      <c r="D159" s="667" t="s">
        <v>459</v>
      </c>
      <c r="E159" s="594"/>
      <c r="F159" s="594"/>
      <c r="G159" s="594"/>
      <c r="H159" s="594"/>
      <c r="I159" s="224"/>
      <c r="J159" s="224"/>
      <c r="K159" s="224"/>
      <c r="L159" s="224"/>
      <c r="M159" s="224"/>
      <c r="N159" s="224"/>
      <c r="O159" s="224"/>
    </row>
    <row r="160" spans="1:15" s="27" customFormat="1" ht="15" customHeight="1">
      <c r="A160" s="82"/>
      <c r="B160" s="84" t="s">
        <v>78</v>
      </c>
      <c r="C160" s="667" t="s">
        <v>460</v>
      </c>
      <c r="D160" s="667"/>
      <c r="E160" s="594"/>
      <c r="F160" s="594"/>
      <c r="G160" s="594"/>
      <c r="H160" s="594"/>
      <c r="I160" s="224"/>
      <c r="J160" s="224"/>
      <c r="K160" s="224"/>
      <c r="L160" s="224"/>
      <c r="M160" s="224"/>
      <c r="N160" s="224"/>
      <c r="O160" s="224"/>
    </row>
    <row r="161" spans="1:15" s="27" customFormat="1" ht="15" customHeight="1">
      <c r="A161" s="82"/>
      <c r="B161" s="167" t="s">
        <v>78</v>
      </c>
      <c r="C161" s="721" t="s">
        <v>461</v>
      </c>
      <c r="D161" s="721"/>
      <c r="E161" s="726"/>
      <c r="F161" s="726"/>
      <c r="G161" s="726"/>
      <c r="H161" s="726"/>
      <c r="I161" s="278"/>
      <c r="J161" s="278"/>
      <c r="K161" s="278"/>
      <c r="L161" s="278"/>
      <c r="M161" s="278"/>
      <c r="N161" s="278"/>
      <c r="O161" s="278"/>
    </row>
    <row r="162" spans="1:15" s="27" customFormat="1" ht="15" customHeight="1">
      <c r="A162" s="161"/>
      <c r="B162" s="279">
        <v>11</v>
      </c>
      <c r="C162" s="685" t="s">
        <v>462</v>
      </c>
      <c r="D162" s="685"/>
      <c r="E162" s="723"/>
      <c r="F162" s="723"/>
      <c r="G162" s="723"/>
      <c r="H162" s="723"/>
      <c r="I162" s="75"/>
      <c r="J162" s="75"/>
      <c r="K162" s="75"/>
      <c r="L162" s="75"/>
      <c r="M162" s="75"/>
      <c r="N162" s="75"/>
      <c r="O162" s="75"/>
    </row>
    <row r="163" spans="1:15" s="292" customFormat="1" ht="15" customHeight="1">
      <c r="A163" s="52"/>
      <c r="B163" s="270" t="s">
        <v>80</v>
      </c>
      <c r="C163" s="720" t="s">
        <v>182</v>
      </c>
      <c r="D163" s="720"/>
      <c r="E163" s="697" t="s">
        <v>254</v>
      </c>
      <c r="F163" s="697"/>
      <c r="G163" s="697"/>
      <c r="H163" s="697"/>
      <c r="I163" s="32">
        <f>I164+I165+I166</f>
        <v>0</v>
      </c>
      <c r="J163" s="32">
        <f t="shared" ref="J163:O163" si="44">J164+J165+J166</f>
        <v>0</v>
      </c>
      <c r="K163" s="32">
        <f t="shared" si="44"/>
        <v>0</v>
      </c>
      <c r="L163" s="32">
        <f t="shared" si="44"/>
        <v>0</v>
      </c>
      <c r="M163" s="32">
        <f t="shared" si="44"/>
        <v>0</v>
      </c>
      <c r="N163" s="32">
        <f t="shared" si="44"/>
        <v>0</v>
      </c>
      <c r="O163" s="32">
        <f t="shared" si="44"/>
        <v>0</v>
      </c>
    </row>
    <row r="164" spans="1:15" s="27" customFormat="1" ht="15" customHeight="1">
      <c r="A164" s="206"/>
      <c r="B164" s="366">
        <v>12</v>
      </c>
      <c r="C164" s="685" t="s">
        <v>463</v>
      </c>
      <c r="D164" s="685" t="s">
        <v>464</v>
      </c>
      <c r="E164" s="723"/>
      <c r="F164" s="723"/>
      <c r="G164" s="723"/>
      <c r="H164" s="723"/>
      <c r="I164" s="75"/>
      <c r="J164" s="75"/>
      <c r="K164" s="75"/>
      <c r="L164" s="75"/>
      <c r="M164" s="75"/>
      <c r="N164" s="75"/>
      <c r="O164" s="75"/>
    </row>
    <row r="165" spans="1:15" s="27" customFormat="1" ht="15" customHeight="1">
      <c r="A165" s="82"/>
      <c r="B165" s="279">
        <v>12</v>
      </c>
      <c r="C165" s="685" t="s">
        <v>465</v>
      </c>
      <c r="D165" s="685" t="s">
        <v>466</v>
      </c>
      <c r="E165" s="723"/>
      <c r="F165" s="723"/>
      <c r="G165" s="723"/>
      <c r="H165" s="723"/>
      <c r="I165" s="75"/>
      <c r="J165" s="75"/>
      <c r="K165" s="75"/>
      <c r="L165" s="75"/>
      <c r="M165" s="75"/>
      <c r="N165" s="75"/>
      <c r="O165" s="75"/>
    </row>
    <row r="166" spans="1:15" s="27" customFormat="1" ht="15" customHeight="1">
      <c r="A166" s="161"/>
      <c r="B166" s="279">
        <v>12</v>
      </c>
      <c r="C166" s="685" t="s">
        <v>467</v>
      </c>
      <c r="D166" s="696" t="s">
        <v>468</v>
      </c>
      <c r="E166" s="723"/>
      <c r="F166" s="723"/>
      <c r="G166" s="723"/>
      <c r="H166" s="723"/>
      <c r="I166" s="75"/>
      <c r="J166" s="75"/>
      <c r="K166" s="75"/>
      <c r="L166" s="75"/>
      <c r="M166" s="75"/>
      <c r="N166" s="75"/>
      <c r="O166" s="75"/>
    </row>
    <row r="167" spans="1:15" s="292" customFormat="1" ht="15" customHeight="1">
      <c r="A167" s="52"/>
      <c r="B167" s="270">
        <v>13</v>
      </c>
      <c r="C167" s="720" t="s">
        <v>183</v>
      </c>
      <c r="D167" s="720"/>
      <c r="E167" s="697" t="s">
        <v>254</v>
      </c>
      <c r="F167" s="697"/>
      <c r="G167" s="697"/>
      <c r="H167" s="697"/>
      <c r="I167" s="32">
        <f>I168</f>
        <v>0</v>
      </c>
      <c r="J167" s="32">
        <f t="shared" ref="J167:O167" si="45">J168</f>
        <v>0</v>
      </c>
      <c r="K167" s="32">
        <f t="shared" si="45"/>
        <v>0</v>
      </c>
      <c r="L167" s="32">
        <f t="shared" si="45"/>
        <v>0</v>
      </c>
      <c r="M167" s="32">
        <f t="shared" si="45"/>
        <v>0</v>
      </c>
      <c r="N167" s="32">
        <f t="shared" si="45"/>
        <v>0</v>
      </c>
      <c r="O167" s="32">
        <f t="shared" si="45"/>
        <v>0</v>
      </c>
    </row>
    <row r="168" spans="1:15" s="27" customFormat="1" ht="15" customHeight="1">
      <c r="A168" s="206"/>
      <c r="B168" s="366">
        <v>13</v>
      </c>
      <c r="C168" s="685" t="s">
        <v>469</v>
      </c>
      <c r="D168" s="685" t="s">
        <v>470</v>
      </c>
      <c r="E168" s="714"/>
      <c r="F168" s="714"/>
      <c r="G168" s="714"/>
      <c r="H168" s="714"/>
      <c r="I168" s="288">
        <f>I169+I173+I174+I175+I176+I177</f>
        <v>0</v>
      </c>
      <c r="J168" s="288">
        <f t="shared" ref="J168:O168" si="46">J169+J173+J174+J175+J176+J177</f>
        <v>0</v>
      </c>
      <c r="K168" s="288">
        <f t="shared" si="46"/>
        <v>0</v>
      </c>
      <c r="L168" s="288">
        <f t="shared" si="46"/>
        <v>0</v>
      </c>
      <c r="M168" s="288">
        <f t="shared" si="46"/>
        <v>0</v>
      </c>
      <c r="N168" s="288">
        <f t="shared" si="46"/>
        <v>0</v>
      </c>
      <c r="O168" s="288">
        <f t="shared" si="46"/>
        <v>0</v>
      </c>
    </row>
    <row r="169" spans="1:15" s="27" customFormat="1" ht="15" customHeight="1">
      <c r="A169" s="82"/>
      <c r="B169" s="366">
        <v>13</v>
      </c>
      <c r="C169" s="696" t="s">
        <v>471</v>
      </c>
      <c r="D169" s="696"/>
      <c r="E169" s="714"/>
      <c r="F169" s="714"/>
      <c r="G169" s="714"/>
      <c r="H169" s="714"/>
      <c r="I169" s="291">
        <f>SUM(I170:I172)</f>
        <v>0</v>
      </c>
      <c r="J169" s="291">
        <f t="shared" ref="J169:O169" si="47">SUM(J170:J172)</f>
        <v>0</v>
      </c>
      <c r="K169" s="291">
        <f t="shared" si="47"/>
        <v>0</v>
      </c>
      <c r="L169" s="291">
        <f t="shared" si="47"/>
        <v>0</v>
      </c>
      <c r="M169" s="291">
        <f t="shared" si="47"/>
        <v>0</v>
      </c>
      <c r="N169" s="291">
        <f t="shared" si="47"/>
        <v>0</v>
      </c>
      <c r="O169" s="291">
        <f t="shared" si="47"/>
        <v>0</v>
      </c>
    </row>
    <row r="170" spans="1:15" s="27" customFormat="1" ht="15" customHeight="1">
      <c r="A170" s="82"/>
      <c r="B170" s="155">
        <v>13</v>
      </c>
      <c r="C170" s="539" t="s">
        <v>472</v>
      </c>
      <c r="D170" s="539"/>
      <c r="E170" s="601"/>
      <c r="F170" s="601"/>
      <c r="G170" s="601"/>
      <c r="H170" s="601"/>
      <c r="I170" s="222"/>
      <c r="J170" s="222"/>
      <c r="K170" s="222"/>
      <c r="L170" s="222"/>
      <c r="M170" s="222"/>
      <c r="N170" s="222"/>
      <c r="O170" s="222"/>
    </row>
    <row r="171" spans="1:15" s="27" customFormat="1" ht="15" customHeight="1">
      <c r="A171" s="82"/>
      <c r="B171" s="84">
        <v>13</v>
      </c>
      <c r="C171" s="667" t="s">
        <v>473</v>
      </c>
      <c r="D171" s="667"/>
      <c r="E171" s="594"/>
      <c r="F171" s="594"/>
      <c r="G171" s="594"/>
      <c r="H171" s="594"/>
      <c r="I171" s="224"/>
      <c r="J171" s="224"/>
      <c r="K171" s="224"/>
      <c r="L171" s="224"/>
      <c r="M171" s="224"/>
      <c r="N171" s="224"/>
      <c r="O171" s="224"/>
    </row>
    <row r="172" spans="1:15" s="27" customFormat="1" ht="15" customHeight="1">
      <c r="A172" s="82"/>
      <c r="B172" s="84">
        <v>13</v>
      </c>
      <c r="C172" s="721" t="s">
        <v>474</v>
      </c>
      <c r="D172" s="721"/>
      <c r="E172" s="726"/>
      <c r="F172" s="726"/>
      <c r="G172" s="726"/>
      <c r="H172" s="726"/>
      <c r="I172" s="278"/>
      <c r="J172" s="278"/>
      <c r="K172" s="278"/>
      <c r="L172" s="278"/>
      <c r="M172" s="278"/>
      <c r="N172" s="278"/>
      <c r="O172" s="278"/>
    </row>
    <row r="173" spans="1:15" s="27" customFormat="1" ht="15" customHeight="1">
      <c r="A173" s="82"/>
      <c r="B173" s="84">
        <v>13</v>
      </c>
      <c r="C173" s="696" t="s">
        <v>475</v>
      </c>
      <c r="D173" s="696" t="s">
        <v>470</v>
      </c>
      <c r="E173" s="723"/>
      <c r="F173" s="723"/>
      <c r="G173" s="723"/>
      <c r="H173" s="723"/>
      <c r="I173" s="318"/>
      <c r="J173" s="318"/>
      <c r="K173" s="318"/>
      <c r="L173" s="318"/>
      <c r="M173" s="318"/>
      <c r="N173" s="318"/>
      <c r="O173" s="318"/>
    </row>
    <row r="174" spans="1:15" s="27" customFormat="1" ht="15" customHeight="1">
      <c r="A174" s="82"/>
      <c r="B174" s="84">
        <v>13</v>
      </c>
      <c r="C174" s="696" t="s">
        <v>476</v>
      </c>
      <c r="D174" s="696"/>
      <c r="E174" s="723"/>
      <c r="F174" s="723"/>
      <c r="G174" s="723"/>
      <c r="H174" s="723"/>
      <c r="I174" s="318"/>
      <c r="J174" s="318"/>
      <c r="K174" s="318"/>
      <c r="L174" s="318"/>
      <c r="M174" s="318"/>
      <c r="N174" s="318"/>
      <c r="O174" s="318"/>
    </row>
    <row r="175" spans="1:15" s="27" customFormat="1" ht="15" customHeight="1">
      <c r="A175" s="82"/>
      <c r="B175" s="84">
        <v>13</v>
      </c>
      <c r="C175" s="696" t="s">
        <v>477</v>
      </c>
      <c r="D175" s="696"/>
      <c r="E175" s="723"/>
      <c r="F175" s="723"/>
      <c r="G175" s="723"/>
      <c r="H175" s="723"/>
      <c r="I175" s="318"/>
      <c r="J175" s="318"/>
      <c r="K175" s="318"/>
      <c r="L175" s="318"/>
      <c r="M175" s="318"/>
      <c r="N175" s="318"/>
      <c r="O175" s="318"/>
    </row>
    <row r="176" spans="1:15" s="27" customFormat="1" ht="15" customHeight="1">
      <c r="A176" s="82"/>
      <c r="B176" s="84">
        <v>13</v>
      </c>
      <c r="C176" s="696" t="s">
        <v>478</v>
      </c>
      <c r="D176" s="696"/>
      <c r="E176" s="723"/>
      <c r="F176" s="723"/>
      <c r="G176" s="723"/>
      <c r="H176" s="723"/>
      <c r="I176" s="318"/>
      <c r="J176" s="318"/>
      <c r="K176" s="318"/>
      <c r="L176" s="318"/>
      <c r="M176" s="318"/>
      <c r="N176" s="318"/>
      <c r="O176" s="318"/>
    </row>
    <row r="177" spans="1:15" s="27" customFormat="1" ht="15" customHeight="1">
      <c r="A177" s="161"/>
      <c r="B177" s="85">
        <v>13</v>
      </c>
      <c r="C177" s="696" t="s">
        <v>479</v>
      </c>
      <c r="D177" s="696"/>
      <c r="E177" s="723"/>
      <c r="F177" s="723"/>
      <c r="G177" s="723"/>
      <c r="H177" s="723"/>
      <c r="I177" s="318"/>
      <c r="J177" s="318"/>
      <c r="K177" s="318"/>
      <c r="L177" s="318"/>
      <c r="M177" s="318"/>
      <c r="N177" s="318"/>
      <c r="O177" s="318"/>
    </row>
    <row r="178" spans="1:15" s="292" customFormat="1" ht="15" customHeight="1">
      <c r="A178" s="52"/>
      <c r="B178" s="270">
        <v>14</v>
      </c>
      <c r="C178" s="720" t="s">
        <v>184</v>
      </c>
      <c r="D178" s="720"/>
      <c r="E178" s="697" t="s">
        <v>254</v>
      </c>
      <c r="F178" s="697"/>
      <c r="G178" s="697"/>
      <c r="H178" s="697"/>
      <c r="I178" s="32">
        <f>I179+I180</f>
        <v>0</v>
      </c>
      <c r="J178" s="32">
        <f t="shared" ref="J178:O178" si="48">J179+J180</f>
        <v>0</v>
      </c>
      <c r="K178" s="32">
        <f t="shared" si="48"/>
        <v>0</v>
      </c>
      <c r="L178" s="32">
        <f t="shared" si="48"/>
        <v>0</v>
      </c>
      <c r="M178" s="32">
        <f t="shared" si="48"/>
        <v>0</v>
      </c>
      <c r="N178" s="32">
        <f t="shared" si="48"/>
        <v>0</v>
      </c>
      <c r="O178" s="32">
        <f t="shared" si="48"/>
        <v>0</v>
      </c>
    </row>
    <row r="179" spans="1:15" s="27" customFormat="1" ht="15" customHeight="1">
      <c r="A179" s="206"/>
      <c r="B179" s="366">
        <v>14</v>
      </c>
      <c r="C179" s="685" t="s">
        <v>480</v>
      </c>
      <c r="D179" s="685" t="s">
        <v>481</v>
      </c>
      <c r="E179" s="723"/>
      <c r="F179" s="723"/>
      <c r="G179" s="723"/>
      <c r="H179" s="723"/>
      <c r="I179" s="75"/>
      <c r="J179" s="75"/>
      <c r="K179" s="75"/>
      <c r="L179" s="75"/>
      <c r="M179" s="75"/>
      <c r="N179" s="75"/>
      <c r="O179" s="75"/>
    </row>
    <row r="180" spans="1:15" s="27" customFormat="1" ht="15" customHeight="1">
      <c r="A180" s="161"/>
      <c r="B180" s="366">
        <v>14</v>
      </c>
      <c r="C180" s="685" t="s">
        <v>482</v>
      </c>
      <c r="D180" s="685" t="s">
        <v>483</v>
      </c>
      <c r="E180" s="727"/>
      <c r="F180" s="728"/>
      <c r="G180" s="728"/>
      <c r="H180" s="728"/>
      <c r="I180" s="75"/>
      <c r="J180" s="75"/>
      <c r="K180" s="75"/>
      <c r="L180" s="75"/>
      <c r="M180" s="75"/>
      <c r="N180" s="75"/>
      <c r="O180" s="75"/>
    </row>
    <row r="181" spans="1:15" s="292" customFormat="1" ht="15" customHeight="1">
      <c r="A181" s="52"/>
      <c r="B181" s="270">
        <v>15</v>
      </c>
      <c r="C181" s="720" t="s">
        <v>185</v>
      </c>
      <c r="D181" s="720"/>
      <c r="E181" s="697" t="s">
        <v>254</v>
      </c>
      <c r="F181" s="697"/>
      <c r="G181" s="697"/>
      <c r="H181" s="697"/>
      <c r="I181" s="32">
        <f>I182+I188+I193+I197</f>
        <v>0</v>
      </c>
      <c r="J181" s="32">
        <f t="shared" ref="J181:O181" si="49">J182+J188+J193+J197</f>
        <v>0</v>
      </c>
      <c r="K181" s="32">
        <f t="shared" si="49"/>
        <v>0</v>
      </c>
      <c r="L181" s="32">
        <f t="shared" si="49"/>
        <v>0</v>
      </c>
      <c r="M181" s="32">
        <f t="shared" si="49"/>
        <v>0</v>
      </c>
      <c r="N181" s="32">
        <f t="shared" si="49"/>
        <v>0</v>
      </c>
      <c r="O181" s="32">
        <f t="shared" si="49"/>
        <v>0</v>
      </c>
    </row>
    <row r="182" spans="1:15" s="27" customFormat="1" ht="15" customHeight="1">
      <c r="A182" s="206"/>
      <c r="B182" s="279">
        <v>15</v>
      </c>
      <c r="C182" s="685" t="s">
        <v>484</v>
      </c>
      <c r="D182" s="685" t="s">
        <v>485</v>
      </c>
      <c r="E182" s="714"/>
      <c r="F182" s="714"/>
      <c r="G182" s="714"/>
      <c r="H182" s="714"/>
      <c r="I182" s="288">
        <f>SUM(I183:I187)</f>
        <v>0</v>
      </c>
      <c r="J182" s="288">
        <f t="shared" ref="J182:O182" si="50">SUM(J183:J187)</f>
        <v>0</v>
      </c>
      <c r="K182" s="288">
        <f t="shared" si="50"/>
        <v>0</v>
      </c>
      <c r="L182" s="288">
        <f t="shared" si="50"/>
        <v>0</v>
      </c>
      <c r="M182" s="288">
        <f t="shared" si="50"/>
        <v>0</v>
      </c>
      <c r="N182" s="288">
        <f t="shared" si="50"/>
        <v>0</v>
      </c>
      <c r="O182" s="288">
        <f t="shared" si="50"/>
        <v>0</v>
      </c>
    </row>
    <row r="183" spans="1:15" s="27" customFormat="1" ht="15" customHeight="1">
      <c r="A183" s="82"/>
      <c r="B183" s="206">
        <v>15</v>
      </c>
      <c r="C183" s="372" t="s">
        <v>486</v>
      </c>
      <c r="D183" s="372"/>
      <c r="E183" s="601"/>
      <c r="F183" s="601"/>
      <c r="G183" s="601"/>
      <c r="H183" s="601"/>
      <c r="I183" s="222"/>
      <c r="J183" s="222"/>
      <c r="K183" s="222"/>
      <c r="L183" s="222"/>
      <c r="M183" s="222"/>
      <c r="N183" s="222"/>
      <c r="O183" s="222"/>
    </row>
    <row r="184" spans="1:15" s="27" customFormat="1" ht="15" customHeight="1">
      <c r="A184" s="82"/>
      <c r="B184" s="82">
        <v>15</v>
      </c>
      <c r="C184" s="669" t="s">
        <v>487</v>
      </c>
      <c r="D184" s="667" t="s">
        <v>488</v>
      </c>
      <c r="E184" s="594"/>
      <c r="F184" s="594"/>
      <c r="G184" s="594"/>
      <c r="H184" s="594"/>
      <c r="I184" s="224"/>
      <c r="J184" s="224"/>
      <c r="K184" s="224"/>
      <c r="L184" s="224"/>
      <c r="M184" s="224"/>
      <c r="N184" s="224"/>
      <c r="O184" s="224"/>
    </row>
    <row r="185" spans="1:15" s="27" customFormat="1" ht="15" customHeight="1">
      <c r="A185" s="82"/>
      <c r="B185" s="82">
        <v>15</v>
      </c>
      <c r="C185" s="667" t="s">
        <v>489</v>
      </c>
      <c r="D185" s="667" t="s">
        <v>488</v>
      </c>
      <c r="E185" s="594"/>
      <c r="F185" s="594"/>
      <c r="G185" s="594"/>
      <c r="H185" s="594"/>
      <c r="I185" s="224"/>
      <c r="J185" s="224"/>
      <c r="K185" s="224"/>
      <c r="L185" s="224"/>
      <c r="M185" s="224"/>
      <c r="N185" s="224"/>
      <c r="O185" s="224"/>
    </row>
    <row r="186" spans="1:15" s="27" customFormat="1" ht="15" customHeight="1">
      <c r="A186" s="82"/>
      <c r="B186" s="82">
        <v>15</v>
      </c>
      <c r="C186" s="667" t="s">
        <v>490</v>
      </c>
      <c r="D186" s="667" t="s">
        <v>488</v>
      </c>
      <c r="E186" s="594"/>
      <c r="F186" s="594"/>
      <c r="G186" s="594"/>
      <c r="H186" s="594"/>
      <c r="I186" s="224"/>
      <c r="J186" s="224"/>
      <c r="K186" s="224"/>
      <c r="L186" s="224"/>
      <c r="M186" s="224"/>
      <c r="N186" s="224"/>
      <c r="O186" s="224"/>
    </row>
    <row r="187" spans="1:15" s="27" customFormat="1" ht="15" customHeight="1">
      <c r="A187" s="82"/>
      <c r="B187" s="161">
        <v>15</v>
      </c>
      <c r="C187" s="665" t="s">
        <v>491</v>
      </c>
      <c r="D187" s="665" t="s">
        <v>488</v>
      </c>
      <c r="E187" s="606"/>
      <c r="F187" s="606"/>
      <c r="G187" s="606"/>
      <c r="H187" s="606"/>
      <c r="I187" s="225"/>
      <c r="J187" s="225"/>
      <c r="K187" s="225"/>
      <c r="L187" s="225"/>
      <c r="M187" s="225"/>
      <c r="N187" s="225"/>
      <c r="O187" s="225"/>
    </row>
    <row r="188" spans="1:15" s="27" customFormat="1" ht="15" customHeight="1">
      <c r="A188" s="82"/>
      <c r="B188" s="279">
        <v>15</v>
      </c>
      <c r="C188" s="685" t="s">
        <v>492</v>
      </c>
      <c r="D188" s="685" t="s">
        <v>493</v>
      </c>
      <c r="E188" s="714"/>
      <c r="F188" s="714"/>
      <c r="G188" s="714"/>
      <c r="H188" s="714"/>
      <c r="I188" s="288">
        <f>SUM(I189:I192)</f>
        <v>0</v>
      </c>
      <c r="J188" s="288">
        <f t="shared" ref="J188:O188" si="51">SUM(J189:J192)</f>
        <v>0</v>
      </c>
      <c r="K188" s="288">
        <f t="shared" si="51"/>
        <v>0</v>
      </c>
      <c r="L188" s="288">
        <f t="shared" si="51"/>
        <v>0</v>
      </c>
      <c r="M188" s="288">
        <f t="shared" si="51"/>
        <v>0</v>
      </c>
      <c r="N188" s="288">
        <f t="shared" si="51"/>
        <v>0</v>
      </c>
      <c r="O188" s="288">
        <f t="shared" si="51"/>
        <v>0</v>
      </c>
    </row>
    <row r="189" spans="1:15" s="27" customFormat="1" ht="15" customHeight="1">
      <c r="A189" s="82"/>
      <c r="B189" s="206">
        <v>15</v>
      </c>
      <c r="C189" s="539" t="s">
        <v>494</v>
      </c>
      <c r="D189" s="539"/>
      <c r="E189" s="601"/>
      <c r="F189" s="601"/>
      <c r="G189" s="601"/>
      <c r="H189" s="601"/>
      <c r="I189" s="222"/>
      <c r="J189" s="222"/>
      <c r="K189" s="222"/>
      <c r="L189" s="222"/>
      <c r="M189" s="222"/>
      <c r="N189" s="222"/>
      <c r="O189" s="222"/>
    </row>
    <row r="190" spans="1:15" s="27" customFormat="1" ht="15" customHeight="1">
      <c r="A190" s="82"/>
      <c r="B190" s="82">
        <v>15</v>
      </c>
      <c r="C190" s="667" t="s">
        <v>495</v>
      </c>
      <c r="D190" s="667"/>
      <c r="E190" s="594"/>
      <c r="F190" s="594"/>
      <c r="G190" s="594"/>
      <c r="H190" s="594"/>
      <c r="I190" s="224"/>
      <c r="J190" s="224"/>
      <c r="K190" s="224"/>
      <c r="L190" s="224"/>
      <c r="M190" s="224"/>
      <c r="N190" s="224"/>
      <c r="O190" s="224"/>
    </row>
    <row r="191" spans="1:15" s="27" customFormat="1" ht="15" customHeight="1">
      <c r="A191" s="82"/>
      <c r="B191" s="82">
        <v>15</v>
      </c>
      <c r="C191" s="595" t="s">
        <v>496</v>
      </c>
      <c r="D191" s="595"/>
      <c r="E191" s="594"/>
      <c r="F191" s="594"/>
      <c r="G191" s="594"/>
      <c r="H191" s="594"/>
      <c r="I191" s="224"/>
      <c r="J191" s="224"/>
      <c r="K191" s="224"/>
      <c r="L191" s="224"/>
      <c r="M191" s="224"/>
      <c r="N191" s="224"/>
      <c r="O191" s="224"/>
    </row>
    <row r="192" spans="1:15" s="27" customFormat="1" ht="15" customHeight="1">
      <c r="A192" s="82"/>
      <c r="B192" s="161">
        <v>15</v>
      </c>
      <c r="C192" s="614" t="s">
        <v>497</v>
      </c>
      <c r="D192" s="614"/>
      <c r="E192" s="606"/>
      <c r="F192" s="606"/>
      <c r="G192" s="606"/>
      <c r="H192" s="606"/>
      <c r="I192" s="225"/>
      <c r="J192" s="225"/>
      <c r="K192" s="225"/>
      <c r="L192" s="225"/>
      <c r="M192" s="225"/>
      <c r="N192" s="225"/>
      <c r="O192" s="225"/>
    </row>
    <row r="193" spans="1:15" s="27" customFormat="1" ht="15" customHeight="1">
      <c r="A193" s="82"/>
      <c r="B193" s="279">
        <v>15</v>
      </c>
      <c r="C193" s="685" t="s">
        <v>498</v>
      </c>
      <c r="D193" s="685" t="s">
        <v>499</v>
      </c>
      <c r="E193" s="714"/>
      <c r="F193" s="714"/>
      <c r="G193" s="714"/>
      <c r="H193" s="714"/>
      <c r="I193" s="288">
        <f>SUM(I194:I196)</f>
        <v>0</v>
      </c>
      <c r="J193" s="288">
        <f t="shared" ref="J193:O193" si="52">SUM(J194:J196)</f>
        <v>0</v>
      </c>
      <c r="K193" s="288">
        <f t="shared" si="52"/>
        <v>0</v>
      </c>
      <c r="L193" s="288">
        <f t="shared" si="52"/>
        <v>0</v>
      </c>
      <c r="M193" s="288">
        <f t="shared" si="52"/>
        <v>0</v>
      </c>
      <c r="N193" s="288">
        <f t="shared" si="52"/>
        <v>0</v>
      </c>
      <c r="O193" s="288">
        <f t="shared" si="52"/>
        <v>0</v>
      </c>
    </row>
    <row r="194" spans="1:15" s="27" customFormat="1" ht="15" customHeight="1">
      <c r="A194" s="82"/>
      <c r="B194" s="206">
        <v>15</v>
      </c>
      <c r="C194" s="540" t="s">
        <v>500</v>
      </c>
      <c r="D194" s="540"/>
      <c r="E194" s="601"/>
      <c r="F194" s="601"/>
      <c r="G194" s="601"/>
      <c r="H194" s="601"/>
      <c r="I194" s="222"/>
      <c r="J194" s="222"/>
      <c r="K194" s="222"/>
      <c r="L194" s="222"/>
      <c r="M194" s="222"/>
      <c r="N194" s="222"/>
      <c r="O194" s="222"/>
    </row>
    <row r="195" spans="1:15" s="27" customFormat="1" ht="15" customHeight="1">
      <c r="A195" s="82"/>
      <c r="B195" s="82">
        <v>15</v>
      </c>
      <c r="C195" s="595" t="s">
        <v>501</v>
      </c>
      <c r="D195" s="595"/>
      <c r="E195" s="594"/>
      <c r="F195" s="594"/>
      <c r="G195" s="594"/>
      <c r="H195" s="594"/>
      <c r="I195" s="224"/>
      <c r="J195" s="224"/>
      <c r="K195" s="224"/>
      <c r="L195" s="224"/>
      <c r="M195" s="224"/>
      <c r="N195" s="224"/>
      <c r="O195" s="224"/>
    </row>
    <row r="196" spans="1:15" s="27" customFormat="1" ht="15" customHeight="1">
      <c r="A196" s="82"/>
      <c r="B196" s="315">
        <v>15</v>
      </c>
      <c r="C196" s="731" t="s">
        <v>502</v>
      </c>
      <c r="D196" s="731"/>
      <c r="E196" s="726"/>
      <c r="F196" s="726"/>
      <c r="G196" s="726"/>
      <c r="H196" s="726"/>
      <c r="I196" s="278"/>
      <c r="J196" s="278"/>
      <c r="K196" s="278"/>
      <c r="L196" s="278"/>
      <c r="M196" s="278"/>
      <c r="N196" s="278"/>
      <c r="O196" s="278"/>
    </row>
    <row r="197" spans="1:15" s="27" customFormat="1" ht="15" customHeight="1">
      <c r="A197" s="161"/>
      <c r="B197" s="279">
        <v>15</v>
      </c>
      <c r="C197" s="685" t="s">
        <v>503</v>
      </c>
      <c r="D197" s="685"/>
      <c r="E197" s="723"/>
      <c r="F197" s="723"/>
      <c r="G197" s="723"/>
      <c r="H197" s="723"/>
      <c r="I197" s="75"/>
      <c r="J197" s="75"/>
      <c r="K197" s="75"/>
      <c r="L197" s="75"/>
      <c r="M197" s="75"/>
      <c r="N197" s="75"/>
      <c r="O197" s="75"/>
    </row>
    <row r="198" spans="1:15" s="292" customFormat="1" ht="15" customHeight="1">
      <c r="A198" s="52"/>
      <c r="B198" s="270">
        <v>16</v>
      </c>
      <c r="C198" s="720" t="s">
        <v>186</v>
      </c>
      <c r="D198" s="720"/>
      <c r="E198" s="697" t="s">
        <v>254</v>
      </c>
      <c r="F198" s="697"/>
      <c r="G198" s="697"/>
      <c r="H198" s="697"/>
      <c r="I198" s="32">
        <f>I199</f>
        <v>0</v>
      </c>
      <c r="J198" s="32">
        <f t="shared" ref="J198:O198" si="53">J199</f>
        <v>0</v>
      </c>
      <c r="K198" s="32">
        <f t="shared" si="53"/>
        <v>0</v>
      </c>
      <c r="L198" s="32">
        <f t="shared" si="53"/>
        <v>0</v>
      </c>
      <c r="M198" s="32">
        <f t="shared" si="53"/>
        <v>0</v>
      </c>
      <c r="N198" s="32">
        <f t="shared" si="53"/>
        <v>0</v>
      </c>
      <c r="O198" s="32">
        <f t="shared" si="53"/>
        <v>0</v>
      </c>
    </row>
    <row r="199" spans="1:15" s="27" customFormat="1" ht="15" customHeight="1">
      <c r="A199" s="206"/>
      <c r="B199" s="366">
        <v>16</v>
      </c>
      <c r="C199" s="685" t="s">
        <v>504</v>
      </c>
      <c r="D199" s="685" t="s">
        <v>505</v>
      </c>
      <c r="E199" s="714"/>
      <c r="F199" s="714"/>
      <c r="G199" s="714"/>
      <c r="H199" s="714"/>
      <c r="I199" s="288">
        <f>SUM(I200:I202)</f>
        <v>0</v>
      </c>
      <c r="J199" s="288">
        <f t="shared" ref="J199:O199" si="54">SUM(J200:J202)</f>
        <v>0</v>
      </c>
      <c r="K199" s="288">
        <f t="shared" si="54"/>
        <v>0</v>
      </c>
      <c r="L199" s="288">
        <f t="shared" si="54"/>
        <v>0</v>
      </c>
      <c r="M199" s="288">
        <f t="shared" si="54"/>
        <v>0</v>
      </c>
      <c r="N199" s="288">
        <f t="shared" si="54"/>
        <v>0</v>
      </c>
      <c r="O199" s="288">
        <f t="shared" si="54"/>
        <v>0</v>
      </c>
    </row>
    <row r="200" spans="1:15" s="27" customFormat="1" ht="15" customHeight="1">
      <c r="A200" s="82"/>
      <c r="B200" s="155">
        <v>16</v>
      </c>
      <c r="C200" s="539" t="s">
        <v>506</v>
      </c>
      <c r="D200" s="539"/>
      <c r="E200" s="601"/>
      <c r="F200" s="601"/>
      <c r="G200" s="601"/>
      <c r="H200" s="601"/>
      <c r="I200" s="222"/>
      <c r="J200" s="222"/>
      <c r="K200" s="222"/>
      <c r="L200" s="222"/>
      <c r="M200" s="222"/>
      <c r="N200" s="222"/>
      <c r="O200" s="222"/>
    </row>
    <row r="201" spans="1:15" s="27" customFormat="1" ht="15" customHeight="1">
      <c r="A201" s="82"/>
      <c r="B201" s="84">
        <v>16</v>
      </c>
      <c r="C201" s="667" t="s">
        <v>507</v>
      </c>
      <c r="D201" s="667"/>
      <c r="E201" s="594"/>
      <c r="F201" s="594"/>
      <c r="G201" s="594"/>
      <c r="H201" s="594"/>
      <c r="I201" s="224"/>
      <c r="J201" s="224"/>
      <c r="K201" s="224"/>
      <c r="L201" s="224"/>
      <c r="M201" s="224"/>
      <c r="N201" s="224"/>
      <c r="O201" s="224"/>
    </row>
    <row r="202" spans="1:15" s="27" customFormat="1" ht="15" customHeight="1">
      <c r="A202" s="161"/>
      <c r="B202" s="85">
        <v>16</v>
      </c>
      <c r="C202" s="665" t="s">
        <v>508</v>
      </c>
      <c r="D202" s="665"/>
      <c r="E202" s="606"/>
      <c r="F202" s="606"/>
      <c r="G202" s="606"/>
      <c r="H202" s="606"/>
      <c r="I202" s="225"/>
      <c r="J202" s="225"/>
      <c r="K202" s="225"/>
      <c r="L202" s="225"/>
      <c r="M202" s="225"/>
      <c r="N202" s="225"/>
      <c r="O202" s="225"/>
    </row>
  </sheetData>
  <sheetProtection algorithmName="SHA-512" hashValue="h8EblKjDDSMYX4EyCC7Gat07H6O9GdJhPn9rpRTgGAC88m0IclIQO14uDmI7yFLlILv+0lzyrfSfdyxldPrQhw==" saltValue="pLMlIVAUYc4JJ5s4kAnP0w==" spinCount="100000" sheet="1" objects="1" scenarios="1"/>
  <mergeCells count="388">
    <mergeCell ref="L4:O4"/>
    <mergeCell ref="B6:D6"/>
    <mergeCell ref="B7:C7"/>
    <mergeCell ref="B8:C8"/>
    <mergeCell ref="B9:C9"/>
    <mergeCell ref="B10:C10"/>
    <mergeCell ref="C12:H12"/>
    <mergeCell ref="C13:H13"/>
    <mergeCell ref="E1:H1"/>
    <mergeCell ref="E2:H2"/>
    <mergeCell ref="E3:H3"/>
    <mergeCell ref="E4:H4"/>
    <mergeCell ref="M2:N2"/>
    <mergeCell ref="C17:D17"/>
    <mergeCell ref="E17:H17"/>
    <mergeCell ref="C18:D18"/>
    <mergeCell ref="E18:H18"/>
    <mergeCell ref="C19:D19"/>
    <mergeCell ref="E19:H19"/>
    <mergeCell ref="C14:D14"/>
    <mergeCell ref="E14:H14"/>
    <mergeCell ref="C15:D15"/>
    <mergeCell ref="E15:H15"/>
    <mergeCell ref="C16:D16"/>
    <mergeCell ref="E16:H16"/>
    <mergeCell ref="C23:D23"/>
    <mergeCell ref="E23:H23"/>
    <mergeCell ref="C24:D24"/>
    <mergeCell ref="E24:H24"/>
    <mergeCell ref="C25:D25"/>
    <mergeCell ref="E25:H25"/>
    <mergeCell ref="C20:D20"/>
    <mergeCell ref="E20:H20"/>
    <mergeCell ref="C21:D21"/>
    <mergeCell ref="E21:H21"/>
    <mergeCell ref="C22:D22"/>
    <mergeCell ref="E22:H22"/>
    <mergeCell ref="C29:H29"/>
    <mergeCell ref="C30:D30"/>
    <mergeCell ref="E30:H30"/>
    <mergeCell ref="C31:D31"/>
    <mergeCell ref="E31:H31"/>
    <mergeCell ref="C32:D32"/>
    <mergeCell ref="E32:H32"/>
    <mergeCell ref="C26:D26"/>
    <mergeCell ref="E26:H26"/>
    <mergeCell ref="C27:D27"/>
    <mergeCell ref="E27:H27"/>
    <mergeCell ref="C28:D28"/>
    <mergeCell ref="E28:H28"/>
    <mergeCell ref="C36:D36"/>
    <mergeCell ref="E36:H36"/>
    <mergeCell ref="C37:D37"/>
    <mergeCell ref="E37:H37"/>
    <mergeCell ref="C38:D38"/>
    <mergeCell ref="E38:H38"/>
    <mergeCell ref="C33:D33"/>
    <mergeCell ref="E33:H33"/>
    <mergeCell ref="C34:D34"/>
    <mergeCell ref="E34:H34"/>
    <mergeCell ref="C35:D35"/>
    <mergeCell ref="E35:H35"/>
    <mergeCell ref="C42:D42"/>
    <mergeCell ref="E42:H42"/>
    <mergeCell ref="C43:D43"/>
    <mergeCell ref="E43:H43"/>
    <mergeCell ref="C44:D44"/>
    <mergeCell ref="E44:H44"/>
    <mergeCell ref="C39:D39"/>
    <mergeCell ref="E39:H39"/>
    <mergeCell ref="C40:D40"/>
    <mergeCell ref="E40:H40"/>
    <mergeCell ref="C41:D41"/>
    <mergeCell ref="E41:H41"/>
    <mergeCell ref="C48:D48"/>
    <mergeCell ref="E48:H48"/>
    <mergeCell ref="C49:D49"/>
    <mergeCell ref="E49:H49"/>
    <mergeCell ref="C50:D50"/>
    <mergeCell ref="E50:H50"/>
    <mergeCell ref="C45:D45"/>
    <mergeCell ref="E45:H45"/>
    <mergeCell ref="C46:D46"/>
    <mergeCell ref="E46:H46"/>
    <mergeCell ref="C47:D47"/>
    <mergeCell ref="E47:H47"/>
    <mergeCell ref="C54:D54"/>
    <mergeCell ref="E54:H54"/>
    <mergeCell ref="C55:D55"/>
    <mergeCell ref="E55:H55"/>
    <mergeCell ref="C56:D56"/>
    <mergeCell ref="E56:H56"/>
    <mergeCell ref="C51:D51"/>
    <mergeCell ref="E51:H51"/>
    <mergeCell ref="C52:D52"/>
    <mergeCell ref="E52:H52"/>
    <mergeCell ref="C53:D53"/>
    <mergeCell ref="E53:H53"/>
    <mergeCell ref="C60:D60"/>
    <mergeCell ref="E60:H60"/>
    <mergeCell ref="C61:D61"/>
    <mergeCell ref="E61:H61"/>
    <mergeCell ref="C62:D62"/>
    <mergeCell ref="E62:H62"/>
    <mergeCell ref="C57:D57"/>
    <mergeCell ref="E57:H57"/>
    <mergeCell ref="C58:D58"/>
    <mergeCell ref="E58:H58"/>
    <mergeCell ref="C59:D59"/>
    <mergeCell ref="E59:H59"/>
    <mergeCell ref="C66:D66"/>
    <mergeCell ref="E66:H66"/>
    <mergeCell ref="C67:D67"/>
    <mergeCell ref="E67:H67"/>
    <mergeCell ref="C68:D68"/>
    <mergeCell ref="E68:H68"/>
    <mergeCell ref="C63:D63"/>
    <mergeCell ref="E63:H63"/>
    <mergeCell ref="C64:D64"/>
    <mergeCell ref="E64:H64"/>
    <mergeCell ref="C65:D65"/>
    <mergeCell ref="E65:H65"/>
    <mergeCell ref="C72:D72"/>
    <mergeCell ref="E72:H72"/>
    <mergeCell ref="C73:D73"/>
    <mergeCell ref="E73:H73"/>
    <mergeCell ref="C74:D74"/>
    <mergeCell ref="E74:H74"/>
    <mergeCell ref="C69:D69"/>
    <mergeCell ref="E69:H69"/>
    <mergeCell ref="C70:D70"/>
    <mergeCell ref="E70:H70"/>
    <mergeCell ref="C71:D71"/>
    <mergeCell ref="E71:H71"/>
    <mergeCell ref="C78:D78"/>
    <mergeCell ref="E78:H78"/>
    <mergeCell ref="C79:D79"/>
    <mergeCell ref="E79:H79"/>
    <mergeCell ref="C80:D80"/>
    <mergeCell ref="E80:H80"/>
    <mergeCell ref="C75:D75"/>
    <mergeCell ref="E75:H75"/>
    <mergeCell ref="C76:D76"/>
    <mergeCell ref="E76:H76"/>
    <mergeCell ref="C77:D77"/>
    <mergeCell ref="E77:H77"/>
    <mergeCell ref="C84:D84"/>
    <mergeCell ref="E84:H84"/>
    <mergeCell ref="C85:D85"/>
    <mergeCell ref="E85:H85"/>
    <mergeCell ref="C86:D86"/>
    <mergeCell ref="E86:H86"/>
    <mergeCell ref="C81:D81"/>
    <mergeCell ref="E81:H81"/>
    <mergeCell ref="C82:D82"/>
    <mergeCell ref="E82:H82"/>
    <mergeCell ref="C83:D83"/>
    <mergeCell ref="E83:H83"/>
    <mergeCell ref="C90:D90"/>
    <mergeCell ref="E90:H90"/>
    <mergeCell ref="C91:D91"/>
    <mergeCell ref="E91:H91"/>
    <mergeCell ref="C92:D92"/>
    <mergeCell ref="E92:H92"/>
    <mergeCell ref="C87:D87"/>
    <mergeCell ref="E87:H87"/>
    <mergeCell ref="C88:D88"/>
    <mergeCell ref="E88:H88"/>
    <mergeCell ref="C89:D89"/>
    <mergeCell ref="E89:H89"/>
    <mergeCell ref="C96:D96"/>
    <mergeCell ref="E96:H96"/>
    <mergeCell ref="C97:D97"/>
    <mergeCell ref="E97:H97"/>
    <mergeCell ref="C98:D98"/>
    <mergeCell ref="E98:H98"/>
    <mergeCell ref="C93:D93"/>
    <mergeCell ref="E93:H93"/>
    <mergeCell ref="C94:D94"/>
    <mergeCell ref="E94:H94"/>
    <mergeCell ref="C95:D95"/>
    <mergeCell ref="E95:H95"/>
    <mergeCell ref="C102:D102"/>
    <mergeCell ref="E102:H102"/>
    <mergeCell ref="C103:D103"/>
    <mergeCell ref="E103:H103"/>
    <mergeCell ref="C104:D104"/>
    <mergeCell ref="E104:H104"/>
    <mergeCell ref="C99:D99"/>
    <mergeCell ref="E99:H99"/>
    <mergeCell ref="C100:D100"/>
    <mergeCell ref="E100:H100"/>
    <mergeCell ref="C101:D101"/>
    <mergeCell ref="E101:H101"/>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94:D194"/>
    <mergeCell ref="E194:H194"/>
    <mergeCell ref="C195:D195"/>
    <mergeCell ref="E195:H195"/>
    <mergeCell ref="C196:D196"/>
    <mergeCell ref="E196:H196"/>
    <mergeCell ref="C191:D191"/>
    <mergeCell ref="E191:H191"/>
    <mergeCell ref="C192:D192"/>
    <mergeCell ref="E192:H192"/>
    <mergeCell ref="C193:D193"/>
    <mergeCell ref="E193:H193"/>
    <mergeCell ref="C200:D200"/>
    <mergeCell ref="E200:H200"/>
    <mergeCell ref="C201:D201"/>
    <mergeCell ref="E201:H201"/>
    <mergeCell ref="C202:D202"/>
    <mergeCell ref="E202:H202"/>
    <mergeCell ref="C197:D197"/>
    <mergeCell ref="E197:H197"/>
    <mergeCell ref="C198:D198"/>
    <mergeCell ref="E198:H198"/>
    <mergeCell ref="C199:D199"/>
    <mergeCell ref="E199:H199"/>
  </mergeCells>
  <dataValidations count="2">
    <dataValidation type="list" allowBlank="1" showInputMessage="1" showErrorMessage="1" sqref="D7" xr:uid="{00000000-0002-0000-0A00-000000000000}">
      <formula1>ResBldgType</formula1>
    </dataValidation>
    <dataValidation type="list" allowBlank="1" showInputMessage="1" showErrorMessage="1" sqref="D8" xr:uid="{00000000-0002-0000-0A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02"/>
  <sheetViews>
    <sheetView showGridLines="0" zoomScale="80" zoomScaleNormal="80" zoomScaleSheetLayoutView="80" zoomScalePageLayoutView="80" workbookViewId="0">
      <selection activeCell="O2" sqref="O2"/>
    </sheetView>
  </sheetViews>
  <sheetFormatPr defaultRowHeight="12.75"/>
  <cols>
    <col min="1" max="1" width="5" style="5" customWidth="1"/>
    <col min="2" max="2" width="6.85546875" style="5" customWidth="1"/>
    <col min="3" max="3" width="13" style="4" customWidth="1"/>
    <col min="4" max="4" width="31" style="4" customWidth="1"/>
    <col min="5" max="6" width="11.28515625" customWidth="1"/>
    <col min="7" max="7" width="8.85546875" customWidth="1"/>
    <col min="8" max="8" width="13.7109375" customWidth="1"/>
    <col min="9" max="15" width="11" customWidth="1"/>
    <col min="16" max="16" width="15.28515625" customWidth="1"/>
  </cols>
  <sheetData>
    <row r="1" spans="1:16" ht="28.5" customHeight="1">
      <c r="A1" s="42"/>
      <c r="E1" s="475" t="str">
        <f>Instructions!$D$1</f>
        <v xml:space="preserve"> 2022 DCA Schedule of Values</v>
      </c>
      <c r="F1" s="475"/>
      <c r="G1" s="475"/>
      <c r="H1" s="475"/>
      <c r="K1" s="316" t="s">
        <v>201</v>
      </c>
    </row>
    <row r="2" spans="1:16" ht="20.25" customHeight="1">
      <c r="A2" s="114"/>
      <c r="B2" s="200"/>
      <c r="C2" s="116"/>
      <c r="D2" s="116"/>
      <c r="E2" s="576" t="s">
        <v>202</v>
      </c>
      <c r="F2" s="740"/>
      <c r="G2" s="740"/>
      <c r="H2" s="740"/>
      <c r="I2" s="117"/>
      <c r="J2" s="117"/>
      <c r="K2" s="117"/>
      <c r="L2" s="117"/>
      <c r="M2" s="506" t="s">
        <v>119</v>
      </c>
      <c r="N2" s="506"/>
      <c r="O2" s="358">
        <f>Summary!$M$4</f>
        <v>0</v>
      </c>
    </row>
    <row r="3" spans="1:16" ht="18" customHeight="1">
      <c r="A3" s="118"/>
      <c r="B3" s="4"/>
      <c r="C3"/>
      <c r="D3"/>
      <c r="E3" s="578" t="s">
        <v>319</v>
      </c>
      <c r="F3" s="579"/>
      <c r="G3" s="579"/>
      <c r="H3" s="579"/>
      <c r="K3" s="49" t="s">
        <v>1</v>
      </c>
      <c r="L3" s="371">
        <f>Summary!$D$3</f>
        <v>0</v>
      </c>
      <c r="M3" s="51"/>
      <c r="N3" s="51"/>
      <c r="O3" s="255"/>
    </row>
    <row r="4" spans="1:16" ht="18" customHeight="1">
      <c r="A4" s="192"/>
      <c r="B4" s="4"/>
      <c r="C4" s="45"/>
      <c r="E4" s="741" t="s">
        <v>523</v>
      </c>
      <c r="F4" s="742"/>
      <c r="G4" s="742"/>
      <c r="H4" s="742"/>
      <c r="K4" s="45" t="s">
        <v>40</v>
      </c>
      <c r="L4" s="507">
        <f>Summary!$D$4</f>
        <v>0</v>
      </c>
      <c r="M4" s="507"/>
      <c r="N4" s="507"/>
      <c r="O4" s="508"/>
    </row>
    <row r="5" spans="1:16" ht="18" customHeight="1">
      <c r="A5" s="201"/>
      <c r="B5" s="4"/>
      <c r="C5" s="45"/>
      <c r="F5" s="46"/>
      <c r="G5" s="47"/>
      <c r="J5" s="18"/>
      <c r="O5" s="143"/>
    </row>
    <row r="6" spans="1:16" ht="15" customHeight="1">
      <c r="A6" s="113" t="s">
        <v>42</v>
      </c>
      <c r="B6" s="755" t="s">
        <v>519</v>
      </c>
      <c r="C6" s="513"/>
      <c r="D6" s="513"/>
      <c r="H6" s="368"/>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c r="B7" s="750" t="s">
        <v>322</v>
      </c>
      <c r="C7" s="619"/>
      <c r="D7" s="414"/>
      <c r="H7" s="306" t="str">
        <f>Summary!H12</f>
        <v>DCA Type:</v>
      </c>
      <c r="I7" s="88">
        <f>Summary!I12</f>
        <v>0</v>
      </c>
      <c r="J7" s="88">
        <f>Summary!J12</f>
        <v>0</v>
      </c>
      <c r="K7" s="88">
        <f>Summary!K12</f>
        <v>0</v>
      </c>
      <c r="L7" s="88">
        <f>Summary!L12</f>
        <v>0</v>
      </c>
      <c r="M7" s="88">
        <f>Summary!M12</f>
        <v>0</v>
      </c>
      <c r="N7" s="88">
        <f>Summary!N12</f>
        <v>0</v>
      </c>
      <c r="O7" s="88">
        <f>Summary!O12</f>
        <v>0</v>
      </c>
      <c r="P7" s="1"/>
    </row>
    <row r="8" spans="1:16" ht="15" customHeight="1">
      <c r="A8" s="90"/>
      <c r="B8" s="646" t="s">
        <v>323</v>
      </c>
      <c r="C8" s="618"/>
      <c r="D8" s="415"/>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c r="B9" s="646" t="s">
        <v>191</v>
      </c>
      <c r="C9" s="618"/>
      <c r="D9" s="41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c r="B10" s="751" t="s">
        <v>123</v>
      </c>
      <c r="C10" s="631"/>
      <c r="D10" s="416"/>
      <c r="E10" s="120"/>
      <c r="F10" s="120"/>
      <c r="G10" s="120"/>
      <c r="H10" s="311" t="str">
        <f>Summary!H15</f>
        <v>CD Log Date:</v>
      </c>
      <c r="I10" s="203">
        <f>Summary!I15</f>
        <v>0</v>
      </c>
      <c r="J10" s="203">
        <f>Summary!J15</f>
        <v>0</v>
      </c>
      <c r="K10" s="203">
        <f>Summary!K15</f>
        <v>0</v>
      </c>
      <c r="L10" s="203">
        <f>Summary!L15</f>
        <v>0</v>
      </c>
      <c r="M10" s="203">
        <f>Summary!M15</f>
        <v>0</v>
      </c>
      <c r="N10" s="203">
        <f>Summary!N15</f>
        <v>0</v>
      </c>
      <c r="O10" s="203">
        <f>Summary!O15</f>
        <v>0</v>
      </c>
      <c r="P10" s="1"/>
    </row>
    <row r="11" spans="1:16" ht="15" customHeight="1">
      <c r="B11" s="295"/>
      <c r="C11" s="296"/>
      <c r="D11"/>
      <c r="H11" s="296"/>
      <c r="I11" s="297"/>
      <c r="J11" s="297"/>
      <c r="K11" s="297"/>
      <c r="L11" s="297"/>
      <c r="M11" s="297"/>
      <c r="N11" s="297"/>
      <c r="O11" s="297"/>
      <c r="P11" s="1"/>
    </row>
    <row r="12" spans="1:16" ht="26.25" customHeight="1">
      <c r="A12" s="78" t="s">
        <v>42</v>
      </c>
      <c r="B12" s="78"/>
      <c r="C12" s="499" t="s">
        <v>520</v>
      </c>
      <c r="D12" s="451"/>
      <c r="E12" s="451"/>
      <c r="F12" s="451"/>
      <c r="G12" s="451"/>
      <c r="H12" s="451"/>
      <c r="I12" s="381" t="s">
        <v>64</v>
      </c>
      <c r="J12" s="381" t="s">
        <v>64</v>
      </c>
      <c r="K12" s="381" t="s">
        <v>64</v>
      </c>
      <c r="L12" s="381" t="s">
        <v>64</v>
      </c>
      <c r="M12" s="381" t="s">
        <v>64</v>
      </c>
      <c r="N12" s="381" t="s">
        <v>64</v>
      </c>
      <c r="O12" s="381" t="s">
        <v>64</v>
      </c>
    </row>
    <row r="13" spans="1:16" ht="14.25" customHeight="1">
      <c r="A13" s="59"/>
      <c r="B13" s="59"/>
      <c r="C13" s="642" t="s">
        <v>94</v>
      </c>
      <c r="D13" s="643"/>
      <c r="E13" s="643"/>
      <c r="F13" s="643"/>
      <c r="G13" s="643"/>
      <c r="H13" s="643"/>
      <c r="I13" s="15">
        <f t="shared" ref="I13:O13" si="0">SUM(I15:I28)</f>
        <v>0</v>
      </c>
      <c r="J13" s="15">
        <f t="shared" si="0"/>
        <v>0</v>
      </c>
      <c r="K13" s="15">
        <f t="shared" si="0"/>
        <v>0</v>
      </c>
      <c r="L13" s="15">
        <f t="shared" si="0"/>
        <v>0</v>
      </c>
      <c r="M13" s="15">
        <f t="shared" si="0"/>
        <v>0</v>
      </c>
      <c r="N13" s="15">
        <f t="shared" si="0"/>
        <v>0</v>
      </c>
      <c r="O13" s="15">
        <f t="shared" si="0"/>
        <v>0</v>
      </c>
      <c r="P13" s="2"/>
    </row>
    <row r="14" spans="1:16" ht="25.5">
      <c r="A14" s="78" t="s">
        <v>42</v>
      </c>
      <c r="B14" s="78" t="s">
        <v>145</v>
      </c>
      <c r="C14" s="605" t="s">
        <v>215</v>
      </c>
      <c r="D14" s="605"/>
      <c r="E14" s="499" t="s">
        <v>216</v>
      </c>
      <c r="F14" s="499" t="s">
        <v>216</v>
      </c>
      <c r="G14" s="499" t="s">
        <v>216</v>
      </c>
      <c r="H14" s="499" t="s">
        <v>216</v>
      </c>
      <c r="I14" s="381" t="s">
        <v>64</v>
      </c>
      <c r="J14" s="381" t="s">
        <v>64</v>
      </c>
      <c r="K14" s="381" t="s">
        <v>64</v>
      </c>
      <c r="L14" s="381" t="s">
        <v>64</v>
      </c>
      <c r="M14" s="381" t="s">
        <v>64</v>
      </c>
      <c r="N14" s="381" t="s">
        <v>64</v>
      </c>
      <c r="O14" s="381" t="s">
        <v>64</v>
      </c>
    </row>
    <row r="15" spans="1:16">
      <c r="A15" s="63"/>
      <c r="B15" s="63" t="s">
        <v>55</v>
      </c>
      <c r="C15" s="660" t="s">
        <v>173</v>
      </c>
      <c r="D15" s="660"/>
      <c r="E15" s="620" t="s">
        <v>254</v>
      </c>
      <c r="F15" s="620"/>
      <c r="G15" s="620"/>
      <c r="H15" s="620"/>
      <c r="I15" s="15">
        <f t="shared" ref="I15:O15" si="1">I31</f>
        <v>0</v>
      </c>
      <c r="J15" s="15">
        <f t="shared" si="1"/>
        <v>0</v>
      </c>
      <c r="K15" s="15">
        <f t="shared" si="1"/>
        <v>0</v>
      </c>
      <c r="L15" s="15">
        <f t="shared" si="1"/>
        <v>0</v>
      </c>
      <c r="M15" s="15">
        <f t="shared" si="1"/>
        <v>0</v>
      </c>
      <c r="N15" s="15">
        <f t="shared" si="1"/>
        <v>0</v>
      </c>
      <c r="O15" s="15">
        <f t="shared" si="1"/>
        <v>0</v>
      </c>
    </row>
    <row r="16" spans="1:16">
      <c r="A16" s="63"/>
      <c r="B16" s="63" t="s">
        <v>58</v>
      </c>
      <c r="C16" s="660" t="s">
        <v>174</v>
      </c>
      <c r="D16" s="660"/>
      <c r="E16" s="620" t="s">
        <v>254</v>
      </c>
      <c r="F16" s="620"/>
      <c r="G16" s="620"/>
      <c r="H16" s="620"/>
      <c r="I16" s="15">
        <f t="shared" ref="I16:O16" si="2">I38</f>
        <v>0</v>
      </c>
      <c r="J16" s="15">
        <f t="shared" si="2"/>
        <v>0</v>
      </c>
      <c r="K16" s="15">
        <f t="shared" si="2"/>
        <v>0</v>
      </c>
      <c r="L16" s="15">
        <f t="shared" si="2"/>
        <v>0</v>
      </c>
      <c r="M16" s="15">
        <f t="shared" si="2"/>
        <v>0</v>
      </c>
      <c r="N16" s="15">
        <f t="shared" si="2"/>
        <v>0</v>
      </c>
      <c r="O16" s="15">
        <f t="shared" si="2"/>
        <v>0</v>
      </c>
    </row>
    <row r="17" spans="1:15">
      <c r="A17" s="63"/>
      <c r="B17" s="63" t="s">
        <v>61</v>
      </c>
      <c r="C17" s="660" t="s">
        <v>175</v>
      </c>
      <c r="D17" s="660"/>
      <c r="E17" s="620" t="s">
        <v>254</v>
      </c>
      <c r="F17" s="620"/>
      <c r="G17" s="620"/>
      <c r="H17" s="620"/>
      <c r="I17" s="15">
        <f t="shared" ref="I17:O17" si="3">I44</f>
        <v>0</v>
      </c>
      <c r="J17" s="15">
        <f t="shared" si="3"/>
        <v>0</v>
      </c>
      <c r="K17" s="15">
        <f t="shared" si="3"/>
        <v>0</v>
      </c>
      <c r="L17" s="15">
        <f t="shared" si="3"/>
        <v>0</v>
      </c>
      <c r="M17" s="15">
        <f t="shared" si="3"/>
        <v>0</v>
      </c>
      <c r="N17" s="15">
        <f t="shared" si="3"/>
        <v>0</v>
      </c>
      <c r="O17" s="15">
        <f t="shared" si="3"/>
        <v>0</v>
      </c>
    </row>
    <row r="18" spans="1:15">
      <c r="A18" s="63"/>
      <c r="B18" s="63" t="s">
        <v>65</v>
      </c>
      <c r="C18" s="660" t="s">
        <v>176</v>
      </c>
      <c r="D18" s="660"/>
      <c r="E18" s="620" t="s">
        <v>254</v>
      </c>
      <c r="F18" s="620"/>
      <c r="G18" s="620"/>
      <c r="H18" s="620"/>
      <c r="I18" s="15">
        <f t="shared" ref="I18:O18" si="4">I51</f>
        <v>0</v>
      </c>
      <c r="J18" s="15">
        <f t="shared" si="4"/>
        <v>0</v>
      </c>
      <c r="K18" s="15">
        <f t="shared" si="4"/>
        <v>0</v>
      </c>
      <c r="L18" s="15">
        <f t="shared" si="4"/>
        <v>0</v>
      </c>
      <c r="M18" s="15">
        <f t="shared" si="4"/>
        <v>0</v>
      </c>
      <c r="N18" s="15">
        <f t="shared" si="4"/>
        <v>0</v>
      </c>
      <c r="O18" s="15">
        <f t="shared" si="4"/>
        <v>0</v>
      </c>
    </row>
    <row r="19" spans="1:15" ht="13.5" customHeight="1">
      <c r="A19" s="63"/>
      <c r="B19" s="63" t="s">
        <v>69</v>
      </c>
      <c r="C19" s="660" t="s">
        <v>177</v>
      </c>
      <c r="D19" s="660"/>
      <c r="E19" s="620" t="s">
        <v>254</v>
      </c>
      <c r="F19" s="620"/>
      <c r="G19" s="620"/>
      <c r="H19" s="620"/>
      <c r="I19" s="15">
        <f t="shared" ref="I19:O19" si="5">I67</f>
        <v>0</v>
      </c>
      <c r="J19" s="15">
        <f t="shared" si="5"/>
        <v>0</v>
      </c>
      <c r="K19" s="15">
        <f t="shared" si="5"/>
        <v>0</v>
      </c>
      <c r="L19" s="15">
        <f t="shared" si="5"/>
        <v>0</v>
      </c>
      <c r="M19" s="15">
        <f t="shared" si="5"/>
        <v>0</v>
      </c>
      <c r="N19" s="15">
        <f t="shared" si="5"/>
        <v>0</v>
      </c>
      <c r="O19" s="15">
        <f t="shared" si="5"/>
        <v>0</v>
      </c>
    </row>
    <row r="20" spans="1:15">
      <c r="A20" s="59"/>
      <c r="B20" s="63" t="s">
        <v>71</v>
      </c>
      <c r="C20" s="660" t="s">
        <v>178</v>
      </c>
      <c r="D20" s="660"/>
      <c r="E20" s="620" t="s">
        <v>254</v>
      </c>
      <c r="F20" s="715"/>
      <c r="G20" s="715"/>
      <c r="H20" s="715"/>
      <c r="I20" s="15">
        <f t="shared" ref="I20:O20" si="6">I86</f>
        <v>0</v>
      </c>
      <c r="J20" s="15">
        <f t="shared" si="6"/>
        <v>0</v>
      </c>
      <c r="K20" s="15">
        <f t="shared" si="6"/>
        <v>0</v>
      </c>
      <c r="L20" s="15">
        <f t="shared" si="6"/>
        <v>0</v>
      </c>
      <c r="M20" s="15">
        <f t="shared" si="6"/>
        <v>0</v>
      </c>
      <c r="N20" s="15">
        <f t="shared" si="6"/>
        <v>0</v>
      </c>
      <c r="O20" s="15">
        <f t="shared" si="6"/>
        <v>0</v>
      </c>
    </row>
    <row r="21" spans="1:15">
      <c r="A21" s="59"/>
      <c r="B21" s="63" t="s">
        <v>73</v>
      </c>
      <c r="C21" s="660" t="s">
        <v>179</v>
      </c>
      <c r="D21" s="660"/>
      <c r="E21" s="620" t="s">
        <v>254</v>
      </c>
      <c r="F21" s="620"/>
      <c r="G21" s="620"/>
      <c r="H21" s="620"/>
      <c r="I21" s="15">
        <f t="shared" ref="I21:O21" si="7">I101</f>
        <v>0</v>
      </c>
      <c r="J21" s="15">
        <f t="shared" si="7"/>
        <v>0</v>
      </c>
      <c r="K21" s="15">
        <f t="shared" si="7"/>
        <v>0</v>
      </c>
      <c r="L21" s="15">
        <f t="shared" si="7"/>
        <v>0</v>
      </c>
      <c r="M21" s="15">
        <f t="shared" si="7"/>
        <v>0</v>
      </c>
      <c r="N21" s="15">
        <f t="shared" si="7"/>
        <v>0</v>
      </c>
      <c r="O21" s="15">
        <f t="shared" si="7"/>
        <v>0</v>
      </c>
    </row>
    <row r="22" spans="1:15">
      <c r="A22" s="59"/>
      <c r="B22" s="63">
        <v>10</v>
      </c>
      <c r="C22" s="660" t="s">
        <v>180</v>
      </c>
      <c r="D22" s="660"/>
      <c r="E22" s="620" t="s">
        <v>254</v>
      </c>
      <c r="F22" s="620"/>
      <c r="G22" s="620"/>
      <c r="H22" s="620"/>
      <c r="I22" s="15">
        <f t="shared" ref="I22:O22" si="8">I128</f>
        <v>0</v>
      </c>
      <c r="J22" s="15">
        <f t="shared" si="8"/>
        <v>0</v>
      </c>
      <c r="K22" s="15">
        <f t="shared" si="8"/>
        <v>0</v>
      </c>
      <c r="L22" s="15">
        <f t="shared" si="8"/>
        <v>0</v>
      </c>
      <c r="M22" s="15">
        <f t="shared" si="8"/>
        <v>0</v>
      </c>
      <c r="N22" s="15">
        <f t="shared" si="8"/>
        <v>0</v>
      </c>
      <c r="O22" s="15">
        <f t="shared" si="8"/>
        <v>0</v>
      </c>
    </row>
    <row r="23" spans="1:15" s="8" customFormat="1" ht="13.5" customHeight="1">
      <c r="A23" s="59"/>
      <c r="B23" s="63">
        <v>11</v>
      </c>
      <c r="C23" s="660" t="s">
        <v>181</v>
      </c>
      <c r="D23" s="660"/>
      <c r="E23" s="620" t="s">
        <v>254</v>
      </c>
      <c r="F23" s="620"/>
      <c r="G23" s="620"/>
      <c r="H23" s="620"/>
      <c r="I23" s="15">
        <f t="shared" ref="I23:O23" si="9">I140</f>
        <v>0</v>
      </c>
      <c r="J23" s="15">
        <f t="shared" si="9"/>
        <v>0</v>
      </c>
      <c r="K23" s="15">
        <f t="shared" si="9"/>
        <v>0</v>
      </c>
      <c r="L23" s="15">
        <f t="shared" si="9"/>
        <v>0</v>
      </c>
      <c r="M23" s="15">
        <f t="shared" si="9"/>
        <v>0</v>
      </c>
      <c r="N23" s="15">
        <f t="shared" si="9"/>
        <v>0</v>
      </c>
      <c r="O23" s="15">
        <f t="shared" si="9"/>
        <v>0</v>
      </c>
    </row>
    <row r="24" spans="1:15" s="8" customFormat="1">
      <c r="A24" s="59"/>
      <c r="B24" s="63" t="s">
        <v>80</v>
      </c>
      <c r="C24" s="660" t="s">
        <v>182</v>
      </c>
      <c r="D24" s="660"/>
      <c r="E24" s="620" t="s">
        <v>254</v>
      </c>
      <c r="F24" s="620"/>
      <c r="G24" s="620"/>
      <c r="H24" s="620"/>
      <c r="I24" s="15">
        <f t="shared" ref="I24:O24" si="10">I163</f>
        <v>0</v>
      </c>
      <c r="J24" s="15">
        <f t="shared" si="10"/>
        <v>0</v>
      </c>
      <c r="K24" s="15">
        <f t="shared" si="10"/>
        <v>0</v>
      </c>
      <c r="L24" s="15">
        <f t="shared" si="10"/>
        <v>0</v>
      </c>
      <c r="M24" s="15">
        <f t="shared" si="10"/>
        <v>0</v>
      </c>
      <c r="N24" s="15">
        <f t="shared" si="10"/>
        <v>0</v>
      </c>
      <c r="O24" s="15">
        <f t="shared" si="10"/>
        <v>0</v>
      </c>
    </row>
    <row r="25" spans="1:15" s="8" customFormat="1" ht="13.5" customHeight="1">
      <c r="A25" s="59"/>
      <c r="B25" s="63">
        <v>13</v>
      </c>
      <c r="C25" s="660" t="s">
        <v>183</v>
      </c>
      <c r="D25" s="660"/>
      <c r="E25" s="620" t="s">
        <v>254</v>
      </c>
      <c r="F25" s="620"/>
      <c r="G25" s="620"/>
      <c r="H25" s="620"/>
      <c r="I25" s="15">
        <f t="shared" ref="I25:O25" si="11">I167</f>
        <v>0</v>
      </c>
      <c r="J25" s="15">
        <f t="shared" si="11"/>
        <v>0</v>
      </c>
      <c r="K25" s="15">
        <f t="shared" si="11"/>
        <v>0</v>
      </c>
      <c r="L25" s="15">
        <f t="shared" si="11"/>
        <v>0</v>
      </c>
      <c r="M25" s="15">
        <f t="shared" si="11"/>
        <v>0</v>
      </c>
      <c r="N25" s="15">
        <f t="shared" si="11"/>
        <v>0</v>
      </c>
      <c r="O25" s="15">
        <f t="shared" si="11"/>
        <v>0</v>
      </c>
    </row>
    <row r="26" spans="1:15" s="8" customFormat="1">
      <c r="A26" s="59"/>
      <c r="B26" s="63">
        <v>14</v>
      </c>
      <c r="C26" s="660" t="s">
        <v>184</v>
      </c>
      <c r="D26" s="660"/>
      <c r="E26" s="620" t="s">
        <v>254</v>
      </c>
      <c r="F26" s="620"/>
      <c r="G26" s="620"/>
      <c r="H26" s="620"/>
      <c r="I26" s="15">
        <f t="shared" ref="I26:O26" si="12">I178</f>
        <v>0</v>
      </c>
      <c r="J26" s="15">
        <f t="shared" si="12"/>
        <v>0</v>
      </c>
      <c r="K26" s="15">
        <f t="shared" si="12"/>
        <v>0</v>
      </c>
      <c r="L26" s="15">
        <f t="shared" si="12"/>
        <v>0</v>
      </c>
      <c r="M26" s="15">
        <f t="shared" si="12"/>
        <v>0</v>
      </c>
      <c r="N26" s="15">
        <f t="shared" si="12"/>
        <v>0</v>
      </c>
      <c r="O26" s="15">
        <f t="shared" si="12"/>
        <v>0</v>
      </c>
    </row>
    <row r="27" spans="1:15" s="8" customFormat="1">
      <c r="A27" s="59"/>
      <c r="B27" s="63">
        <v>15</v>
      </c>
      <c r="C27" s="660" t="s">
        <v>185</v>
      </c>
      <c r="D27" s="660"/>
      <c r="E27" s="620" t="s">
        <v>254</v>
      </c>
      <c r="F27" s="620"/>
      <c r="G27" s="620"/>
      <c r="H27" s="620"/>
      <c r="I27" s="15">
        <f t="shared" ref="I27:O27" si="13">I181</f>
        <v>0</v>
      </c>
      <c r="J27" s="15">
        <f t="shared" si="13"/>
        <v>0</v>
      </c>
      <c r="K27" s="15">
        <f t="shared" si="13"/>
        <v>0</v>
      </c>
      <c r="L27" s="15">
        <f t="shared" si="13"/>
        <v>0</v>
      </c>
      <c r="M27" s="15">
        <f t="shared" si="13"/>
        <v>0</v>
      </c>
      <c r="N27" s="15">
        <f t="shared" si="13"/>
        <v>0</v>
      </c>
      <c r="O27" s="15">
        <f t="shared" si="13"/>
        <v>0</v>
      </c>
    </row>
    <row r="28" spans="1:15" s="8" customFormat="1">
      <c r="A28" s="59"/>
      <c r="B28" s="63">
        <v>16</v>
      </c>
      <c r="C28" s="660" t="s">
        <v>186</v>
      </c>
      <c r="D28" s="660"/>
      <c r="E28" s="620" t="s">
        <v>254</v>
      </c>
      <c r="F28" s="620"/>
      <c r="G28" s="620"/>
      <c r="H28" s="620"/>
      <c r="I28" s="15">
        <f t="shared" ref="I28:O28" si="14">I198</f>
        <v>0</v>
      </c>
      <c r="J28" s="15">
        <f t="shared" si="14"/>
        <v>0</v>
      </c>
      <c r="K28" s="15">
        <f t="shared" si="14"/>
        <v>0</v>
      </c>
      <c r="L28" s="15">
        <f t="shared" si="14"/>
        <v>0</v>
      </c>
      <c r="M28" s="15">
        <f t="shared" si="14"/>
        <v>0</v>
      </c>
      <c r="N28" s="15">
        <f t="shared" si="14"/>
        <v>0</v>
      </c>
      <c r="O28" s="15">
        <f t="shared" si="14"/>
        <v>0</v>
      </c>
    </row>
    <row r="29" spans="1:15" ht="26.25" customHeight="1">
      <c r="A29" s="78" t="s">
        <v>42</v>
      </c>
      <c r="B29" s="78"/>
      <c r="C29" s="499" t="s">
        <v>325</v>
      </c>
      <c r="D29" s="451"/>
      <c r="E29" s="451"/>
      <c r="F29" s="451"/>
      <c r="G29" s="451"/>
      <c r="H29" s="451"/>
      <c r="I29" s="381"/>
      <c r="J29" s="381"/>
      <c r="K29" s="381"/>
      <c r="L29" s="381"/>
      <c r="M29" s="381"/>
      <c r="N29" s="381"/>
      <c r="O29" s="381"/>
    </row>
    <row r="30" spans="1:15" ht="25.5">
      <c r="A30" s="260" t="s">
        <v>42</v>
      </c>
      <c r="B30" s="260" t="s">
        <v>145</v>
      </c>
      <c r="C30" s="754" t="s">
        <v>215</v>
      </c>
      <c r="D30" s="754"/>
      <c r="E30" s="755" t="s">
        <v>216</v>
      </c>
      <c r="F30" s="755" t="s">
        <v>216</v>
      </c>
      <c r="G30" s="755" t="s">
        <v>216</v>
      </c>
      <c r="H30" s="755" t="s">
        <v>216</v>
      </c>
      <c r="I30" s="387" t="s">
        <v>64</v>
      </c>
      <c r="J30" s="387" t="s">
        <v>64</v>
      </c>
      <c r="K30" s="387" t="s">
        <v>64</v>
      </c>
      <c r="L30" s="387" t="s">
        <v>64</v>
      </c>
      <c r="M30" s="387" t="s">
        <v>64</v>
      </c>
      <c r="N30" s="387" t="s">
        <v>64</v>
      </c>
      <c r="O30" s="387" t="s">
        <v>64</v>
      </c>
    </row>
    <row r="31" spans="1:15" s="27" customFormat="1" ht="15" customHeight="1">
      <c r="A31" s="270"/>
      <c r="B31" s="270" t="s">
        <v>55</v>
      </c>
      <c r="C31" s="720" t="s">
        <v>173</v>
      </c>
      <c r="D31" s="720"/>
      <c r="E31" s="697" t="s">
        <v>254</v>
      </c>
      <c r="F31" s="697"/>
      <c r="G31" s="697"/>
      <c r="H31" s="697"/>
      <c r="I31" s="32">
        <f>I32</f>
        <v>0</v>
      </c>
      <c r="J31" s="32">
        <f t="shared" ref="J31:O31" si="15">J32</f>
        <v>0</v>
      </c>
      <c r="K31" s="32">
        <f t="shared" si="15"/>
        <v>0</v>
      </c>
      <c r="L31" s="32">
        <f t="shared" si="15"/>
        <v>0</v>
      </c>
      <c r="M31" s="32">
        <f t="shared" si="15"/>
        <v>0</v>
      </c>
      <c r="N31" s="32">
        <f t="shared" si="15"/>
        <v>0</v>
      </c>
      <c r="O31" s="32">
        <f t="shared" si="15"/>
        <v>0</v>
      </c>
    </row>
    <row r="32" spans="1:15" s="27" customFormat="1" ht="15" customHeight="1">
      <c r="A32" s="279"/>
      <c r="B32" s="279" t="s">
        <v>55</v>
      </c>
      <c r="C32" s="685" t="s">
        <v>326</v>
      </c>
      <c r="D32" s="685"/>
      <c r="E32" s="714"/>
      <c r="F32" s="714"/>
      <c r="G32" s="714"/>
      <c r="H32" s="714"/>
      <c r="I32" s="288">
        <f t="shared" ref="I32:O32" si="16">SUM(I33:I37)</f>
        <v>0</v>
      </c>
      <c r="J32" s="288">
        <f t="shared" si="16"/>
        <v>0</v>
      </c>
      <c r="K32" s="288">
        <f t="shared" si="16"/>
        <v>0</v>
      </c>
      <c r="L32" s="288">
        <f t="shared" si="16"/>
        <v>0</v>
      </c>
      <c r="M32" s="288">
        <f t="shared" si="16"/>
        <v>0</v>
      </c>
      <c r="N32" s="288">
        <f t="shared" si="16"/>
        <v>0</v>
      </c>
      <c r="O32" s="288">
        <f t="shared" si="16"/>
        <v>0</v>
      </c>
    </row>
    <row r="33" spans="1:15" s="27" customFormat="1" ht="15" customHeight="1">
      <c r="A33" s="206"/>
      <c r="B33" s="206" t="s">
        <v>55</v>
      </c>
      <c r="C33" s="539" t="s">
        <v>327</v>
      </c>
      <c r="D33" s="539"/>
      <c r="E33" s="601"/>
      <c r="F33" s="673"/>
      <c r="G33" s="673"/>
      <c r="H33" s="673"/>
      <c r="I33" s="222"/>
      <c r="J33" s="222"/>
      <c r="K33" s="222"/>
      <c r="L33" s="222"/>
      <c r="M33" s="222"/>
      <c r="N33" s="222"/>
      <c r="O33" s="222"/>
    </row>
    <row r="34" spans="1:15" s="27" customFormat="1" ht="15" customHeight="1">
      <c r="A34" s="82"/>
      <c r="B34" s="82" t="s">
        <v>55</v>
      </c>
      <c r="C34" s="667" t="s">
        <v>328</v>
      </c>
      <c r="D34" s="667"/>
      <c r="E34" s="594"/>
      <c r="F34" s="668"/>
      <c r="G34" s="668"/>
      <c r="H34" s="668"/>
      <c r="I34" s="224"/>
      <c r="J34" s="224"/>
      <c r="K34" s="224"/>
      <c r="L34" s="224"/>
      <c r="M34" s="224"/>
      <c r="N34" s="224"/>
      <c r="O34" s="224"/>
    </row>
    <row r="35" spans="1:15" s="27" customFormat="1" ht="15" customHeight="1">
      <c r="A35" s="82"/>
      <c r="B35" s="82" t="s">
        <v>55</v>
      </c>
      <c r="C35" s="667" t="s">
        <v>329</v>
      </c>
      <c r="D35" s="667"/>
      <c r="E35" s="594"/>
      <c r="F35" s="668"/>
      <c r="G35" s="668"/>
      <c r="H35" s="668"/>
      <c r="I35" s="224"/>
      <c r="J35" s="224"/>
      <c r="K35" s="224"/>
      <c r="L35" s="224"/>
      <c r="M35" s="224"/>
      <c r="N35" s="224"/>
      <c r="O35" s="224"/>
    </row>
    <row r="36" spans="1:15" s="27" customFormat="1" ht="15" customHeight="1">
      <c r="A36" s="82"/>
      <c r="B36" s="82" t="s">
        <v>55</v>
      </c>
      <c r="C36" s="667" t="s">
        <v>330</v>
      </c>
      <c r="D36" s="667"/>
      <c r="E36" s="594"/>
      <c r="F36" s="668"/>
      <c r="G36" s="668"/>
      <c r="H36" s="668"/>
      <c r="I36" s="224"/>
      <c r="J36" s="224"/>
      <c r="K36" s="224"/>
      <c r="L36" s="224"/>
      <c r="M36" s="224"/>
      <c r="N36" s="224"/>
      <c r="O36" s="224"/>
    </row>
    <row r="37" spans="1:15" s="27" customFormat="1" ht="15" customHeight="1">
      <c r="A37" s="161"/>
      <c r="B37" s="161" t="s">
        <v>55</v>
      </c>
      <c r="C37" s="665" t="s">
        <v>331</v>
      </c>
      <c r="D37" s="665"/>
      <c r="E37" s="606"/>
      <c r="F37" s="666"/>
      <c r="G37" s="666"/>
      <c r="H37" s="666"/>
      <c r="I37" s="225"/>
      <c r="J37" s="225"/>
      <c r="K37" s="225"/>
      <c r="L37" s="225"/>
      <c r="M37" s="225"/>
      <c r="N37" s="225"/>
      <c r="O37" s="225"/>
    </row>
    <row r="38" spans="1:15" s="27" customFormat="1" ht="15" customHeight="1">
      <c r="A38" s="270"/>
      <c r="B38" s="270" t="s">
        <v>58</v>
      </c>
      <c r="C38" s="720" t="s">
        <v>174</v>
      </c>
      <c r="D38" s="720"/>
      <c r="E38" s="697" t="s">
        <v>254</v>
      </c>
      <c r="F38" s="697"/>
      <c r="G38" s="697"/>
      <c r="H38" s="697"/>
      <c r="I38" s="32">
        <f>I39</f>
        <v>0</v>
      </c>
      <c r="J38" s="32">
        <f t="shared" ref="J38:O38" si="17">J39</f>
        <v>0</v>
      </c>
      <c r="K38" s="32">
        <f t="shared" si="17"/>
        <v>0</v>
      </c>
      <c r="L38" s="32">
        <f t="shared" si="17"/>
        <v>0</v>
      </c>
      <c r="M38" s="32">
        <f t="shared" si="17"/>
        <v>0</v>
      </c>
      <c r="N38" s="32">
        <f t="shared" si="17"/>
        <v>0</v>
      </c>
      <c r="O38" s="32">
        <f t="shared" si="17"/>
        <v>0</v>
      </c>
    </row>
    <row r="39" spans="1:15" s="27" customFormat="1" ht="15" customHeight="1">
      <c r="A39" s="206"/>
      <c r="B39" s="279" t="s">
        <v>58</v>
      </c>
      <c r="C39" s="685" t="s">
        <v>332</v>
      </c>
      <c r="D39" s="685"/>
      <c r="E39" s="714"/>
      <c r="F39" s="714"/>
      <c r="G39" s="714"/>
      <c r="H39" s="714"/>
      <c r="I39" s="288">
        <f t="shared" ref="I39:O39" si="18">SUM(I40:I43)</f>
        <v>0</v>
      </c>
      <c r="J39" s="288">
        <f t="shared" si="18"/>
        <v>0</v>
      </c>
      <c r="K39" s="288">
        <f t="shared" si="18"/>
        <v>0</v>
      </c>
      <c r="L39" s="288">
        <f t="shared" si="18"/>
        <v>0</v>
      </c>
      <c r="M39" s="288">
        <f t="shared" si="18"/>
        <v>0</v>
      </c>
      <c r="N39" s="288">
        <f t="shared" si="18"/>
        <v>0</v>
      </c>
      <c r="O39" s="288">
        <f t="shared" si="18"/>
        <v>0</v>
      </c>
    </row>
    <row r="40" spans="1:15" s="27" customFormat="1" ht="15" customHeight="1">
      <c r="A40" s="82"/>
      <c r="B40" s="206" t="s">
        <v>58</v>
      </c>
      <c r="C40" s="539" t="s">
        <v>327</v>
      </c>
      <c r="D40" s="539"/>
      <c r="E40" s="601"/>
      <c r="F40" s="673"/>
      <c r="G40" s="673"/>
      <c r="H40" s="673"/>
      <c r="I40" s="222"/>
      <c r="J40" s="222"/>
      <c r="K40" s="222"/>
      <c r="L40" s="222"/>
      <c r="M40" s="222"/>
      <c r="N40" s="222"/>
      <c r="O40" s="222"/>
    </row>
    <row r="41" spans="1:15" s="27" customFormat="1" ht="15" customHeight="1">
      <c r="A41" s="82"/>
      <c r="B41" s="82" t="s">
        <v>58</v>
      </c>
      <c r="C41" s="667" t="s">
        <v>333</v>
      </c>
      <c r="D41" s="667"/>
      <c r="E41" s="594"/>
      <c r="F41" s="594"/>
      <c r="G41" s="594"/>
      <c r="H41" s="594"/>
      <c r="I41" s="224"/>
      <c r="J41" s="224"/>
      <c r="K41" s="224"/>
      <c r="L41" s="224"/>
      <c r="M41" s="224"/>
      <c r="N41" s="224"/>
      <c r="O41" s="224"/>
    </row>
    <row r="42" spans="1:15" s="27" customFormat="1" ht="15" customHeight="1">
      <c r="A42" s="82"/>
      <c r="B42" s="82" t="s">
        <v>58</v>
      </c>
      <c r="C42" s="667" t="s">
        <v>334</v>
      </c>
      <c r="D42" s="667"/>
      <c r="E42" s="594"/>
      <c r="F42" s="594"/>
      <c r="G42" s="594"/>
      <c r="H42" s="594"/>
      <c r="I42" s="224"/>
      <c r="J42" s="224"/>
      <c r="K42" s="224"/>
      <c r="L42" s="224"/>
      <c r="M42" s="224"/>
      <c r="N42" s="224"/>
      <c r="O42" s="224"/>
    </row>
    <row r="43" spans="1:15" s="27" customFormat="1" ht="15" customHeight="1">
      <c r="A43" s="161"/>
      <c r="B43" s="161" t="s">
        <v>58</v>
      </c>
      <c r="C43" s="665" t="s">
        <v>335</v>
      </c>
      <c r="D43" s="665"/>
      <c r="E43" s="606"/>
      <c r="F43" s="666"/>
      <c r="G43" s="666"/>
      <c r="H43" s="666"/>
      <c r="I43" s="225"/>
      <c r="J43" s="225"/>
      <c r="K43" s="225"/>
      <c r="L43" s="225"/>
      <c r="M43" s="225"/>
      <c r="N43" s="225"/>
      <c r="O43" s="225"/>
    </row>
    <row r="44" spans="1:15" s="27" customFormat="1" ht="15" customHeight="1">
      <c r="A44" s="270"/>
      <c r="B44" s="270" t="s">
        <v>61</v>
      </c>
      <c r="C44" s="720" t="s">
        <v>175</v>
      </c>
      <c r="D44" s="720"/>
      <c r="E44" s="697" t="s">
        <v>254</v>
      </c>
      <c r="F44" s="697"/>
      <c r="G44" s="697"/>
      <c r="H44" s="697"/>
      <c r="I44" s="32">
        <f>I45</f>
        <v>0</v>
      </c>
      <c r="J44" s="32">
        <f t="shared" ref="J44:O44" si="19">J45</f>
        <v>0</v>
      </c>
      <c r="K44" s="32">
        <f t="shared" si="19"/>
        <v>0</v>
      </c>
      <c r="L44" s="32">
        <f t="shared" si="19"/>
        <v>0</v>
      </c>
      <c r="M44" s="32">
        <f t="shared" si="19"/>
        <v>0</v>
      </c>
      <c r="N44" s="32">
        <f t="shared" si="19"/>
        <v>0</v>
      </c>
      <c r="O44" s="32">
        <f t="shared" si="19"/>
        <v>0</v>
      </c>
    </row>
    <row r="45" spans="1:15" s="27" customFormat="1" ht="15" customHeight="1">
      <c r="A45" s="206"/>
      <c r="B45" s="279" t="s">
        <v>61</v>
      </c>
      <c r="C45" s="685" t="s">
        <v>336</v>
      </c>
      <c r="D45" s="685"/>
      <c r="E45" s="714"/>
      <c r="F45" s="714"/>
      <c r="G45" s="714"/>
      <c r="H45" s="714"/>
      <c r="I45" s="288">
        <f>SUM(I46:I50)</f>
        <v>0</v>
      </c>
      <c r="J45" s="288">
        <f t="shared" ref="J45:O45" si="20">SUM(J46:J50)</f>
        <v>0</v>
      </c>
      <c r="K45" s="288">
        <f t="shared" si="20"/>
        <v>0</v>
      </c>
      <c r="L45" s="288">
        <f t="shared" si="20"/>
        <v>0</v>
      </c>
      <c r="M45" s="288">
        <f t="shared" si="20"/>
        <v>0</v>
      </c>
      <c r="N45" s="288">
        <f t="shared" si="20"/>
        <v>0</v>
      </c>
      <c r="O45" s="288">
        <f t="shared" si="20"/>
        <v>0</v>
      </c>
    </row>
    <row r="46" spans="1:15" s="27" customFormat="1" ht="15" customHeight="1">
      <c r="A46" s="82"/>
      <c r="B46" s="206" t="s">
        <v>61</v>
      </c>
      <c r="C46" s="539" t="s">
        <v>337</v>
      </c>
      <c r="D46" s="539"/>
      <c r="E46" s="601"/>
      <c r="F46" s="601"/>
      <c r="G46" s="601"/>
      <c r="H46" s="601"/>
      <c r="I46" s="222"/>
      <c r="J46" s="222"/>
      <c r="K46" s="222"/>
      <c r="L46" s="222"/>
      <c r="M46" s="222"/>
      <c r="N46" s="222"/>
      <c r="O46" s="222"/>
    </row>
    <row r="47" spans="1:15" s="27" customFormat="1" ht="15" customHeight="1">
      <c r="A47" s="82"/>
      <c r="B47" s="82" t="s">
        <v>61</v>
      </c>
      <c r="C47" s="667" t="s">
        <v>338</v>
      </c>
      <c r="D47" s="667"/>
      <c r="E47" s="594"/>
      <c r="F47" s="594"/>
      <c r="G47" s="594"/>
      <c r="H47" s="594"/>
      <c r="I47" s="224"/>
      <c r="J47" s="224"/>
      <c r="K47" s="224"/>
      <c r="L47" s="224"/>
      <c r="M47" s="224"/>
      <c r="N47" s="224"/>
      <c r="O47" s="224"/>
    </row>
    <row r="48" spans="1:15" s="27" customFormat="1" ht="15" customHeight="1">
      <c r="A48" s="82"/>
      <c r="B48" s="82" t="s">
        <v>61</v>
      </c>
      <c r="C48" s="667" t="s">
        <v>339</v>
      </c>
      <c r="D48" s="667"/>
      <c r="E48" s="594"/>
      <c r="F48" s="594"/>
      <c r="G48" s="594"/>
      <c r="H48" s="594"/>
      <c r="I48" s="224"/>
      <c r="J48" s="224"/>
      <c r="K48" s="224"/>
      <c r="L48" s="224"/>
      <c r="M48" s="224"/>
      <c r="N48" s="224"/>
      <c r="O48" s="224"/>
    </row>
    <row r="49" spans="1:15" s="27" customFormat="1" ht="15" customHeight="1">
      <c r="A49" s="82"/>
      <c r="B49" s="82" t="s">
        <v>61</v>
      </c>
      <c r="C49" s="667" t="s">
        <v>340</v>
      </c>
      <c r="D49" s="667"/>
      <c r="E49" s="737"/>
      <c r="F49" s="608"/>
      <c r="G49" s="608"/>
      <c r="H49" s="608"/>
      <c r="I49" s="224"/>
      <c r="J49" s="224"/>
      <c r="K49" s="224"/>
      <c r="L49" s="224"/>
      <c r="M49" s="224"/>
      <c r="N49" s="224"/>
      <c r="O49" s="224"/>
    </row>
    <row r="50" spans="1:15" s="27" customFormat="1" ht="15" customHeight="1">
      <c r="A50" s="161"/>
      <c r="B50" s="161" t="s">
        <v>61</v>
      </c>
      <c r="C50" s="665" t="s">
        <v>341</v>
      </c>
      <c r="D50" s="665"/>
      <c r="E50" s="606"/>
      <c r="F50" s="606"/>
      <c r="G50" s="606"/>
      <c r="H50" s="606"/>
      <c r="I50" s="225"/>
      <c r="J50" s="225"/>
      <c r="K50" s="225"/>
      <c r="L50" s="225"/>
      <c r="M50" s="225"/>
      <c r="N50" s="225"/>
      <c r="O50" s="225"/>
    </row>
    <row r="51" spans="1:15" s="27" customFormat="1" ht="15" customHeight="1">
      <c r="A51" s="270"/>
      <c r="B51" s="270" t="s">
        <v>65</v>
      </c>
      <c r="C51" s="720" t="s">
        <v>176</v>
      </c>
      <c r="D51" s="720"/>
      <c r="E51" s="697" t="s">
        <v>254</v>
      </c>
      <c r="F51" s="697"/>
      <c r="G51" s="697"/>
      <c r="H51" s="697"/>
      <c r="I51" s="32">
        <f>I52+I61+I66</f>
        <v>0</v>
      </c>
      <c r="J51" s="32">
        <f t="shared" ref="J51:O51" si="21">J52+J61+J66</f>
        <v>0</v>
      </c>
      <c r="K51" s="32">
        <f t="shared" si="21"/>
        <v>0</v>
      </c>
      <c r="L51" s="32">
        <f t="shared" si="21"/>
        <v>0</v>
      </c>
      <c r="M51" s="32">
        <f t="shared" si="21"/>
        <v>0</v>
      </c>
      <c r="N51" s="32">
        <f t="shared" si="21"/>
        <v>0</v>
      </c>
      <c r="O51" s="32">
        <f t="shared" si="21"/>
        <v>0</v>
      </c>
    </row>
    <row r="52" spans="1:15" s="27" customFormat="1" ht="15" customHeight="1">
      <c r="A52" s="206"/>
      <c r="B52" s="279" t="s">
        <v>65</v>
      </c>
      <c r="C52" s="685" t="s">
        <v>342</v>
      </c>
      <c r="D52" s="685"/>
      <c r="E52" s="714"/>
      <c r="F52" s="714"/>
      <c r="G52" s="714"/>
      <c r="H52" s="714"/>
      <c r="I52" s="288">
        <f>SUM(I53:I60)</f>
        <v>0</v>
      </c>
      <c r="J52" s="288">
        <f t="shared" ref="J52:O52" si="22">SUM(J53:J60)</f>
        <v>0</v>
      </c>
      <c r="K52" s="288">
        <f t="shared" si="22"/>
        <v>0</v>
      </c>
      <c r="L52" s="288">
        <f t="shared" si="22"/>
        <v>0</v>
      </c>
      <c r="M52" s="288">
        <f t="shared" si="22"/>
        <v>0</v>
      </c>
      <c r="N52" s="288">
        <f t="shared" si="22"/>
        <v>0</v>
      </c>
      <c r="O52" s="288">
        <f t="shared" si="22"/>
        <v>0</v>
      </c>
    </row>
    <row r="53" spans="1:15" s="27" customFormat="1" ht="15" customHeight="1">
      <c r="A53" s="82"/>
      <c r="B53" s="206" t="s">
        <v>65</v>
      </c>
      <c r="C53" s="539" t="s">
        <v>343</v>
      </c>
      <c r="D53" s="539"/>
      <c r="E53" s="738"/>
      <c r="F53" s="719"/>
      <c r="G53" s="719"/>
      <c r="H53" s="719"/>
      <c r="I53" s="222"/>
      <c r="J53" s="222"/>
      <c r="K53" s="222"/>
      <c r="L53" s="222"/>
      <c r="M53" s="222"/>
      <c r="N53" s="222"/>
      <c r="O53" s="222"/>
    </row>
    <row r="54" spans="1:15" s="27" customFormat="1" ht="15" customHeight="1">
      <c r="A54" s="82"/>
      <c r="B54" s="82" t="s">
        <v>65</v>
      </c>
      <c r="C54" s="667" t="s">
        <v>344</v>
      </c>
      <c r="D54" s="667"/>
      <c r="E54" s="594"/>
      <c r="F54" s="594"/>
      <c r="G54" s="594"/>
      <c r="H54" s="594"/>
      <c r="I54" s="224"/>
      <c r="J54" s="224"/>
      <c r="K54" s="224"/>
      <c r="L54" s="224"/>
      <c r="M54" s="224"/>
      <c r="N54" s="224"/>
      <c r="O54" s="224"/>
    </row>
    <row r="55" spans="1:15" s="27" customFormat="1" ht="15" customHeight="1">
      <c r="A55" s="82"/>
      <c r="B55" s="82" t="s">
        <v>65</v>
      </c>
      <c r="C55" s="667" t="s">
        <v>345</v>
      </c>
      <c r="D55" s="667"/>
      <c r="E55" s="594"/>
      <c r="F55" s="594"/>
      <c r="G55" s="594"/>
      <c r="H55" s="594"/>
      <c r="I55" s="224"/>
      <c r="J55" s="224"/>
      <c r="K55" s="224"/>
      <c r="L55" s="224"/>
      <c r="M55" s="224"/>
      <c r="N55" s="224"/>
      <c r="O55" s="224"/>
    </row>
    <row r="56" spans="1:15" s="27" customFormat="1" ht="15" customHeight="1">
      <c r="A56" s="82"/>
      <c r="B56" s="82" t="s">
        <v>65</v>
      </c>
      <c r="C56" s="667" t="s">
        <v>346</v>
      </c>
      <c r="D56" s="667"/>
      <c r="E56" s="594"/>
      <c r="F56" s="594"/>
      <c r="G56" s="594"/>
      <c r="H56" s="594"/>
      <c r="I56" s="224"/>
      <c r="J56" s="224"/>
      <c r="K56" s="224"/>
      <c r="L56" s="224"/>
      <c r="M56" s="224"/>
      <c r="N56" s="224"/>
      <c r="O56" s="224"/>
    </row>
    <row r="57" spans="1:15" s="27" customFormat="1" ht="15" customHeight="1">
      <c r="A57" s="82"/>
      <c r="B57" s="82" t="s">
        <v>65</v>
      </c>
      <c r="C57" s="667" t="s">
        <v>347</v>
      </c>
      <c r="D57" s="667"/>
      <c r="E57" s="594"/>
      <c r="F57" s="594"/>
      <c r="G57" s="594"/>
      <c r="H57" s="594"/>
      <c r="I57" s="224"/>
      <c r="J57" s="224"/>
      <c r="K57" s="224"/>
      <c r="L57" s="224"/>
      <c r="M57" s="224"/>
      <c r="N57" s="224"/>
      <c r="O57" s="224"/>
    </row>
    <row r="58" spans="1:15" s="27" customFormat="1" ht="15" customHeight="1">
      <c r="A58" s="82"/>
      <c r="B58" s="82" t="s">
        <v>65</v>
      </c>
      <c r="C58" s="667" t="s">
        <v>348</v>
      </c>
      <c r="D58" s="667"/>
      <c r="E58" s="594"/>
      <c r="F58" s="594"/>
      <c r="G58" s="594"/>
      <c r="H58" s="594"/>
      <c r="I58" s="224"/>
      <c r="J58" s="224"/>
      <c r="K58" s="224"/>
      <c r="L58" s="224"/>
      <c r="M58" s="224"/>
      <c r="N58" s="224"/>
      <c r="O58" s="224"/>
    </row>
    <row r="59" spans="1:15" s="27" customFormat="1" ht="15" customHeight="1">
      <c r="A59" s="82"/>
      <c r="B59" s="82" t="s">
        <v>65</v>
      </c>
      <c r="C59" s="667" t="s">
        <v>334</v>
      </c>
      <c r="D59" s="667"/>
      <c r="E59" s="594"/>
      <c r="F59" s="594"/>
      <c r="G59" s="594"/>
      <c r="H59" s="594"/>
      <c r="I59" s="224"/>
      <c r="J59" s="224"/>
      <c r="K59" s="224"/>
      <c r="L59" s="224"/>
      <c r="M59" s="224"/>
      <c r="N59" s="224"/>
      <c r="O59" s="224"/>
    </row>
    <row r="60" spans="1:15" s="27" customFormat="1" ht="15" customHeight="1">
      <c r="A60" s="82"/>
      <c r="B60" s="161" t="s">
        <v>65</v>
      </c>
      <c r="C60" s="665" t="s">
        <v>349</v>
      </c>
      <c r="D60" s="665"/>
      <c r="E60" s="606"/>
      <c r="F60" s="606"/>
      <c r="G60" s="606"/>
      <c r="H60" s="606"/>
      <c r="I60" s="225"/>
      <c r="J60" s="225"/>
      <c r="K60" s="225"/>
      <c r="L60" s="225"/>
      <c r="M60" s="225"/>
      <c r="N60" s="225"/>
      <c r="O60" s="225"/>
    </row>
    <row r="61" spans="1:15" s="27" customFormat="1" ht="15" customHeight="1">
      <c r="A61" s="82"/>
      <c r="B61" s="279" t="s">
        <v>65</v>
      </c>
      <c r="C61" s="685" t="s">
        <v>350</v>
      </c>
      <c r="D61" s="685"/>
      <c r="E61" s="714"/>
      <c r="F61" s="714"/>
      <c r="G61" s="714"/>
      <c r="H61" s="714"/>
      <c r="I61" s="288">
        <f t="shared" ref="I61:O61" si="23">SUM(I62:I65)</f>
        <v>0</v>
      </c>
      <c r="J61" s="288">
        <f t="shared" si="23"/>
        <v>0</v>
      </c>
      <c r="K61" s="288">
        <f t="shared" si="23"/>
        <v>0</v>
      </c>
      <c r="L61" s="288">
        <f t="shared" si="23"/>
        <v>0</v>
      </c>
      <c r="M61" s="288">
        <f t="shared" si="23"/>
        <v>0</v>
      </c>
      <c r="N61" s="288">
        <f t="shared" si="23"/>
        <v>0</v>
      </c>
      <c r="O61" s="288">
        <f t="shared" si="23"/>
        <v>0</v>
      </c>
    </row>
    <row r="62" spans="1:15" s="27" customFormat="1" ht="15" customHeight="1">
      <c r="A62" s="82"/>
      <c r="B62" s="206" t="s">
        <v>65</v>
      </c>
      <c r="C62" s="539" t="s">
        <v>351</v>
      </c>
      <c r="D62" s="539"/>
      <c r="E62" s="601"/>
      <c r="F62" s="601"/>
      <c r="G62" s="601"/>
      <c r="H62" s="601"/>
      <c r="I62" s="222"/>
      <c r="J62" s="222"/>
      <c r="K62" s="222"/>
      <c r="L62" s="222"/>
      <c r="M62" s="222"/>
      <c r="N62" s="222"/>
      <c r="O62" s="222"/>
    </row>
    <row r="63" spans="1:15" s="27" customFormat="1" ht="15" customHeight="1">
      <c r="A63" s="82"/>
      <c r="B63" s="82" t="s">
        <v>65</v>
      </c>
      <c r="C63" s="669" t="s">
        <v>352</v>
      </c>
      <c r="D63" s="667"/>
      <c r="E63" s="594"/>
      <c r="F63" s="594"/>
      <c r="G63" s="594"/>
      <c r="H63" s="594"/>
      <c r="I63" s="224"/>
      <c r="J63" s="224"/>
      <c r="K63" s="224"/>
      <c r="L63" s="224"/>
      <c r="M63" s="224"/>
      <c r="N63" s="224"/>
      <c r="O63" s="224"/>
    </row>
    <row r="64" spans="1:15" s="27" customFormat="1" ht="15" customHeight="1">
      <c r="A64" s="82"/>
      <c r="B64" s="82" t="s">
        <v>65</v>
      </c>
      <c r="C64" s="667" t="s">
        <v>353</v>
      </c>
      <c r="D64" s="667"/>
      <c r="E64" s="737"/>
      <c r="F64" s="608"/>
      <c r="G64" s="608"/>
      <c r="H64" s="608"/>
      <c r="I64" s="224"/>
      <c r="J64" s="224"/>
      <c r="K64" s="224"/>
      <c r="L64" s="224"/>
      <c r="M64" s="224"/>
      <c r="N64" s="224"/>
      <c r="O64" s="224"/>
    </row>
    <row r="65" spans="1:15" s="27" customFormat="1" ht="15" customHeight="1">
      <c r="A65" s="82"/>
      <c r="B65" s="315" t="s">
        <v>65</v>
      </c>
      <c r="C65" s="721" t="s">
        <v>354</v>
      </c>
      <c r="D65" s="721"/>
      <c r="E65" s="726"/>
      <c r="F65" s="726"/>
      <c r="G65" s="726"/>
      <c r="H65" s="726"/>
      <c r="I65" s="278"/>
      <c r="J65" s="278"/>
      <c r="K65" s="278"/>
      <c r="L65" s="278"/>
      <c r="M65" s="278"/>
      <c r="N65" s="278"/>
      <c r="O65" s="278"/>
    </row>
    <row r="66" spans="1:15" s="27" customFormat="1" ht="15" customHeight="1">
      <c r="A66" s="161"/>
      <c r="B66" s="279" t="s">
        <v>65</v>
      </c>
      <c r="C66" s="685" t="s">
        <v>355</v>
      </c>
      <c r="D66" s="685"/>
      <c r="E66" s="723"/>
      <c r="F66" s="723"/>
      <c r="G66" s="723"/>
      <c r="H66" s="723"/>
      <c r="I66" s="75"/>
      <c r="J66" s="75"/>
      <c r="K66" s="75"/>
      <c r="L66" s="75"/>
      <c r="M66" s="75"/>
      <c r="N66" s="75"/>
      <c r="O66" s="75"/>
    </row>
    <row r="67" spans="1:15" s="27" customFormat="1" ht="15" customHeight="1">
      <c r="A67" s="270"/>
      <c r="B67" s="270" t="s">
        <v>69</v>
      </c>
      <c r="C67" s="720" t="s">
        <v>177</v>
      </c>
      <c r="D67" s="720"/>
      <c r="E67" s="697" t="s">
        <v>254</v>
      </c>
      <c r="F67" s="697"/>
      <c r="G67" s="697"/>
      <c r="H67" s="697"/>
      <c r="I67" s="32">
        <f>I68+I72+I76+I79+I85</f>
        <v>0</v>
      </c>
      <c r="J67" s="32">
        <f t="shared" ref="J67:O67" si="24">J68+J72+J76+J79+J85</f>
        <v>0</v>
      </c>
      <c r="K67" s="32">
        <f t="shared" si="24"/>
        <v>0</v>
      </c>
      <c r="L67" s="32">
        <f t="shared" si="24"/>
        <v>0</v>
      </c>
      <c r="M67" s="32">
        <f t="shared" si="24"/>
        <v>0</v>
      </c>
      <c r="N67" s="32">
        <f t="shared" si="24"/>
        <v>0</v>
      </c>
      <c r="O67" s="32">
        <f t="shared" si="24"/>
        <v>0</v>
      </c>
    </row>
    <row r="68" spans="1:15" s="27" customFormat="1" ht="15" customHeight="1">
      <c r="A68" s="206"/>
      <c r="B68" s="366" t="s">
        <v>69</v>
      </c>
      <c r="C68" s="685" t="s">
        <v>356</v>
      </c>
      <c r="D68" s="685"/>
      <c r="E68" s="714"/>
      <c r="F68" s="714"/>
      <c r="G68" s="714"/>
      <c r="H68" s="714"/>
      <c r="I68" s="288">
        <f>SUM(I69:I71)</f>
        <v>0</v>
      </c>
      <c r="J68" s="288">
        <f t="shared" ref="J68:O68" si="25">SUM(J69:J71)</f>
        <v>0</v>
      </c>
      <c r="K68" s="288">
        <f t="shared" si="25"/>
        <v>0</v>
      </c>
      <c r="L68" s="288">
        <f t="shared" si="25"/>
        <v>0</v>
      </c>
      <c r="M68" s="288">
        <f t="shared" si="25"/>
        <v>0</v>
      </c>
      <c r="N68" s="288">
        <f t="shared" si="25"/>
        <v>0</v>
      </c>
      <c r="O68" s="288">
        <f t="shared" si="25"/>
        <v>0</v>
      </c>
    </row>
    <row r="69" spans="1:15" s="27" customFormat="1" ht="15" customHeight="1">
      <c r="A69" s="82"/>
      <c r="B69" s="155" t="s">
        <v>69</v>
      </c>
      <c r="C69" s="539" t="s">
        <v>327</v>
      </c>
      <c r="D69" s="539"/>
      <c r="E69" s="601"/>
      <c r="F69" s="601"/>
      <c r="G69" s="601"/>
      <c r="H69" s="601"/>
      <c r="I69" s="222"/>
      <c r="J69" s="222"/>
      <c r="K69" s="222"/>
      <c r="L69" s="222"/>
      <c r="M69" s="222"/>
      <c r="N69" s="222"/>
      <c r="O69" s="222"/>
    </row>
    <row r="70" spans="1:15" s="27" customFormat="1" ht="15" customHeight="1">
      <c r="A70" s="82"/>
      <c r="B70" s="84" t="s">
        <v>69</v>
      </c>
      <c r="C70" s="667" t="s">
        <v>357</v>
      </c>
      <c r="D70" s="667"/>
      <c r="E70" s="594"/>
      <c r="F70" s="594"/>
      <c r="G70" s="594"/>
      <c r="H70" s="594"/>
      <c r="I70" s="224"/>
      <c r="J70" s="224"/>
      <c r="K70" s="224"/>
      <c r="L70" s="224"/>
      <c r="M70" s="224"/>
      <c r="N70" s="224"/>
      <c r="O70" s="224"/>
    </row>
    <row r="71" spans="1:15" s="27" customFormat="1" ht="15" customHeight="1">
      <c r="A71" s="82"/>
      <c r="B71" s="85" t="s">
        <v>69</v>
      </c>
      <c r="C71" s="665" t="s">
        <v>358</v>
      </c>
      <c r="D71" s="665"/>
      <c r="E71" s="606"/>
      <c r="F71" s="606"/>
      <c r="G71" s="606"/>
      <c r="H71" s="606"/>
      <c r="I71" s="225"/>
      <c r="J71" s="225"/>
      <c r="K71" s="225"/>
      <c r="L71" s="225"/>
      <c r="M71" s="225"/>
      <c r="N71" s="225"/>
      <c r="O71" s="225"/>
    </row>
    <row r="72" spans="1:15" s="27" customFormat="1" ht="15" customHeight="1">
      <c r="A72" s="82"/>
      <c r="B72" s="366" t="s">
        <v>69</v>
      </c>
      <c r="C72" s="685" t="s">
        <v>359</v>
      </c>
      <c r="D72" s="685"/>
      <c r="E72" s="714"/>
      <c r="F72" s="714"/>
      <c r="G72" s="714"/>
      <c r="H72" s="714"/>
      <c r="I72" s="288">
        <f>SUM(I73:I75)</f>
        <v>0</v>
      </c>
      <c r="J72" s="288">
        <f t="shared" ref="J72:O72" si="26">SUM(J73:J75)</f>
        <v>0</v>
      </c>
      <c r="K72" s="288">
        <f t="shared" si="26"/>
        <v>0</v>
      </c>
      <c r="L72" s="288">
        <f t="shared" si="26"/>
        <v>0</v>
      </c>
      <c r="M72" s="288">
        <f t="shared" si="26"/>
        <v>0</v>
      </c>
      <c r="N72" s="288">
        <f t="shared" si="26"/>
        <v>0</v>
      </c>
      <c r="O72" s="288">
        <f t="shared" si="26"/>
        <v>0</v>
      </c>
    </row>
    <row r="73" spans="1:15" s="27" customFormat="1" ht="15" customHeight="1">
      <c r="A73" s="82"/>
      <c r="B73" s="155" t="s">
        <v>69</v>
      </c>
      <c r="C73" s="539" t="s">
        <v>360</v>
      </c>
      <c r="D73" s="539" t="s">
        <v>361</v>
      </c>
      <c r="E73" s="601"/>
      <c r="F73" s="601"/>
      <c r="G73" s="601"/>
      <c r="H73" s="601"/>
      <c r="I73" s="222"/>
      <c r="J73" s="222"/>
      <c r="K73" s="222"/>
      <c r="L73" s="222"/>
      <c r="M73" s="222"/>
      <c r="N73" s="222"/>
      <c r="O73" s="222"/>
    </row>
    <row r="74" spans="1:15" s="27" customFormat="1" ht="15" customHeight="1">
      <c r="A74" s="82"/>
      <c r="B74" s="84" t="s">
        <v>69</v>
      </c>
      <c r="C74" s="667" t="s">
        <v>362</v>
      </c>
      <c r="D74" s="667" t="s">
        <v>363</v>
      </c>
      <c r="E74" s="594"/>
      <c r="F74" s="594"/>
      <c r="G74" s="594"/>
      <c r="H74" s="594"/>
      <c r="I74" s="224"/>
      <c r="J74" s="224"/>
      <c r="K74" s="224"/>
      <c r="L74" s="224"/>
      <c r="M74" s="224"/>
      <c r="N74" s="224"/>
      <c r="O74" s="224"/>
    </row>
    <row r="75" spans="1:15" s="27" customFormat="1" ht="15" customHeight="1">
      <c r="A75" s="82"/>
      <c r="B75" s="85" t="s">
        <v>69</v>
      </c>
      <c r="C75" s="665" t="s">
        <v>364</v>
      </c>
      <c r="D75" s="665" t="s">
        <v>363</v>
      </c>
      <c r="E75" s="606"/>
      <c r="F75" s="606"/>
      <c r="G75" s="606"/>
      <c r="H75" s="606"/>
      <c r="I75" s="225"/>
      <c r="J75" s="225"/>
      <c r="K75" s="225"/>
      <c r="L75" s="225"/>
      <c r="M75" s="225"/>
      <c r="N75" s="225"/>
      <c r="O75" s="225"/>
    </row>
    <row r="76" spans="1:15" s="27" customFormat="1" ht="15" customHeight="1">
      <c r="A76" s="82"/>
      <c r="B76" s="366" t="s">
        <v>69</v>
      </c>
      <c r="C76" s="685" t="s">
        <v>365</v>
      </c>
      <c r="D76" s="685"/>
      <c r="E76" s="714"/>
      <c r="F76" s="714"/>
      <c r="G76" s="714"/>
      <c r="H76" s="714"/>
      <c r="I76" s="288">
        <f>SUM(I77:I78)</f>
        <v>0</v>
      </c>
      <c r="J76" s="288">
        <f t="shared" ref="J76:O76" si="27">SUM(J77:J78)</f>
        <v>0</v>
      </c>
      <c r="K76" s="288">
        <f t="shared" si="27"/>
        <v>0</v>
      </c>
      <c r="L76" s="288">
        <f t="shared" si="27"/>
        <v>0</v>
      </c>
      <c r="M76" s="288">
        <f t="shared" si="27"/>
        <v>0</v>
      </c>
      <c r="N76" s="288">
        <f t="shared" si="27"/>
        <v>0</v>
      </c>
      <c r="O76" s="288">
        <f t="shared" si="27"/>
        <v>0</v>
      </c>
    </row>
    <row r="77" spans="1:15" s="27" customFormat="1" ht="15" customHeight="1">
      <c r="A77" s="82"/>
      <c r="B77" s="155" t="s">
        <v>69</v>
      </c>
      <c r="C77" s="539" t="s">
        <v>366</v>
      </c>
      <c r="D77" s="539"/>
      <c r="E77" s="738"/>
      <c r="F77" s="719"/>
      <c r="G77" s="719"/>
      <c r="H77" s="719"/>
      <c r="I77" s="222"/>
      <c r="J77" s="222"/>
      <c r="K77" s="222"/>
      <c r="L77" s="222"/>
      <c r="M77" s="222"/>
      <c r="N77" s="222"/>
      <c r="O77" s="222"/>
    </row>
    <row r="78" spans="1:15" s="27" customFormat="1" ht="15" customHeight="1">
      <c r="A78" s="82"/>
      <c r="B78" s="85" t="s">
        <v>69</v>
      </c>
      <c r="C78" s="665" t="s">
        <v>367</v>
      </c>
      <c r="D78" s="665"/>
      <c r="E78" s="716"/>
      <c r="F78" s="717"/>
      <c r="G78" s="717"/>
      <c r="H78" s="717"/>
      <c r="I78" s="225"/>
      <c r="J78" s="225"/>
      <c r="K78" s="225"/>
      <c r="L78" s="225"/>
      <c r="M78" s="225"/>
      <c r="N78" s="225"/>
      <c r="O78" s="225"/>
    </row>
    <row r="79" spans="1:15" s="27" customFormat="1" ht="15" customHeight="1">
      <c r="A79" s="82"/>
      <c r="B79" s="366" t="s">
        <v>69</v>
      </c>
      <c r="C79" s="685" t="s">
        <v>368</v>
      </c>
      <c r="D79" s="685"/>
      <c r="E79" s="714"/>
      <c r="F79" s="714"/>
      <c r="G79" s="714"/>
      <c r="H79" s="714"/>
      <c r="I79" s="288">
        <f>SUM(I80:I84)</f>
        <v>0</v>
      </c>
      <c r="J79" s="288">
        <f t="shared" ref="J79:O79" si="28">SUM(J80:J84)</f>
        <v>0</v>
      </c>
      <c r="K79" s="288">
        <f t="shared" si="28"/>
        <v>0</v>
      </c>
      <c r="L79" s="288">
        <f t="shared" si="28"/>
        <v>0</v>
      </c>
      <c r="M79" s="288">
        <f t="shared" si="28"/>
        <v>0</v>
      </c>
      <c r="N79" s="288">
        <f t="shared" si="28"/>
        <v>0</v>
      </c>
      <c r="O79" s="288">
        <f t="shared" si="28"/>
        <v>0</v>
      </c>
    </row>
    <row r="80" spans="1:15" s="27" customFormat="1" ht="15" customHeight="1">
      <c r="A80" s="82"/>
      <c r="B80" s="155" t="s">
        <v>69</v>
      </c>
      <c r="C80" s="539" t="s">
        <v>369</v>
      </c>
      <c r="D80" s="539"/>
      <c r="E80" s="601"/>
      <c r="F80" s="601"/>
      <c r="G80" s="601"/>
      <c r="H80" s="601"/>
      <c r="I80" s="222"/>
      <c r="J80" s="222"/>
      <c r="K80" s="222"/>
      <c r="L80" s="222"/>
      <c r="M80" s="222"/>
      <c r="N80" s="222"/>
      <c r="O80" s="222"/>
    </row>
    <row r="81" spans="1:15" s="27" customFormat="1" ht="15" customHeight="1">
      <c r="A81" s="82"/>
      <c r="B81" s="84" t="s">
        <v>69</v>
      </c>
      <c r="C81" s="667" t="s">
        <v>370</v>
      </c>
      <c r="D81" s="667"/>
      <c r="E81" s="594"/>
      <c r="F81" s="594"/>
      <c r="G81" s="594"/>
      <c r="H81" s="594"/>
      <c r="I81" s="224"/>
      <c r="J81" s="224"/>
      <c r="K81" s="224"/>
      <c r="L81" s="224"/>
      <c r="M81" s="224"/>
      <c r="N81" s="224"/>
      <c r="O81" s="224"/>
    </row>
    <row r="82" spans="1:15" s="27" customFormat="1" ht="15" customHeight="1">
      <c r="A82" s="82"/>
      <c r="B82" s="84" t="s">
        <v>69</v>
      </c>
      <c r="C82" s="667" t="s">
        <v>371</v>
      </c>
      <c r="D82" s="667"/>
      <c r="E82" s="594"/>
      <c r="F82" s="594"/>
      <c r="G82" s="594"/>
      <c r="H82" s="594"/>
      <c r="I82" s="224"/>
      <c r="J82" s="224"/>
      <c r="K82" s="224"/>
      <c r="L82" s="224"/>
      <c r="M82" s="224"/>
      <c r="N82" s="224"/>
      <c r="O82" s="224"/>
    </row>
    <row r="83" spans="1:15" s="27" customFormat="1" ht="15" customHeight="1">
      <c r="A83" s="82"/>
      <c r="B83" s="84" t="s">
        <v>69</v>
      </c>
      <c r="C83" s="667" t="s">
        <v>372</v>
      </c>
      <c r="D83" s="667"/>
      <c r="E83" s="594"/>
      <c r="F83" s="594"/>
      <c r="G83" s="594"/>
      <c r="H83" s="594"/>
      <c r="I83" s="224"/>
      <c r="J83" s="224"/>
      <c r="K83" s="224"/>
      <c r="L83" s="224"/>
      <c r="M83" s="224"/>
      <c r="N83" s="224"/>
      <c r="O83" s="224"/>
    </row>
    <row r="84" spans="1:15" s="27" customFormat="1" ht="15" customHeight="1">
      <c r="A84" s="82"/>
      <c r="B84" s="167" t="s">
        <v>69</v>
      </c>
      <c r="C84" s="721" t="s">
        <v>373</v>
      </c>
      <c r="D84" s="721"/>
      <c r="E84" s="726"/>
      <c r="F84" s="726"/>
      <c r="G84" s="726"/>
      <c r="H84" s="726"/>
      <c r="I84" s="278"/>
      <c r="J84" s="278"/>
      <c r="K84" s="278"/>
      <c r="L84" s="278"/>
      <c r="M84" s="278"/>
      <c r="N84" s="278"/>
      <c r="O84" s="278"/>
    </row>
    <row r="85" spans="1:15" s="27" customFormat="1" ht="15" customHeight="1">
      <c r="A85" s="161"/>
      <c r="B85" s="366" t="s">
        <v>69</v>
      </c>
      <c r="C85" s="685" t="s">
        <v>374</v>
      </c>
      <c r="D85" s="696"/>
      <c r="E85" s="723"/>
      <c r="F85" s="723"/>
      <c r="G85" s="723"/>
      <c r="H85" s="723"/>
      <c r="I85" s="75"/>
      <c r="J85" s="75"/>
      <c r="K85" s="75"/>
      <c r="L85" s="75"/>
      <c r="M85" s="75"/>
      <c r="N85" s="75"/>
      <c r="O85" s="75"/>
    </row>
    <row r="86" spans="1:15" s="27" customFormat="1" ht="15" customHeight="1">
      <c r="A86" s="52"/>
      <c r="B86" s="270" t="s">
        <v>71</v>
      </c>
      <c r="C86" s="720" t="s">
        <v>178</v>
      </c>
      <c r="D86" s="720"/>
      <c r="E86" s="697" t="s">
        <v>254</v>
      </c>
      <c r="F86" s="714"/>
      <c r="G86" s="714"/>
      <c r="H86" s="714"/>
      <c r="I86" s="32">
        <f>I87+I92+I96+I100</f>
        <v>0</v>
      </c>
      <c r="J86" s="32">
        <f t="shared" ref="J86:O86" si="29">J87+J92+J96+J100</f>
        <v>0</v>
      </c>
      <c r="K86" s="32">
        <f t="shared" si="29"/>
        <v>0</v>
      </c>
      <c r="L86" s="32">
        <f t="shared" si="29"/>
        <v>0</v>
      </c>
      <c r="M86" s="32">
        <f t="shared" si="29"/>
        <v>0</v>
      </c>
      <c r="N86" s="32">
        <f t="shared" si="29"/>
        <v>0</v>
      </c>
      <c r="O86" s="32">
        <f t="shared" si="29"/>
        <v>0</v>
      </c>
    </row>
    <row r="87" spans="1:15" s="27" customFormat="1" ht="15" customHeight="1">
      <c r="A87" s="206"/>
      <c r="B87" s="366" t="s">
        <v>71</v>
      </c>
      <c r="C87" s="685" t="s">
        <v>375</v>
      </c>
      <c r="D87" s="685"/>
      <c r="E87" s="714"/>
      <c r="F87" s="714"/>
      <c r="G87" s="714"/>
      <c r="H87" s="714"/>
      <c r="I87" s="288">
        <f>SUM(I88:I91)</f>
        <v>0</v>
      </c>
      <c r="J87" s="288">
        <f t="shared" ref="J87:O87" si="30">SUM(J88:J91)</f>
        <v>0</v>
      </c>
      <c r="K87" s="288">
        <f t="shared" si="30"/>
        <v>0</v>
      </c>
      <c r="L87" s="288">
        <f t="shared" si="30"/>
        <v>0</v>
      </c>
      <c r="M87" s="288">
        <f t="shared" si="30"/>
        <v>0</v>
      </c>
      <c r="N87" s="288">
        <f t="shared" si="30"/>
        <v>0</v>
      </c>
      <c r="O87" s="288">
        <f t="shared" si="30"/>
        <v>0</v>
      </c>
    </row>
    <row r="88" spans="1:15" s="27" customFormat="1" ht="15" customHeight="1">
      <c r="A88" s="82"/>
      <c r="B88" s="155" t="s">
        <v>71</v>
      </c>
      <c r="C88" s="539" t="s">
        <v>376</v>
      </c>
      <c r="D88" s="539" t="s">
        <v>377</v>
      </c>
      <c r="E88" s="738"/>
      <c r="F88" s="719"/>
      <c r="G88" s="719"/>
      <c r="H88" s="719"/>
      <c r="I88" s="222"/>
      <c r="J88" s="222"/>
      <c r="K88" s="222"/>
      <c r="L88" s="222"/>
      <c r="M88" s="222"/>
      <c r="N88" s="222"/>
      <c r="O88" s="222"/>
    </row>
    <row r="89" spans="1:15" s="27" customFormat="1" ht="15" customHeight="1">
      <c r="A89" s="82"/>
      <c r="B89" s="84" t="s">
        <v>71</v>
      </c>
      <c r="C89" s="667" t="s">
        <v>378</v>
      </c>
      <c r="D89" s="667" t="s">
        <v>379</v>
      </c>
      <c r="E89" s="737"/>
      <c r="F89" s="608"/>
      <c r="G89" s="608"/>
      <c r="H89" s="608"/>
      <c r="I89" s="224"/>
      <c r="J89" s="224"/>
      <c r="K89" s="224"/>
      <c r="L89" s="224"/>
      <c r="M89" s="224"/>
      <c r="N89" s="224"/>
      <c r="O89" s="224"/>
    </row>
    <row r="90" spans="1:15" s="27" customFormat="1" ht="15" customHeight="1">
      <c r="A90" s="82"/>
      <c r="B90" s="84" t="s">
        <v>71</v>
      </c>
      <c r="C90" s="667" t="s">
        <v>380</v>
      </c>
      <c r="D90" s="667" t="s">
        <v>381</v>
      </c>
      <c r="E90" s="737"/>
      <c r="F90" s="608"/>
      <c r="G90" s="608"/>
      <c r="H90" s="608"/>
      <c r="I90" s="224"/>
      <c r="J90" s="224"/>
      <c r="K90" s="224"/>
      <c r="L90" s="224"/>
      <c r="M90" s="224"/>
      <c r="N90" s="224"/>
      <c r="O90" s="224"/>
    </row>
    <row r="91" spans="1:15" s="27" customFormat="1" ht="15" customHeight="1">
      <c r="A91" s="82"/>
      <c r="B91" s="85" t="s">
        <v>71</v>
      </c>
      <c r="C91" s="665" t="s">
        <v>382</v>
      </c>
      <c r="D91" s="665" t="s">
        <v>381</v>
      </c>
      <c r="E91" s="716"/>
      <c r="F91" s="717"/>
      <c r="G91" s="717"/>
      <c r="H91" s="717"/>
      <c r="I91" s="225"/>
      <c r="J91" s="225"/>
      <c r="K91" s="225"/>
      <c r="L91" s="225"/>
      <c r="M91" s="225"/>
      <c r="N91" s="225"/>
      <c r="O91" s="225"/>
    </row>
    <row r="92" spans="1:15" s="27" customFormat="1" ht="15" customHeight="1">
      <c r="A92" s="82"/>
      <c r="B92" s="279" t="s">
        <v>71</v>
      </c>
      <c r="C92" s="685" t="s">
        <v>383</v>
      </c>
      <c r="D92" s="685"/>
      <c r="E92" s="714"/>
      <c r="F92" s="714"/>
      <c r="G92" s="714"/>
      <c r="H92" s="714"/>
      <c r="I92" s="288">
        <f>SUM(I93:I95)</f>
        <v>0</v>
      </c>
      <c r="J92" s="288">
        <f t="shared" ref="J92:O92" si="31">SUM(J93:J95)</f>
        <v>0</v>
      </c>
      <c r="K92" s="288">
        <f t="shared" si="31"/>
        <v>0</v>
      </c>
      <c r="L92" s="288">
        <f t="shared" si="31"/>
        <v>0</v>
      </c>
      <c r="M92" s="288">
        <f t="shared" si="31"/>
        <v>0</v>
      </c>
      <c r="N92" s="288">
        <f t="shared" si="31"/>
        <v>0</v>
      </c>
      <c r="O92" s="288">
        <f t="shared" si="31"/>
        <v>0</v>
      </c>
    </row>
    <row r="93" spans="1:15" s="27" customFormat="1" ht="15" customHeight="1">
      <c r="A93" s="82"/>
      <c r="B93" s="155" t="s">
        <v>71</v>
      </c>
      <c r="C93" s="539" t="s">
        <v>384</v>
      </c>
      <c r="D93" s="539"/>
      <c r="E93" s="738"/>
      <c r="F93" s="719"/>
      <c r="G93" s="719"/>
      <c r="H93" s="719"/>
      <c r="I93" s="222"/>
      <c r="J93" s="222"/>
      <c r="K93" s="222"/>
      <c r="L93" s="222"/>
      <c r="M93" s="222"/>
      <c r="N93" s="222"/>
      <c r="O93" s="222"/>
    </row>
    <row r="94" spans="1:15" s="27" customFormat="1" ht="15" customHeight="1">
      <c r="A94" s="82"/>
      <c r="B94" s="84" t="s">
        <v>71</v>
      </c>
      <c r="C94" s="667" t="s">
        <v>385</v>
      </c>
      <c r="D94" s="667"/>
      <c r="E94" s="594"/>
      <c r="F94" s="594"/>
      <c r="G94" s="594"/>
      <c r="H94" s="594"/>
      <c r="I94" s="224"/>
      <c r="J94" s="224"/>
      <c r="K94" s="224"/>
      <c r="L94" s="224"/>
      <c r="M94" s="224"/>
      <c r="N94" s="224"/>
      <c r="O94" s="224"/>
    </row>
    <row r="95" spans="1:15" s="27" customFormat="1" ht="15" customHeight="1">
      <c r="A95" s="82"/>
      <c r="B95" s="85" t="s">
        <v>71</v>
      </c>
      <c r="C95" s="665" t="s">
        <v>386</v>
      </c>
      <c r="D95" s="665"/>
      <c r="E95" s="606"/>
      <c r="F95" s="606"/>
      <c r="G95" s="606"/>
      <c r="H95" s="606"/>
      <c r="I95" s="225"/>
      <c r="J95" s="225"/>
      <c r="K95" s="225"/>
      <c r="L95" s="225"/>
      <c r="M95" s="225"/>
      <c r="N95" s="225"/>
      <c r="O95" s="225"/>
    </row>
    <row r="96" spans="1:15" s="27" customFormat="1" ht="15" customHeight="1">
      <c r="A96" s="82"/>
      <c r="B96" s="279" t="s">
        <v>71</v>
      </c>
      <c r="C96" s="685" t="s">
        <v>387</v>
      </c>
      <c r="D96" s="685"/>
      <c r="E96" s="714"/>
      <c r="F96" s="714"/>
      <c r="G96" s="714"/>
      <c r="H96" s="714"/>
      <c r="I96" s="288">
        <f t="shared" ref="I96:O96" si="32">SUM(I97:I99)</f>
        <v>0</v>
      </c>
      <c r="J96" s="288">
        <f t="shared" si="32"/>
        <v>0</v>
      </c>
      <c r="K96" s="288">
        <f t="shared" si="32"/>
        <v>0</v>
      </c>
      <c r="L96" s="288">
        <f t="shared" si="32"/>
        <v>0</v>
      </c>
      <c r="M96" s="288">
        <f t="shared" si="32"/>
        <v>0</v>
      </c>
      <c r="N96" s="288">
        <f t="shared" si="32"/>
        <v>0</v>
      </c>
      <c r="O96" s="288">
        <f t="shared" si="32"/>
        <v>0</v>
      </c>
    </row>
    <row r="97" spans="1:15" s="27" customFormat="1" ht="15" customHeight="1">
      <c r="A97" s="82"/>
      <c r="B97" s="155" t="s">
        <v>71</v>
      </c>
      <c r="C97" s="539" t="s">
        <v>388</v>
      </c>
      <c r="D97" s="539"/>
      <c r="E97" s="738"/>
      <c r="F97" s="719"/>
      <c r="G97" s="719"/>
      <c r="H97" s="719"/>
      <c r="I97" s="222"/>
      <c r="J97" s="222"/>
      <c r="K97" s="222"/>
      <c r="L97" s="222"/>
      <c r="M97" s="222"/>
      <c r="N97" s="222"/>
      <c r="O97" s="222"/>
    </row>
    <row r="98" spans="1:15" s="27" customFormat="1" ht="15" customHeight="1">
      <c r="A98" s="82"/>
      <c r="B98" s="84" t="s">
        <v>71</v>
      </c>
      <c r="C98" s="667" t="s">
        <v>389</v>
      </c>
      <c r="D98" s="667"/>
      <c r="E98" s="737"/>
      <c r="F98" s="608"/>
      <c r="G98" s="608"/>
      <c r="H98" s="608"/>
      <c r="I98" s="224"/>
      <c r="J98" s="224"/>
      <c r="K98" s="224"/>
      <c r="L98" s="224"/>
      <c r="M98" s="224"/>
      <c r="N98" s="224"/>
      <c r="O98" s="224"/>
    </row>
    <row r="99" spans="1:15" s="27" customFormat="1" ht="15" customHeight="1">
      <c r="A99" s="82"/>
      <c r="B99" s="85" t="s">
        <v>71</v>
      </c>
      <c r="C99" s="665" t="s">
        <v>390</v>
      </c>
      <c r="D99" s="665"/>
      <c r="E99" s="716"/>
      <c r="F99" s="717"/>
      <c r="G99" s="717"/>
      <c r="H99" s="717"/>
      <c r="I99" s="225"/>
      <c r="J99" s="225"/>
      <c r="K99" s="225"/>
      <c r="L99" s="225"/>
      <c r="M99" s="225"/>
      <c r="N99" s="225"/>
      <c r="O99" s="225"/>
    </row>
    <row r="100" spans="1:15" s="27" customFormat="1" ht="15" customHeight="1">
      <c r="A100" s="161"/>
      <c r="B100" s="279" t="s">
        <v>71</v>
      </c>
      <c r="C100" s="685" t="s">
        <v>391</v>
      </c>
      <c r="D100" s="685"/>
      <c r="E100" s="727"/>
      <c r="F100" s="728"/>
      <c r="G100" s="728"/>
      <c r="H100" s="728"/>
      <c r="I100" s="75"/>
      <c r="J100" s="75"/>
      <c r="K100" s="75"/>
      <c r="L100" s="75"/>
      <c r="M100" s="75"/>
      <c r="N100" s="75"/>
      <c r="O100" s="75"/>
    </row>
    <row r="101" spans="1:15" s="27" customFormat="1" ht="15" customHeight="1">
      <c r="A101" s="52"/>
      <c r="B101" s="270" t="s">
        <v>73</v>
      </c>
      <c r="C101" s="720" t="s">
        <v>179</v>
      </c>
      <c r="D101" s="720"/>
      <c r="E101" s="697" t="s">
        <v>254</v>
      </c>
      <c r="F101" s="697"/>
      <c r="G101" s="697"/>
      <c r="H101" s="697"/>
      <c r="I101" s="32">
        <f t="shared" ref="I101:O101" si="33">I102+I103+I104+I108+I109+I110+I111+I112+I127</f>
        <v>0</v>
      </c>
      <c r="J101" s="32">
        <f t="shared" si="33"/>
        <v>0</v>
      </c>
      <c r="K101" s="32">
        <f t="shared" si="33"/>
        <v>0</v>
      </c>
      <c r="L101" s="32">
        <f t="shared" si="33"/>
        <v>0</v>
      </c>
      <c r="M101" s="32">
        <f t="shared" si="33"/>
        <v>0</v>
      </c>
      <c r="N101" s="32">
        <f t="shared" si="33"/>
        <v>0</v>
      </c>
      <c r="O101" s="32">
        <f t="shared" si="33"/>
        <v>0</v>
      </c>
    </row>
    <row r="102" spans="1:15" s="27" customFormat="1" ht="15" customHeight="1">
      <c r="A102" s="206"/>
      <c r="B102" s="366" t="s">
        <v>73</v>
      </c>
      <c r="C102" s="685" t="s">
        <v>392</v>
      </c>
      <c r="D102" s="685"/>
      <c r="E102" s="723"/>
      <c r="F102" s="723"/>
      <c r="G102" s="723"/>
      <c r="H102" s="723"/>
      <c r="I102" s="75"/>
      <c r="J102" s="75"/>
      <c r="K102" s="75"/>
      <c r="L102" s="75"/>
      <c r="M102" s="75"/>
      <c r="N102" s="75"/>
      <c r="O102" s="75"/>
    </row>
    <row r="103" spans="1:15" s="27" customFormat="1" ht="15" customHeight="1">
      <c r="A103" s="82"/>
      <c r="B103" s="366" t="s">
        <v>73</v>
      </c>
      <c r="C103" s="685" t="s">
        <v>393</v>
      </c>
      <c r="D103" s="685"/>
      <c r="E103" s="723"/>
      <c r="F103" s="723"/>
      <c r="G103" s="723"/>
      <c r="H103" s="723"/>
      <c r="I103" s="75"/>
      <c r="J103" s="75"/>
      <c r="K103" s="75"/>
      <c r="L103" s="75"/>
      <c r="M103" s="75"/>
      <c r="N103" s="75"/>
      <c r="O103" s="75"/>
    </row>
    <row r="104" spans="1:15" s="27" customFormat="1" ht="15" customHeight="1">
      <c r="A104" s="82"/>
      <c r="B104" s="279" t="s">
        <v>73</v>
      </c>
      <c r="C104" s="685" t="s">
        <v>394</v>
      </c>
      <c r="D104" s="685"/>
      <c r="E104" s="714"/>
      <c r="F104" s="714"/>
      <c r="G104" s="714"/>
      <c r="H104" s="714"/>
      <c r="I104" s="288">
        <f>SUM(I105:I107)</f>
        <v>0</v>
      </c>
      <c r="J104" s="288">
        <f t="shared" ref="J104:O104" si="34">SUM(J105:J107)</f>
        <v>0</v>
      </c>
      <c r="K104" s="288">
        <f t="shared" si="34"/>
        <v>0</v>
      </c>
      <c r="L104" s="288">
        <f t="shared" si="34"/>
        <v>0</v>
      </c>
      <c r="M104" s="288">
        <f t="shared" si="34"/>
        <v>0</v>
      </c>
      <c r="N104" s="288">
        <f t="shared" si="34"/>
        <v>0</v>
      </c>
      <c r="O104" s="288">
        <f t="shared" si="34"/>
        <v>0</v>
      </c>
    </row>
    <row r="105" spans="1:15" s="27" customFormat="1" ht="15" customHeight="1">
      <c r="A105" s="82"/>
      <c r="B105" s="206" t="s">
        <v>73</v>
      </c>
      <c r="C105" s="539" t="s">
        <v>395</v>
      </c>
      <c r="D105" s="539" t="s">
        <v>396</v>
      </c>
      <c r="E105" s="601"/>
      <c r="F105" s="601"/>
      <c r="G105" s="601"/>
      <c r="H105" s="601"/>
      <c r="I105" s="222"/>
      <c r="J105" s="222"/>
      <c r="K105" s="222"/>
      <c r="L105" s="222"/>
      <c r="M105" s="222"/>
      <c r="N105" s="222"/>
      <c r="O105" s="222"/>
    </row>
    <row r="106" spans="1:15" s="27" customFormat="1" ht="15" customHeight="1">
      <c r="A106" s="82"/>
      <c r="B106" s="82" t="s">
        <v>73</v>
      </c>
      <c r="C106" s="667" t="s">
        <v>397</v>
      </c>
      <c r="D106" s="667" t="s">
        <v>398</v>
      </c>
      <c r="E106" s="594"/>
      <c r="F106" s="594"/>
      <c r="G106" s="594"/>
      <c r="H106" s="594"/>
      <c r="I106" s="224"/>
      <c r="J106" s="224"/>
      <c r="K106" s="224"/>
      <c r="L106" s="224"/>
      <c r="M106" s="224"/>
      <c r="N106" s="224"/>
      <c r="O106" s="224"/>
    </row>
    <row r="107" spans="1:15" s="27" customFormat="1" ht="15" customHeight="1">
      <c r="A107" s="82"/>
      <c r="B107" s="161" t="s">
        <v>73</v>
      </c>
      <c r="C107" s="665" t="s">
        <v>399</v>
      </c>
      <c r="D107" s="665"/>
      <c r="E107" s="606"/>
      <c r="F107" s="606"/>
      <c r="G107" s="606"/>
      <c r="H107" s="606"/>
      <c r="I107" s="225"/>
      <c r="J107" s="225"/>
      <c r="K107" s="225"/>
      <c r="L107" s="225"/>
      <c r="M107" s="225"/>
      <c r="N107" s="225"/>
      <c r="O107" s="225"/>
    </row>
    <row r="108" spans="1:15" s="27" customFormat="1" ht="15" customHeight="1">
      <c r="A108" s="82"/>
      <c r="B108" s="279" t="s">
        <v>73</v>
      </c>
      <c r="C108" s="685" t="s">
        <v>400</v>
      </c>
      <c r="D108" s="685"/>
      <c r="E108" s="723"/>
      <c r="F108" s="723"/>
      <c r="G108" s="723"/>
      <c r="H108" s="723"/>
      <c r="I108" s="75"/>
      <c r="J108" s="75"/>
      <c r="K108" s="75"/>
      <c r="L108" s="75"/>
      <c r="M108" s="75"/>
      <c r="N108" s="75"/>
      <c r="O108" s="75"/>
    </row>
    <row r="109" spans="1:15" s="27" customFormat="1" ht="15" customHeight="1">
      <c r="A109" s="82"/>
      <c r="B109" s="279" t="s">
        <v>73</v>
      </c>
      <c r="C109" s="685" t="s">
        <v>401</v>
      </c>
      <c r="D109" s="685"/>
      <c r="E109" s="723"/>
      <c r="F109" s="723"/>
      <c r="G109" s="723"/>
      <c r="H109" s="723"/>
      <c r="I109" s="75"/>
      <c r="J109" s="75"/>
      <c r="K109" s="75"/>
      <c r="L109" s="75"/>
      <c r="M109" s="75"/>
      <c r="N109" s="75"/>
      <c r="O109" s="75"/>
    </row>
    <row r="110" spans="1:15" s="27" customFormat="1" ht="15" customHeight="1">
      <c r="A110" s="82"/>
      <c r="B110" s="279" t="s">
        <v>73</v>
      </c>
      <c r="C110" s="685" t="s">
        <v>402</v>
      </c>
      <c r="D110" s="685"/>
      <c r="E110" s="723"/>
      <c r="F110" s="723"/>
      <c r="G110" s="723"/>
      <c r="H110" s="723"/>
      <c r="I110" s="75"/>
      <c r="J110" s="75"/>
      <c r="K110" s="75"/>
      <c r="L110" s="75"/>
      <c r="M110" s="75"/>
      <c r="N110" s="75"/>
      <c r="O110" s="75"/>
    </row>
    <row r="111" spans="1:15" s="27" customFormat="1" ht="15" customHeight="1">
      <c r="A111" s="82"/>
      <c r="B111" s="279" t="s">
        <v>73</v>
      </c>
      <c r="C111" s="685" t="s">
        <v>403</v>
      </c>
      <c r="D111" s="685"/>
      <c r="E111" s="723"/>
      <c r="F111" s="723"/>
      <c r="G111" s="723"/>
      <c r="H111" s="723"/>
      <c r="I111" s="75"/>
      <c r="J111" s="75"/>
      <c r="K111" s="75"/>
      <c r="L111" s="75"/>
      <c r="M111" s="75"/>
      <c r="N111" s="75"/>
      <c r="O111" s="75"/>
    </row>
    <row r="112" spans="1:15" s="27" customFormat="1" ht="15" customHeight="1">
      <c r="A112" s="82"/>
      <c r="B112" s="279" t="s">
        <v>73</v>
      </c>
      <c r="C112" s="685" t="s">
        <v>404</v>
      </c>
      <c r="D112" s="685"/>
      <c r="E112" s="714"/>
      <c r="F112" s="714"/>
      <c r="G112" s="714"/>
      <c r="H112" s="714"/>
      <c r="I112" s="288">
        <f t="shared" ref="I112:O112" si="35">I113+I120+I125+I126</f>
        <v>0</v>
      </c>
      <c r="J112" s="288">
        <f t="shared" si="35"/>
        <v>0</v>
      </c>
      <c r="K112" s="288">
        <f t="shared" si="35"/>
        <v>0</v>
      </c>
      <c r="L112" s="288">
        <f t="shared" si="35"/>
        <v>0</v>
      </c>
      <c r="M112" s="288">
        <f t="shared" si="35"/>
        <v>0</v>
      </c>
      <c r="N112" s="288">
        <f t="shared" si="35"/>
        <v>0</v>
      </c>
      <c r="O112" s="288">
        <f t="shared" si="35"/>
        <v>0</v>
      </c>
    </row>
    <row r="113" spans="1:15" s="27" customFormat="1" ht="15" customHeight="1">
      <c r="A113" s="215"/>
      <c r="B113" s="324" t="s">
        <v>73</v>
      </c>
      <c r="C113" s="696" t="s">
        <v>405</v>
      </c>
      <c r="D113" s="696"/>
      <c r="E113" s="714"/>
      <c r="F113" s="714"/>
      <c r="G113" s="714"/>
      <c r="H113" s="714"/>
      <c r="I113" s="291">
        <f>SUM(I114:I119)</f>
        <v>0</v>
      </c>
      <c r="J113" s="291">
        <f t="shared" ref="J113:O113" si="36">SUM(J114:J119)</f>
        <v>0</v>
      </c>
      <c r="K113" s="291">
        <f t="shared" si="36"/>
        <v>0</v>
      </c>
      <c r="L113" s="291">
        <f t="shared" si="36"/>
        <v>0</v>
      </c>
      <c r="M113" s="291">
        <f t="shared" si="36"/>
        <v>0</v>
      </c>
      <c r="N113" s="291">
        <f t="shared" si="36"/>
        <v>0</v>
      </c>
      <c r="O113" s="291">
        <f t="shared" si="36"/>
        <v>0</v>
      </c>
    </row>
    <row r="114" spans="1:15" s="27" customFormat="1" ht="15" customHeight="1">
      <c r="A114" s="82"/>
      <c r="B114" s="271" t="s">
        <v>73</v>
      </c>
      <c r="C114" s="539" t="s">
        <v>406</v>
      </c>
      <c r="D114" s="539"/>
      <c r="E114" s="601"/>
      <c r="F114" s="601"/>
      <c r="G114" s="601"/>
      <c r="H114" s="601"/>
      <c r="I114" s="222"/>
      <c r="J114" s="222"/>
      <c r="K114" s="222"/>
      <c r="L114" s="222"/>
      <c r="M114" s="222"/>
      <c r="N114" s="222"/>
      <c r="O114" s="222"/>
    </row>
    <row r="115" spans="1:15" s="27" customFormat="1" ht="15" customHeight="1">
      <c r="A115" s="82"/>
      <c r="B115" s="82" t="s">
        <v>73</v>
      </c>
      <c r="C115" s="667" t="s">
        <v>407</v>
      </c>
      <c r="D115" s="667"/>
      <c r="E115" s="737"/>
      <c r="F115" s="608"/>
      <c r="G115" s="608"/>
      <c r="H115" s="608"/>
      <c r="I115" s="224"/>
      <c r="J115" s="224"/>
      <c r="K115" s="224"/>
      <c r="L115" s="224"/>
      <c r="M115" s="224"/>
      <c r="N115" s="224"/>
      <c r="O115" s="224"/>
    </row>
    <row r="116" spans="1:15" s="27" customFormat="1" ht="15" customHeight="1">
      <c r="A116" s="82"/>
      <c r="B116" s="82" t="s">
        <v>73</v>
      </c>
      <c r="C116" s="667" t="s">
        <v>408</v>
      </c>
      <c r="D116" s="667"/>
      <c r="E116" s="594"/>
      <c r="F116" s="594"/>
      <c r="G116" s="594"/>
      <c r="H116" s="594"/>
      <c r="I116" s="224"/>
      <c r="J116" s="224"/>
      <c r="K116" s="224"/>
      <c r="L116" s="224"/>
      <c r="M116" s="224"/>
      <c r="N116" s="224"/>
      <c r="O116" s="224"/>
    </row>
    <row r="117" spans="1:15" s="27" customFormat="1" ht="15" customHeight="1">
      <c r="A117" s="82"/>
      <c r="B117" s="82" t="s">
        <v>73</v>
      </c>
      <c r="C117" s="667" t="s">
        <v>409</v>
      </c>
      <c r="D117" s="667"/>
      <c r="E117" s="594"/>
      <c r="F117" s="594"/>
      <c r="G117" s="594"/>
      <c r="H117" s="594"/>
      <c r="I117" s="224"/>
      <c r="J117" s="224"/>
      <c r="K117" s="224"/>
      <c r="L117" s="224"/>
      <c r="M117" s="224"/>
      <c r="N117" s="224"/>
      <c r="O117" s="224"/>
    </row>
    <row r="118" spans="1:15" s="27" customFormat="1" ht="15" customHeight="1">
      <c r="A118" s="82"/>
      <c r="B118" s="82" t="s">
        <v>73</v>
      </c>
      <c r="C118" s="667" t="s">
        <v>410</v>
      </c>
      <c r="D118" s="667"/>
      <c r="E118" s="594"/>
      <c r="F118" s="594"/>
      <c r="G118" s="594"/>
      <c r="H118" s="594"/>
      <c r="I118" s="224"/>
      <c r="J118" s="224"/>
      <c r="K118" s="224"/>
      <c r="L118" s="224"/>
      <c r="M118" s="224"/>
      <c r="N118" s="224"/>
      <c r="O118" s="224"/>
    </row>
    <row r="119" spans="1:15" s="27" customFormat="1" ht="15" customHeight="1">
      <c r="A119" s="82"/>
      <c r="B119" s="315" t="s">
        <v>73</v>
      </c>
      <c r="C119" s="665" t="s">
        <v>411</v>
      </c>
      <c r="D119" s="665"/>
      <c r="E119" s="606"/>
      <c r="F119" s="606"/>
      <c r="G119" s="606"/>
      <c r="H119" s="606"/>
      <c r="I119" s="225"/>
      <c r="J119" s="225"/>
      <c r="K119" s="225"/>
      <c r="L119" s="225"/>
      <c r="M119" s="225"/>
      <c r="N119" s="225"/>
      <c r="O119" s="225"/>
    </row>
    <row r="120" spans="1:15" s="27" customFormat="1" ht="15" customHeight="1">
      <c r="A120" s="82"/>
      <c r="B120" s="82" t="s">
        <v>73</v>
      </c>
      <c r="C120" s="696" t="s">
        <v>412</v>
      </c>
      <c r="D120" s="696"/>
      <c r="E120" s="714"/>
      <c r="F120" s="714"/>
      <c r="G120" s="714"/>
      <c r="H120" s="714"/>
      <c r="I120" s="291">
        <f>SUM(I121:I124)</f>
        <v>0</v>
      </c>
      <c r="J120" s="291">
        <f t="shared" ref="J120:O120" si="37">SUM(J121:J124)</f>
        <v>0</v>
      </c>
      <c r="K120" s="291">
        <f t="shared" si="37"/>
        <v>0</v>
      </c>
      <c r="L120" s="291">
        <f t="shared" si="37"/>
        <v>0</v>
      </c>
      <c r="M120" s="291">
        <f t="shared" si="37"/>
        <v>0</v>
      </c>
      <c r="N120" s="291">
        <f t="shared" si="37"/>
        <v>0</v>
      </c>
      <c r="O120" s="291">
        <f t="shared" si="37"/>
        <v>0</v>
      </c>
    </row>
    <row r="121" spans="1:15" s="27" customFormat="1" ht="15" customHeight="1">
      <c r="A121" s="82"/>
      <c r="B121" s="271" t="s">
        <v>73</v>
      </c>
      <c r="C121" s="539" t="s">
        <v>413</v>
      </c>
      <c r="D121" s="539"/>
      <c r="E121" s="601"/>
      <c r="F121" s="601"/>
      <c r="G121" s="601"/>
      <c r="H121" s="601"/>
      <c r="I121" s="222"/>
      <c r="J121" s="222"/>
      <c r="K121" s="222"/>
      <c r="L121" s="222"/>
      <c r="M121" s="222"/>
      <c r="N121" s="222"/>
      <c r="O121" s="222"/>
    </row>
    <row r="122" spans="1:15" s="27" customFormat="1" ht="15" customHeight="1">
      <c r="A122" s="82"/>
      <c r="B122" s="82" t="s">
        <v>73</v>
      </c>
      <c r="C122" s="667" t="s">
        <v>409</v>
      </c>
      <c r="D122" s="667"/>
      <c r="E122" s="594"/>
      <c r="F122" s="594"/>
      <c r="G122" s="594"/>
      <c r="H122" s="594"/>
      <c r="I122" s="224"/>
      <c r="J122" s="224"/>
      <c r="K122" s="224"/>
      <c r="L122" s="224"/>
      <c r="M122" s="224"/>
      <c r="N122" s="224"/>
      <c r="O122" s="224"/>
    </row>
    <row r="123" spans="1:15" s="27" customFormat="1" ht="15" customHeight="1">
      <c r="A123" s="82"/>
      <c r="B123" s="82" t="s">
        <v>73</v>
      </c>
      <c r="C123" s="667" t="s">
        <v>414</v>
      </c>
      <c r="D123" s="667"/>
      <c r="E123" s="594"/>
      <c r="F123" s="594"/>
      <c r="G123" s="594"/>
      <c r="H123" s="594"/>
      <c r="I123" s="224"/>
      <c r="J123" s="224"/>
      <c r="K123" s="224"/>
      <c r="L123" s="224"/>
      <c r="M123" s="224"/>
      <c r="N123" s="224"/>
      <c r="O123" s="224"/>
    </row>
    <row r="124" spans="1:15" s="27" customFormat="1" ht="15" customHeight="1">
      <c r="A124" s="82"/>
      <c r="B124" s="82" t="s">
        <v>73</v>
      </c>
      <c r="C124" s="721" t="s">
        <v>415</v>
      </c>
      <c r="D124" s="721"/>
      <c r="E124" s="726"/>
      <c r="F124" s="726"/>
      <c r="G124" s="726"/>
      <c r="H124" s="726"/>
      <c r="I124" s="278"/>
      <c r="J124" s="278"/>
      <c r="K124" s="278"/>
      <c r="L124" s="278"/>
      <c r="M124" s="278"/>
      <c r="N124" s="278"/>
      <c r="O124" s="278"/>
    </row>
    <row r="125" spans="1:15" s="27" customFormat="1" ht="15" customHeight="1">
      <c r="A125" s="82"/>
      <c r="B125" s="82" t="s">
        <v>73</v>
      </c>
      <c r="C125" s="696" t="s">
        <v>416</v>
      </c>
      <c r="D125" s="696"/>
      <c r="E125" s="723"/>
      <c r="F125" s="723"/>
      <c r="G125" s="723"/>
      <c r="H125" s="723"/>
      <c r="I125" s="318"/>
      <c r="J125" s="318"/>
      <c r="K125" s="318"/>
      <c r="L125" s="318"/>
      <c r="M125" s="318"/>
      <c r="N125" s="318"/>
      <c r="O125" s="318"/>
    </row>
    <row r="126" spans="1:15" s="27" customFormat="1" ht="15" customHeight="1">
      <c r="A126" s="82"/>
      <c r="B126" s="315" t="s">
        <v>73</v>
      </c>
      <c r="C126" s="696" t="s">
        <v>417</v>
      </c>
      <c r="D126" s="696"/>
      <c r="E126" s="723"/>
      <c r="F126" s="723"/>
      <c r="G126" s="723"/>
      <c r="H126" s="723"/>
      <c r="I126" s="318"/>
      <c r="J126" s="318"/>
      <c r="K126" s="318"/>
      <c r="L126" s="318"/>
      <c r="M126" s="318"/>
      <c r="N126" s="318"/>
      <c r="O126" s="318"/>
    </row>
    <row r="127" spans="1:15" s="27" customFormat="1" ht="15" customHeight="1">
      <c r="A127" s="161"/>
      <c r="B127" s="279" t="s">
        <v>73</v>
      </c>
      <c r="C127" s="685" t="s">
        <v>418</v>
      </c>
      <c r="D127" s="685"/>
      <c r="E127" s="723"/>
      <c r="F127" s="723"/>
      <c r="G127" s="723"/>
      <c r="H127" s="723"/>
      <c r="I127" s="75"/>
      <c r="J127" s="75"/>
      <c r="K127" s="75"/>
      <c r="L127" s="75"/>
      <c r="M127" s="75"/>
      <c r="N127" s="75"/>
      <c r="O127" s="75"/>
    </row>
    <row r="128" spans="1:15" s="27" customFormat="1" ht="15" customHeight="1">
      <c r="A128" s="52"/>
      <c r="B128" s="270">
        <v>10</v>
      </c>
      <c r="C128" s="720" t="s">
        <v>180</v>
      </c>
      <c r="D128" s="720"/>
      <c r="E128" s="697" t="s">
        <v>254</v>
      </c>
      <c r="F128" s="697"/>
      <c r="G128" s="697"/>
      <c r="H128" s="697"/>
      <c r="I128" s="32">
        <f>I129</f>
        <v>0</v>
      </c>
      <c r="J128" s="32">
        <f t="shared" ref="J128:O128" si="38">J129</f>
        <v>0</v>
      </c>
      <c r="K128" s="32">
        <f t="shared" si="38"/>
        <v>0</v>
      </c>
      <c r="L128" s="32">
        <f t="shared" si="38"/>
        <v>0</v>
      </c>
      <c r="M128" s="32">
        <f t="shared" si="38"/>
        <v>0</v>
      </c>
      <c r="N128" s="32">
        <f t="shared" si="38"/>
        <v>0</v>
      </c>
      <c r="O128" s="32">
        <f t="shared" si="38"/>
        <v>0</v>
      </c>
    </row>
    <row r="129" spans="1:16" s="27" customFormat="1" ht="15" customHeight="1">
      <c r="A129" s="206"/>
      <c r="B129" s="366">
        <v>10</v>
      </c>
      <c r="C129" s="685" t="s">
        <v>419</v>
      </c>
      <c r="D129" s="685"/>
      <c r="E129" s="714"/>
      <c r="F129" s="714"/>
      <c r="G129" s="714"/>
      <c r="H129" s="714"/>
      <c r="I129" s="288">
        <f>SUM(I130:I139)</f>
        <v>0</v>
      </c>
      <c r="J129" s="288">
        <f t="shared" ref="J129:O129" si="39">SUM(J130:J139)</f>
        <v>0</v>
      </c>
      <c r="K129" s="288">
        <f t="shared" si="39"/>
        <v>0</v>
      </c>
      <c r="L129" s="288">
        <f t="shared" si="39"/>
        <v>0</v>
      </c>
      <c r="M129" s="288">
        <f t="shared" si="39"/>
        <v>0</v>
      </c>
      <c r="N129" s="288">
        <f t="shared" si="39"/>
        <v>0</v>
      </c>
      <c r="O129" s="288">
        <f t="shared" si="39"/>
        <v>0</v>
      </c>
    </row>
    <row r="130" spans="1:16" s="27" customFormat="1" ht="15" customHeight="1">
      <c r="A130" s="82"/>
      <c r="B130" s="155">
        <v>10</v>
      </c>
      <c r="C130" s="372" t="s">
        <v>420</v>
      </c>
      <c r="D130" s="372"/>
      <c r="E130" s="601"/>
      <c r="F130" s="601"/>
      <c r="G130" s="601"/>
      <c r="H130" s="601"/>
      <c r="I130" s="222"/>
      <c r="J130" s="222"/>
      <c r="K130" s="222"/>
      <c r="L130" s="222"/>
      <c r="M130" s="222"/>
      <c r="N130" s="222"/>
      <c r="O130" s="222"/>
    </row>
    <row r="131" spans="1:16" s="27" customFormat="1" ht="15" customHeight="1">
      <c r="A131" s="82"/>
      <c r="B131" s="84">
        <v>10</v>
      </c>
      <c r="C131" s="667" t="s">
        <v>421</v>
      </c>
      <c r="D131" s="667"/>
      <c r="E131" s="594"/>
      <c r="F131" s="594"/>
      <c r="G131" s="594"/>
      <c r="H131" s="594"/>
      <c r="I131" s="224"/>
      <c r="J131" s="224"/>
      <c r="K131" s="224"/>
      <c r="L131" s="224"/>
      <c r="M131" s="224"/>
      <c r="N131" s="224"/>
      <c r="O131" s="224"/>
    </row>
    <row r="132" spans="1:16" s="27" customFormat="1" ht="15" customHeight="1">
      <c r="A132" s="82"/>
      <c r="B132" s="84">
        <v>10</v>
      </c>
      <c r="C132" s="667" t="s">
        <v>422</v>
      </c>
      <c r="D132" s="667"/>
      <c r="E132" s="594"/>
      <c r="F132" s="594"/>
      <c r="G132" s="594"/>
      <c r="H132" s="594"/>
      <c r="I132" s="224"/>
      <c r="J132" s="224"/>
      <c r="K132" s="224"/>
      <c r="L132" s="224"/>
      <c r="M132" s="224"/>
      <c r="N132" s="224"/>
      <c r="O132" s="224"/>
    </row>
    <row r="133" spans="1:16" s="27" customFormat="1" ht="15" customHeight="1">
      <c r="A133" s="82"/>
      <c r="B133" s="84">
        <v>10</v>
      </c>
      <c r="C133" s="667" t="s">
        <v>423</v>
      </c>
      <c r="D133" s="667"/>
      <c r="E133" s="594"/>
      <c r="F133" s="594"/>
      <c r="G133" s="594"/>
      <c r="H133" s="594"/>
      <c r="I133" s="224"/>
      <c r="J133" s="224"/>
      <c r="K133" s="224"/>
      <c r="L133" s="224"/>
      <c r="M133" s="224"/>
      <c r="N133" s="224"/>
      <c r="O133" s="224"/>
    </row>
    <row r="134" spans="1:16" s="27" customFormat="1" ht="15" customHeight="1">
      <c r="A134" s="82"/>
      <c r="B134" s="84">
        <v>10</v>
      </c>
      <c r="C134" s="667" t="s">
        <v>424</v>
      </c>
      <c r="D134" s="667"/>
      <c r="E134" s="594"/>
      <c r="F134" s="594"/>
      <c r="G134" s="594"/>
      <c r="H134" s="594"/>
      <c r="I134" s="224"/>
      <c r="J134" s="224"/>
      <c r="K134" s="224"/>
      <c r="L134" s="224"/>
      <c r="M134" s="224"/>
      <c r="N134" s="224"/>
      <c r="O134" s="224"/>
    </row>
    <row r="135" spans="1:16" s="27" customFormat="1" ht="15" customHeight="1">
      <c r="A135" s="82"/>
      <c r="B135" s="84">
        <v>10</v>
      </c>
      <c r="C135" s="667" t="s">
        <v>425</v>
      </c>
      <c r="D135" s="667"/>
      <c r="E135" s="594"/>
      <c r="F135" s="594"/>
      <c r="G135" s="594"/>
      <c r="H135" s="594"/>
      <c r="I135" s="224"/>
      <c r="J135" s="224"/>
      <c r="K135" s="224"/>
      <c r="L135" s="224"/>
      <c r="M135" s="224"/>
      <c r="N135" s="224"/>
      <c r="O135" s="224"/>
    </row>
    <row r="136" spans="1:16" s="27" customFormat="1" ht="15" customHeight="1">
      <c r="A136" s="82"/>
      <c r="B136" s="84">
        <v>10</v>
      </c>
      <c r="C136" s="667" t="s">
        <v>426</v>
      </c>
      <c r="D136" s="667"/>
      <c r="E136" s="594"/>
      <c r="F136" s="594"/>
      <c r="G136" s="594"/>
      <c r="H136" s="594"/>
      <c r="I136" s="224"/>
      <c r="J136" s="224"/>
      <c r="K136" s="224"/>
      <c r="L136" s="224"/>
      <c r="M136" s="224"/>
      <c r="N136" s="224"/>
      <c r="O136" s="224"/>
    </row>
    <row r="137" spans="1:16" s="27" customFormat="1" ht="15" customHeight="1">
      <c r="A137" s="82"/>
      <c r="B137" s="84">
        <v>10</v>
      </c>
      <c r="C137" s="667" t="s">
        <v>427</v>
      </c>
      <c r="D137" s="667"/>
      <c r="E137" s="594"/>
      <c r="F137" s="594"/>
      <c r="G137" s="594"/>
      <c r="H137" s="594"/>
      <c r="I137" s="224"/>
      <c r="J137" s="224"/>
      <c r="K137" s="224"/>
      <c r="L137" s="224"/>
      <c r="M137" s="224"/>
      <c r="N137" s="224"/>
      <c r="O137" s="224"/>
      <c r="P137" s="298"/>
    </row>
    <row r="138" spans="1:16" s="27" customFormat="1" ht="15" customHeight="1">
      <c r="A138" s="82"/>
      <c r="B138" s="84">
        <v>10</v>
      </c>
      <c r="C138" s="669" t="s">
        <v>428</v>
      </c>
      <c r="D138" s="667"/>
      <c r="E138" s="594"/>
      <c r="F138" s="594"/>
      <c r="G138" s="594"/>
      <c r="H138" s="594"/>
      <c r="I138" s="224"/>
      <c r="J138" s="224"/>
      <c r="K138" s="224"/>
      <c r="L138" s="224"/>
      <c r="M138" s="224"/>
      <c r="N138" s="224"/>
      <c r="O138" s="224"/>
      <c r="P138" s="298"/>
    </row>
    <row r="139" spans="1:16" s="27" customFormat="1" ht="15" customHeight="1">
      <c r="A139" s="161"/>
      <c r="B139" s="85">
        <v>10</v>
      </c>
      <c r="C139" s="665" t="s">
        <v>429</v>
      </c>
      <c r="D139" s="665"/>
      <c r="E139" s="606"/>
      <c r="F139" s="606"/>
      <c r="G139" s="606"/>
      <c r="H139" s="606"/>
      <c r="I139" s="225"/>
      <c r="J139" s="225"/>
      <c r="K139" s="225"/>
      <c r="L139" s="225"/>
      <c r="M139" s="225"/>
      <c r="N139" s="225"/>
      <c r="O139" s="225"/>
    </row>
    <row r="140" spans="1:16" s="292" customFormat="1" ht="15" customHeight="1">
      <c r="A140" s="52"/>
      <c r="B140" s="270">
        <v>11</v>
      </c>
      <c r="C140" s="720" t="s">
        <v>181</v>
      </c>
      <c r="D140" s="720"/>
      <c r="E140" s="697" t="s">
        <v>254</v>
      </c>
      <c r="F140" s="697"/>
      <c r="G140" s="697"/>
      <c r="H140" s="697"/>
      <c r="I140" s="32">
        <f>I141+I149+I154+I162</f>
        <v>0</v>
      </c>
      <c r="J140" s="32">
        <f t="shared" ref="J140:O140" si="40">J141+J149+J154+J162</f>
        <v>0</v>
      </c>
      <c r="K140" s="32">
        <f t="shared" si="40"/>
        <v>0</v>
      </c>
      <c r="L140" s="32">
        <f t="shared" si="40"/>
        <v>0</v>
      </c>
      <c r="M140" s="32">
        <f t="shared" si="40"/>
        <v>0</v>
      </c>
      <c r="N140" s="32">
        <f t="shared" si="40"/>
        <v>0</v>
      </c>
      <c r="O140" s="32">
        <f t="shared" si="40"/>
        <v>0</v>
      </c>
    </row>
    <row r="141" spans="1:16" s="27" customFormat="1" ht="15" customHeight="1">
      <c r="A141" s="206"/>
      <c r="B141" s="366" t="s">
        <v>78</v>
      </c>
      <c r="C141" s="685" t="s">
        <v>430</v>
      </c>
      <c r="D141" s="685" t="s">
        <v>431</v>
      </c>
      <c r="E141" s="714"/>
      <c r="F141" s="714"/>
      <c r="G141" s="714"/>
      <c r="H141" s="714"/>
      <c r="I141" s="288">
        <f>SUM(I142:I148)</f>
        <v>0</v>
      </c>
      <c r="J141" s="288">
        <f t="shared" ref="J141:O141" si="41">SUM(J142:J148)</f>
        <v>0</v>
      </c>
      <c r="K141" s="288">
        <f t="shared" si="41"/>
        <v>0</v>
      </c>
      <c r="L141" s="288">
        <f t="shared" si="41"/>
        <v>0</v>
      </c>
      <c r="M141" s="288">
        <f t="shared" si="41"/>
        <v>0</v>
      </c>
      <c r="N141" s="288">
        <f t="shared" si="41"/>
        <v>0</v>
      </c>
      <c r="O141" s="288">
        <f t="shared" si="41"/>
        <v>0</v>
      </c>
    </row>
    <row r="142" spans="1:16" s="27" customFormat="1" ht="15" customHeight="1">
      <c r="A142" s="82"/>
      <c r="B142" s="155" t="s">
        <v>78</v>
      </c>
      <c r="C142" s="752" t="s">
        <v>432</v>
      </c>
      <c r="D142" s="539"/>
      <c r="E142" s="601"/>
      <c r="F142" s="601"/>
      <c r="G142" s="601"/>
      <c r="H142" s="601"/>
      <c r="I142" s="222"/>
      <c r="J142" s="222"/>
      <c r="K142" s="222"/>
      <c r="L142" s="222"/>
      <c r="M142" s="222"/>
      <c r="N142" s="222"/>
      <c r="O142" s="222"/>
    </row>
    <row r="143" spans="1:16" s="27" customFormat="1" ht="15" customHeight="1">
      <c r="A143" s="82"/>
      <c r="B143" s="84" t="s">
        <v>78</v>
      </c>
      <c r="C143" s="669" t="s">
        <v>433</v>
      </c>
      <c r="D143" s="667"/>
      <c r="E143" s="594"/>
      <c r="F143" s="594"/>
      <c r="G143" s="594"/>
      <c r="H143" s="594"/>
      <c r="I143" s="224"/>
      <c r="J143" s="224"/>
      <c r="K143" s="224"/>
      <c r="L143" s="224"/>
      <c r="M143" s="224"/>
      <c r="N143" s="224"/>
      <c r="O143" s="224"/>
    </row>
    <row r="144" spans="1:16" s="27" customFormat="1" ht="15" customHeight="1">
      <c r="A144" s="82"/>
      <c r="B144" s="84" t="s">
        <v>78</v>
      </c>
      <c r="C144" s="667" t="s">
        <v>434</v>
      </c>
      <c r="D144" s="667"/>
      <c r="E144" s="594"/>
      <c r="F144" s="594"/>
      <c r="G144" s="594"/>
      <c r="H144" s="594"/>
      <c r="I144" s="224"/>
      <c r="J144" s="224"/>
      <c r="K144" s="224"/>
      <c r="L144" s="224"/>
      <c r="M144" s="224"/>
      <c r="N144" s="224"/>
      <c r="O144" s="224"/>
    </row>
    <row r="145" spans="1:15" s="27" customFormat="1" ht="15" customHeight="1">
      <c r="A145" s="82"/>
      <c r="B145" s="84" t="s">
        <v>78</v>
      </c>
      <c r="C145" s="667" t="s">
        <v>435</v>
      </c>
      <c r="D145" s="667"/>
      <c r="E145" s="594"/>
      <c r="F145" s="594"/>
      <c r="G145" s="594"/>
      <c r="H145" s="594"/>
      <c r="I145" s="224"/>
      <c r="J145" s="224"/>
      <c r="K145" s="224"/>
      <c r="L145" s="224"/>
      <c r="M145" s="224"/>
      <c r="N145" s="224"/>
      <c r="O145" s="224"/>
    </row>
    <row r="146" spans="1:15" s="27" customFormat="1" ht="15" customHeight="1">
      <c r="A146" s="82"/>
      <c r="B146" s="84" t="s">
        <v>78</v>
      </c>
      <c r="C146" s="667" t="s">
        <v>436</v>
      </c>
      <c r="D146" s="667"/>
      <c r="E146" s="594"/>
      <c r="F146" s="594"/>
      <c r="G146" s="594"/>
      <c r="H146" s="594"/>
      <c r="I146" s="224"/>
      <c r="J146" s="224"/>
      <c r="K146" s="224"/>
      <c r="L146" s="224"/>
      <c r="M146" s="224"/>
      <c r="N146" s="224"/>
      <c r="O146" s="224"/>
    </row>
    <row r="147" spans="1:15" s="27" customFormat="1" ht="15" customHeight="1">
      <c r="A147" s="82"/>
      <c r="B147" s="84" t="s">
        <v>78</v>
      </c>
      <c r="C147" s="667" t="s">
        <v>437</v>
      </c>
      <c r="D147" s="667"/>
      <c r="E147" s="594"/>
      <c r="F147" s="594"/>
      <c r="G147" s="594"/>
      <c r="H147" s="594"/>
      <c r="I147" s="224"/>
      <c r="J147" s="224"/>
      <c r="K147" s="224"/>
      <c r="L147" s="224"/>
      <c r="M147" s="224"/>
      <c r="N147" s="224"/>
      <c r="O147" s="224"/>
    </row>
    <row r="148" spans="1:15" s="27" customFormat="1" ht="15" customHeight="1">
      <c r="A148" s="82"/>
      <c r="B148" s="85" t="s">
        <v>78</v>
      </c>
      <c r="C148" s="665" t="s">
        <v>438</v>
      </c>
      <c r="D148" s="665"/>
      <c r="E148" s="606"/>
      <c r="F148" s="606"/>
      <c r="G148" s="606"/>
      <c r="H148" s="606"/>
      <c r="I148" s="225"/>
      <c r="J148" s="225"/>
      <c r="K148" s="225"/>
      <c r="L148" s="225"/>
      <c r="M148" s="225"/>
      <c r="N148" s="225"/>
      <c r="O148" s="225"/>
    </row>
    <row r="149" spans="1:15" s="27" customFormat="1" ht="15" customHeight="1">
      <c r="A149" s="82"/>
      <c r="B149" s="366" t="s">
        <v>78</v>
      </c>
      <c r="C149" s="685" t="s">
        <v>439</v>
      </c>
      <c r="D149" s="685" t="s">
        <v>440</v>
      </c>
      <c r="E149" s="714"/>
      <c r="F149" s="714"/>
      <c r="G149" s="714"/>
      <c r="H149" s="714"/>
      <c r="I149" s="288">
        <f>SUM(I150:I153)</f>
        <v>0</v>
      </c>
      <c r="J149" s="288">
        <f t="shared" ref="J149:O149" si="42">SUM(J150:J153)</f>
        <v>0</v>
      </c>
      <c r="K149" s="288">
        <f t="shared" si="42"/>
        <v>0</v>
      </c>
      <c r="L149" s="288">
        <f t="shared" si="42"/>
        <v>0</v>
      </c>
      <c r="M149" s="288">
        <f t="shared" si="42"/>
        <v>0</v>
      </c>
      <c r="N149" s="288">
        <f t="shared" si="42"/>
        <v>0</v>
      </c>
      <c r="O149" s="288">
        <f t="shared" si="42"/>
        <v>0</v>
      </c>
    </row>
    <row r="150" spans="1:15" s="27" customFormat="1" ht="15" customHeight="1">
      <c r="A150" s="82"/>
      <c r="B150" s="155" t="s">
        <v>78</v>
      </c>
      <c r="C150" s="733" t="s">
        <v>441</v>
      </c>
      <c r="D150" s="684" t="s">
        <v>442</v>
      </c>
      <c r="E150" s="601"/>
      <c r="F150" s="601"/>
      <c r="G150" s="601"/>
      <c r="H150" s="601"/>
      <c r="I150" s="222"/>
      <c r="J150" s="222"/>
      <c r="K150" s="222"/>
      <c r="L150" s="222"/>
      <c r="M150" s="222"/>
      <c r="N150" s="222"/>
      <c r="O150" s="222"/>
    </row>
    <row r="151" spans="1:15" s="27" customFormat="1" ht="15" customHeight="1">
      <c r="A151" s="82"/>
      <c r="B151" s="84" t="s">
        <v>78</v>
      </c>
      <c r="C151" s="669" t="s">
        <v>443</v>
      </c>
      <c r="D151" s="667" t="s">
        <v>444</v>
      </c>
      <c r="E151" s="594"/>
      <c r="F151" s="594"/>
      <c r="G151" s="594"/>
      <c r="H151" s="594"/>
      <c r="I151" s="224"/>
      <c r="J151" s="224"/>
      <c r="K151" s="224"/>
      <c r="L151" s="224"/>
      <c r="M151" s="224"/>
      <c r="N151" s="224"/>
      <c r="O151" s="224"/>
    </row>
    <row r="152" spans="1:15" s="27" customFormat="1" ht="15" customHeight="1">
      <c r="A152" s="82"/>
      <c r="B152" s="84" t="s">
        <v>78</v>
      </c>
      <c r="C152" s="669" t="s">
        <v>445</v>
      </c>
      <c r="D152" s="667" t="s">
        <v>446</v>
      </c>
      <c r="E152" s="594"/>
      <c r="F152" s="594"/>
      <c r="G152" s="594"/>
      <c r="H152" s="594"/>
      <c r="I152" s="224"/>
      <c r="J152" s="224"/>
      <c r="K152" s="224"/>
      <c r="L152" s="224"/>
      <c r="M152" s="224"/>
      <c r="N152" s="224"/>
      <c r="O152" s="224"/>
    </row>
    <row r="153" spans="1:15" s="27" customFormat="1" ht="15" customHeight="1">
      <c r="A153" s="82"/>
      <c r="B153" s="85" t="s">
        <v>78</v>
      </c>
      <c r="C153" s="734" t="s">
        <v>447</v>
      </c>
      <c r="D153" s="721"/>
      <c r="E153" s="606"/>
      <c r="F153" s="606"/>
      <c r="G153" s="606"/>
      <c r="H153" s="606"/>
      <c r="I153" s="225"/>
      <c r="J153" s="225"/>
      <c r="K153" s="225"/>
      <c r="L153" s="225"/>
      <c r="M153" s="225"/>
      <c r="N153" s="225"/>
      <c r="O153" s="225"/>
    </row>
    <row r="154" spans="1:15" s="27" customFormat="1" ht="15" customHeight="1">
      <c r="A154" s="82"/>
      <c r="B154" s="366" t="s">
        <v>78</v>
      </c>
      <c r="C154" s="685" t="s">
        <v>448</v>
      </c>
      <c r="D154" s="685" t="s">
        <v>449</v>
      </c>
      <c r="E154" s="714"/>
      <c r="F154" s="714"/>
      <c r="G154" s="714"/>
      <c r="H154" s="714"/>
      <c r="I154" s="288">
        <f>SUM(I155:I161)</f>
        <v>0</v>
      </c>
      <c r="J154" s="288">
        <f t="shared" ref="J154:O154" si="43">SUM(J155:J161)</f>
        <v>0</v>
      </c>
      <c r="K154" s="288">
        <f t="shared" si="43"/>
        <v>0</v>
      </c>
      <c r="L154" s="288">
        <f t="shared" si="43"/>
        <v>0</v>
      </c>
      <c r="M154" s="288">
        <f t="shared" si="43"/>
        <v>0</v>
      </c>
      <c r="N154" s="288">
        <f t="shared" si="43"/>
        <v>0</v>
      </c>
      <c r="O154" s="288">
        <f t="shared" si="43"/>
        <v>0</v>
      </c>
    </row>
    <row r="155" spans="1:15" s="27" customFormat="1" ht="15" customHeight="1">
      <c r="A155" s="82"/>
      <c r="B155" s="155" t="s">
        <v>78</v>
      </c>
      <c r="C155" s="539" t="s">
        <v>513</v>
      </c>
      <c r="D155" s="539" t="s">
        <v>451</v>
      </c>
      <c r="E155" s="601"/>
      <c r="F155" s="601"/>
      <c r="G155" s="601"/>
      <c r="H155" s="601"/>
      <c r="I155" s="222"/>
      <c r="J155" s="222"/>
      <c r="K155" s="222"/>
      <c r="L155" s="222"/>
      <c r="M155" s="222"/>
      <c r="N155" s="222"/>
      <c r="O155" s="222"/>
    </row>
    <row r="156" spans="1:15" s="27" customFormat="1" ht="15" customHeight="1">
      <c r="A156" s="82"/>
      <c r="B156" s="84" t="s">
        <v>78</v>
      </c>
      <c r="C156" s="667" t="s">
        <v>514</v>
      </c>
      <c r="D156" s="667" t="s">
        <v>453</v>
      </c>
      <c r="E156" s="594"/>
      <c r="F156" s="594"/>
      <c r="G156" s="594"/>
      <c r="H156" s="594"/>
      <c r="I156" s="224"/>
      <c r="J156" s="224"/>
      <c r="K156" s="224"/>
      <c r="L156" s="224"/>
      <c r="M156" s="224"/>
      <c r="N156" s="224"/>
      <c r="O156" s="224"/>
    </row>
    <row r="157" spans="1:15" s="27" customFormat="1" ht="15" customHeight="1">
      <c r="A157" s="82"/>
      <c r="B157" s="84" t="s">
        <v>78</v>
      </c>
      <c r="C157" s="667" t="s">
        <v>515</v>
      </c>
      <c r="D157" s="667" t="s">
        <v>455</v>
      </c>
      <c r="E157" s="594"/>
      <c r="F157" s="594"/>
      <c r="G157" s="594"/>
      <c r="H157" s="594"/>
      <c r="I157" s="224"/>
      <c r="J157" s="224"/>
      <c r="K157" s="224"/>
      <c r="L157" s="224"/>
      <c r="M157" s="224"/>
      <c r="N157" s="224"/>
      <c r="O157" s="224"/>
    </row>
    <row r="158" spans="1:15" s="27" customFormat="1" ht="15" customHeight="1">
      <c r="A158" s="82"/>
      <c r="B158" s="84" t="s">
        <v>78</v>
      </c>
      <c r="C158" s="667" t="s">
        <v>516</v>
      </c>
      <c r="D158" s="667" t="s">
        <v>457</v>
      </c>
      <c r="E158" s="594"/>
      <c r="F158" s="594"/>
      <c r="G158" s="594"/>
      <c r="H158" s="594"/>
      <c r="I158" s="224"/>
      <c r="J158" s="224"/>
      <c r="K158" s="224"/>
      <c r="L158" s="224"/>
      <c r="M158" s="224"/>
      <c r="N158" s="224"/>
      <c r="O158" s="224"/>
    </row>
    <row r="159" spans="1:15" s="27" customFormat="1" ht="15" customHeight="1">
      <c r="A159" s="82"/>
      <c r="B159" s="84" t="s">
        <v>78</v>
      </c>
      <c r="C159" s="667" t="s">
        <v>517</v>
      </c>
      <c r="D159" s="667" t="s">
        <v>459</v>
      </c>
      <c r="E159" s="594"/>
      <c r="F159" s="594"/>
      <c r="G159" s="594"/>
      <c r="H159" s="594"/>
      <c r="I159" s="224"/>
      <c r="J159" s="224"/>
      <c r="K159" s="224"/>
      <c r="L159" s="224"/>
      <c r="M159" s="224"/>
      <c r="N159" s="224"/>
      <c r="O159" s="224"/>
    </row>
    <row r="160" spans="1:15" s="27" customFormat="1" ht="15" customHeight="1">
      <c r="A160" s="82"/>
      <c r="B160" s="84" t="s">
        <v>78</v>
      </c>
      <c r="C160" s="667" t="s">
        <v>460</v>
      </c>
      <c r="D160" s="667"/>
      <c r="E160" s="594"/>
      <c r="F160" s="594"/>
      <c r="G160" s="594"/>
      <c r="H160" s="594"/>
      <c r="I160" s="224"/>
      <c r="J160" s="224"/>
      <c r="K160" s="224"/>
      <c r="L160" s="224"/>
      <c r="M160" s="224"/>
      <c r="N160" s="224"/>
      <c r="O160" s="224"/>
    </row>
    <row r="161" spans="1:15" s="27" customFormat="1" ht="15" customHeight="1">
      <c r="A161" s="82"/>
      <c r="B161" s="167" t="s">
        <v>78</v>
      </c>
      <c r="C161" s="721" t="s">
        <v>461</v>
      </c>
      <c r="D161" s="721"/>
      <c r="E161" s="726"/>
      <c r="F161" s="726"/>
      <c r="G161" s="726"/>
      <c r="H161" s="726"/>
      <c r="I161" s="278"/>
      <c r="J161" s="278"/>
      <c r="K161" s="278"/>
      <c r="L161" s="278"/>
      <c r="M161" s="278"/>
      <c r="N161" s="278"/>
      <c r="O161" s="278"/>
    </row>
    <row r="162" spans="1:15" s="27" customFormat="1" ht="15" customHeight="1">
      <c r="A162" s="161"/>
      <c r="B162" s="279">
        <v>11</v>
      </c>
      <c r="C162" s="685" t="s">
        <v>462</v>
      </c>
      <c r="D162" s="685"/>
      <c r="E162" s="723"/>
      <c r="F162" s="723"/>
      <c r="G162" s="723"/>
      <c r="H162" s="723"/>
      <c r="I162" s="75"/>
      <c r="J162" s="75"/>
      <c r="K162" s="75"/>
      <c r="L162" s="75"/>
      <c r="M162" s="75"/>
      <c r="N162" s="75"/>
      <c r="O162" s="75"/>
    </row>
    <row r="163" spans="1:15" s="292" customFormat="1" ht="15" customHeight="1">
      <c r="A163" s="52"/>
      <c r="B163" s="270" t="s">
        <v>80</v>
      </c>
      <c r="C163" s="720" t="s">
        <v>182</v>
      </c>
      <c r="D163" s="720"/>
      <c r="E163" s="697" t="s">
        <v>254</v>
      </c>
      <c r="F163" s="697"/>
      <c r="G163" s="697"/>
      <c r="H163" s="697"/>
      <c r="I163" s="32">
        <f>I164+I165+I166</f>
        <v>0</v>
      </c>
      <c r="J163" s="32">
        <f t="shared" ref="J163:O163" si="44">J164+J165+J166</f>
        <v>0</v>
      </c>
      <c r="K163" s="32">
        <f t="shared" si="44"/>
        <v>0</v>
      </c>
      <c r="L163" s="32">
        <f t="shared" si="44"/>
        <v>0</v>
      </c>
      <c r="M163" s="32">
        <f t="shared" si="44"/>
        <v>0</v>
      </c>
      <c r="N163" s="32">
        <f t="shared" si="44"/>
        <v>0</v>
      </c>
      <c r="O163" s="32">
        <f t="shared" si="44"/>
        <v>0</v>
      </c>
    </row>
    <row r="164" spans="1:15" s="27" customFormat="1" ht="15" customHeight="1">
      <c r="A164" s="206"/>
      <c r="B164" s="366">
        <v>12</v>
      </c>
      <c r="C164" s="685" t="s">
        <v>463</v>
      </c>
      <c r="D164" s="685" t="s">
        <v>464</v>
      </c>
      <c r="E164" s="723"/>
      <c r="F164" s="723"/>
      <c r="G164" s="723"/>
      <c r="H164" s="723"/>
      <c r="I164" s="75"/>
      <c r="J164" s="75"/>
      <c r="K164" s="75"/>
      <c r="L164" s="75"/>
      <c r="M164" s="75"/>
      <c r="N164" s="75"/>
      <c r="O164" s="75"/>
    </row>
    <row r="165" spans="1:15" s="27" customFormat="1" ht="15" customHeight="1">
      <c r="A165" s="82"/>
      <c r="B165" s="279">
        <v>12</v>
      </c>
      <c r="C165" s="685" t="s">
        <v>465</v>
      </c>
      <c r="D165" s="685" t="s">
        <v>466</v>
      </c>
      <c r="E165" s="723"/>
      <c r="F165" s="723"/>
      <c r="G165" s="723"/>
      <c r="H165" s="723"/>
      <c r="I165" s="75"/>
      <c r="J165" s="75"/>
      <c r="K165" s="75"/>
      <c r="L165" s="75"/>
      <c r="M165" s="75"/>
      <c r="N165" s="75"/>
      <c r="O165" s="75"/>
    </row>
    <row r="166" spans="1:15" s="27" customFormat="1" ht="15" customHeight="1">
      <c r="A166" s="161"/>
      <c r="B166" s="279">
        <v>12</v>
      </c>
      <c r="C166" s="685" t="s">
        <v>467</v>
      </c>
      <c r="D166" s="696" t="s">
        <v>468</v>
      </c>
      <c r="E166" s="723"/>
      <c r="F166" s="723"/>
      <c r="G166" s="723"/>
      <c r="H166" s="723"/>
      <c r="I166" s="75"/>
      <c r="J166" s="75"/>
      <c r="K166" s="75"/>
      <c r="L166" s="75"/>
      <c r="M166" s="75"/>
      <c r="N166" s="75"/>
      <c r="O166" s="75"/>
    </row>
    <row r="167" spans="1:15" s="292" customFormat="1" ht="15" customHeight="1">
      <c r="A167" s="52"/>
      <c r="B167" s="270">
        <v>13</v>
      </c>
      <c r="C167" s="720" t="s">
        <v>183</v>
      </c>
      <c r="D167" s="720"/>
      <c r="E167" s="697" t="s">
        <v>254</v>
      </c>
      <c r="F167" s="697"/>
      <c r="G167" s="697"/>
      <c r="H167" s="697"/>
      <c r="I167" s="32">
        <f>I168</f>
        <v>0</v>
      </c>
      <c r="J167" s="32">
        <f t="shared" ref="J167:O167" si="45">J168</f>
        <v>0</v>
      </c>
      <c r="K167" s="32">
        <f t="shared" si="45"/>
        <v>0</v>
      </c>
      <c r="L167" s="32">
        <f t="shared" si="45"/>
        <v>0</v>
      </c>
      <c r="M167" s="32">
        <f t="shared" si="45"/>
        <v>0</v>
      </c>
      <c r="N167" s="32">
        <f t="shared" si="45"/>
        <v>0</v>
      </c>
      <c r="O167" s="32">
        <f t="shared" si="45"/>
        <v>0</v>
      </c>
    </row>
    <row r="168" spans="1:15" s="27" customFormat="1" ht="15" customHeight="1">
      <c r="A168" s="206"/>
      <c r="B168" s="366">
        <v>13</v>
      </c>
      <c r="C168" s="685" t="s">
        <v>469</v>
      </c>
      <c r="D168" s="685" t="s">
        <v>470</v>
      </c>
      <c r="E168" s="714"/>
      <c r="F168" s="714"/>
      <c r="G168" s="714"/>
      <c r="H168" s="714"/>
      <c r="I168" s="288">
        <f>I169+I173+I174+I175+I176+I177</f>
        <v>0</v>
      </c>
      <c r="J168" s="288">
        <f t="shared" ref="J168:O168" si="46">J169+J173+J174+J175+J176+J177</f>
        <v>0</v>
      </c>
      <c r="K168" s="288">
        <f t="shared" si="46"/>
        <v>0</v>
      </c>
      <c r="L168" s="288">
        <f t="shared" si="46"/>
        <v>0</v>
      </c>
      <c r="M168" s="288">
        <f t="shared" si="46"/>
        <v>0</v>
      </c>
      <c r="N168" s="288">
        <f t="shared" si="46"/>
        <v>0</v>
      </c>
      <c r="O168" s="288">
        <f t="shared" si="46"/>
        <v>0</v>
      </c>
    </row>
    <row r="169" spans="1:15" s="27" customFormat="1" ht="15" customHeight="1">
      <c r="A169" s="82"/>
      <c r="B169" s="366">
        <v>13</v>
      </c>
      <c r="C169" s="696" t="s">
        <v>471</v>
      </c>
      <c r="D169" s="696"/>
      <c r="E169" s="714"/>
      <c r="F169" s="714"/>
      <c r="G169" s="714"/>
      <c r="H169" s="714"/>
      <c r="I169" s="291">
        <f>SUM(I170:I172)</f>
        <v>0</v>
      </c>
      <c r="J169" s="291">
        <f t="shared" ref="J169:O169" si="47">SUM(J170:J172)</f>
        <v>0</v>
      </c>
      <c r="K169" s="291">
        <f t="shared" si="47"/>
        <v>0</v>
      </c>
      <c r="L169" s="291">
        <f t="shared" si="47"/>
        <v>0</v>
      </c>
      <c r="M169" s="291">
        <f t="shared" si="47"/>
        <v>0</v>
      </c>
      <c r="N169" s="291">
        <f t="shared" si="47"/>
        <v>0</v>
      </c>
      <c r="O169" s="291">
        <f t="shared" si="47"/>
        <v>0</v>
      </c>
    </row>
    <row r="170" spans="1:15" s="27" customFormat="1" ht="15" customHeight="1">
      <c r="A170" s="82"/>
      <c r="B170" s="155">
        <v>13</v>
      </c>
      <c r="C170" s="539" t="s">
        <v>472</v>
      </c>
      <c r="D170" s="539"/>
      <c r="E170" s="601"/>
      <c r="F170" s="601"/>
      <c r="G170" s="601"/>
      <c r="H170" s="601"/>
      <c r="I170" s="222"/>
      <c r="J170" s="222"/>
      <c r="K170" s="222"/>
      <c r="L170" s="222"/>
      <c r="M170" s="222"/>
      <c r="N170" s="222"/>
      <c r="O170" s="222"/>
    </row>
    <row r="171" spans="1:15" s="27" customFormat="1" ht="15" customHeight="1">
      <c r="A171" s="82"/>
      <c r="B171" s="84">
        <v>13</v>
      </c>
      <c r="C171" s="667" t="s">
        <v>473</v>
      </c>
      <c r="D171" s="667"/>
      <c r="E171" s="594"/>
      <c r="F171" s="594"/>
      <c r="G171" s="594"/>
      <c r="H171" s="594"/>
      <c r="I171" s="224"/>
      <c r="J171" s="224"/>
      <c r="K171" s="224"/>
      <c r="L171" s="224"/>
      <c r="M171" s="224"/>
      <c r="N171" s="224"/>
      <c r="O171" s="224"/>
    </row>
    <row r="172" spans="1:15" s="27" customFormat="1" ht="15" customHeight="1">
      <c r="A172" s="82"/>
      <c r="B172" s="84">
        <v>13</v>
      </c>
      <c r="C172" s="721" t="s">
        <v>474</v>
      </c>
      <c r="D172" s="721"/>
      <c r="E172" s="726"/>
      <c r="F172" s="726"/>
      <c r="G172" s="726"/>
      <c r="H172" s="726"/>
      <c r="I172" s="278"/>
      <c r="J172" s="278"/>
      <c r="K172" s="278"/>
      <c r="L172" s="278"/>
      <c r="M172" s="278"/>
      <c r="N172" s="278"/>
      <c r="O172" s="278"/>
    </row>
    <row r="173" spans="1:15" s="27" customFormat="1" ht="15" customHeight="1">
      <c r="A173" s="82"/>
      <c r="B173" s="84">
        <v>13</v>
      </c>
      <c r="C173" s="696" t="s">
        <v>475</v>
      </c>
      <c r="D173" s="696" t="s">
        <v>470</v>
      </c>
      <c r="E173" s="723"/>
      <c r="F173" s="723"/>
      <c r="G173" s="723"/>
      <c r="H173" s="723"/>
      <c r="I173" s="318"/>
      <c r="J173" s="318"/>
      <c r="K173" s="318"/>
      <c r="L173" s="318"/>
      <c r="M173" s="318"/>
      <c r="N173" s="318"/>
      <c r="O173" s="318"/>
    </row>
    <row r="174" spans="1:15" s="27" customFormat="1" ht="15" customHeight="1">
      <c r="A174" s="82"/>
      <c r="B174" s="84">
        <v>13</v>
      </c>
      <c r="C174" s="696" t="s">
        <v>476</v>
      </c>
      <c r="D174" s="696"/>
      <c r="E174" s="723"/>
      <c r="F174" s="723"/>
      <c r="G174" s="723"/>
      <c r="H174" s="723"/>
      <c r="I174" s="318"/>
      <c r="J174" s="318"/>
      <c r="K174" s="318"/>
      <c r="L174" s="318"/>
      <c r="M174" s="318"/>
      <c r="N174" s="318"/>
      <c r="O174" s="318"/>
    </row>
    <row r="175" spans="1:15" s="27" customFormat="1" ht="15" customHeight="1">
      <c r="A175" s="82"/>
      <c r="B175" s="84">
        <v>13</v>
      </c>
      <c r="C175" s="696" t="s">
        <v>477</v>
      </c>
      <c r="D175" s="696"/>
      <c r="E175" s="723"/>
      <c r="F175" s="723"/>
      <c r="G175" s="723"/>
      <c r="H175" s="723"/>
      <c r="I175" s="318"/>
      <c r="J175" s="318"/>
      <c r="K175" s="318"/>
      <c r="L175" s="318"/>
      <c r="M175" s="318"/>
      <c r="N175" s="318"/>
      <c r="O175" s="318"/>
    </row>
    <row r="176" spans="1:15" s="27" customFormat="1" ht="15" customHeight="1">
      <c r="A176" s="82"/>
      <c r="B176" s="84">
        <v>13</v>
      </c>
      <c r="C176" s="696" t="s">
        <v>478</v>
      </c>
      <c r="D176" s="696"/>
      <c r="E176" s="723"/>
      <c r="F176" s="723"/>
      <c r="G176" s="723"/>
      <c r="H176" s="723"/>
      <c r="I176" s="318"/>
      <c r="J176" s="318"/>
      <c r="K176" s="318"/>
      <c r="L176" s="318"/>
      <c r="M176" s="318"/>
      <c r="N176" s="318"/>
      <c r="O176" s="318"/>
    </row>
    <row r="177" spans="1:15" s="27" customFormat="1" ht="15" customHeight="1">
      <c r="A177" s="161"/>
      <c r="B177" s="85">
        <v>13</v>
      </c>
      <c r="C177" s="696" t="s">
        <v>479</v>
      </c>
      <c r="D177" s="696"/>
      <c r="E177" s="723"/>
      <c r="F177" s="723"/>
      <c r="G177" s="723"/>
      <c r="H177" s="723"/>
      <c r="I177" s="318"/>
      <c r="J177" s="318"/>
      <c r="K177" s="318"/>
      <c r="L177" s="318"/>
      <c r="M177" s="318"/>
      <c r="N177" s="318"/>
      <c r="O177" s="318"/>
    </row>
    <row r="178" spans="1:15" s="292" customFormat="1" ht="15" customHeight="1">
      <c r="A178" s="52"/>
      <c r="B178" s="270">
        <v>14</v>
      </c>
      <c r="C178" s="720" t="s">
        <v>184</v>
      </c>
      <c r="D178" s="720"/>
      <c r="E178" s="697" t="s">
        <v>254</v>
      </c>
      <c r="F178" s="697"/>
      <c r="G178" s="697"/>
      <c r="H178" s="697"/>
      <c r="I178" s="32">
        <f>I179+I180</f>
        <v>0</v>
      </c>
      <c r="J178" s="32">
        <f t="shared" ref="J178:O178" si="48">J179+J180</f>
        <v>0</v>
      </c>
      <c r="K178" s="32">
        <f t="shared" si="48"/>
        <v>0</v>
      </c>
      <c r="L178" s="32">
        <f t="shared" si="48"/>
        <v>0</v>
      </c>
      <c r="M178" s="32">
        <f t="shared" si="48"/>
        <v>0</v>
      </c>
      <c r="N178" s="32">
        <f t="shared" si="48"/>
        <v>0</v>
      </c>
      <c r="O178" s="32">
        <f t="shared" si="48"/>
        <v>0</v>
      </c>
    </row>
    <row r="179" spans="1:15" s="27" customFormat="1" ht="15" customHeight="1">
      <c r="A179" s="206"/>
      <c r="B179" s="366">
        <v>14</v>
      </c>
      <c r="C179" s="685" t="s">
        <v>480</v>
      </c>
      <c r="D179" s="685" t="s">
        <v>481</v>
      </c>
      <c r="E179" s="723"/>
      <c r="F179" s="723"/>
      <c r="G179" s="723"/>
      <c r="H179" s="723"/>
      <c r="I179" s="75"/>
      <c r="J179" s="75"/>
      <c r="K179" s="75"/>
      <c r="L179" s="75"/>
      <c r="M179" s="75"/>
      <c r="N179" s="75"/>
      <c r="O179" s="75"/>
    </row>
    <row r="180" spans="1:15" s="27" customFormat="1" ht="15" customHeight="1">
      <c r="A180" s="161"/>
      <c r="B180" s="366">
        <v>14</v>
      </c>
      <c r="C180" s="685" t="s">
        <v>482</v>
      </c>
      <c r="D180" s="685" t="s">
        <v>483</v>
      </c>
      <c r="E180" s="727"/>
      <c r="F180" s="728"/>
      <c r="G180" s="728"/>
      <c r="H180" s="728"/>
      <c r="I180" s="75"/>
      <c r="J180" s="75"/>
      <c r="K180" s="75"/>
      <c r="L180" s="75"/>
      <c r="M180" s="75"/>
      <c r="N180" s="75"/>
      <c r="O180" s="75"/>
    </row>
    <row r="181" spans="1:15" s="292" customFormat="1" ht="15" customHeight="1">
      <c r="A181" s="52"/>
      <c r="B181" s="270">
        <v>15</v>
      </c>
      <c r="C181" s="720" t="s">
        <v>185</v>
      </c>
      <c r="D181" s="720"/>
      <c r="E181" s="697" t="s">
        <v>254</v>
      </c>
      <c r="F181" s="697"/>
      <c r="G181" s="697"/>
      <c r="H181" s="697"/>
      <c r="I181" s="32">
        <f>I182+I188+I193+I197</f>
        <v>0</v>
      </c>
      <c r="J181" s="32">
        <f t="shared" ref="J181:O181" si="49">J182+J188+J193+J197</f>
        <v>0</v>
      </c>
      <c r="K181" s="32">
        <f t="shared" si="49"/>
        <v>0</v>
      </c>
      <c r="L181" s="32">
        <f t="shared" si="49"/>
        <v>0</v>
      </c>
      <c r="M181" s="32">
        <f t="shared" si="49"/>
        <v>0</v>
      </c>
      <c r="N181" s="32">
        <f t="shared" si="49"/>
        <v>0</v>
      </c>
      <c r="O181" s="32">
        <f t="shared" si="49"/>
        <v>0</v>
      </c>
    </row>
    <row r="182" spans="1:15" s="27" customFormat="1" ht="15" customHeight="1">
      <c r="A182" s="206"/>
      <c r="B182" s="279">
        <v>15</v>
      </c>
      <c r="C182" s="685" t="s">
        <v>484</v>
      </c>
      <c r="D182" s="685" t="s">
        <v>485</v>
      </c>
      <c r="E182" s="714"/>
      <c r="F182" s="714"/>
      <c r="G182" s="714"/>
      <c r="H182" s="714"/>
      <c r="I182" s="288">
        <f>SUM(I183:I187)</f>
        <v>0</v>
      </c>
      <c r="J182" s="288">
        <f t="shared" ref="J182:O182" si="50">SUM(J183:J187)</f>
        <v>0</v>
      </c>
      <c r="K182" s="288">
        <f t="shared" si="50"/>
        <v>0</v>
      </c>
      <c r="L182" s="288">
        <f t="shared" si="50"/>
        <v>0</v>
      </c>
      <c r="M182" s="288">
        <f t="shared" si="50"/>
        <v>0</v>
      </c>
      <c r="N182" s="288">
        <f t="shared" si="50"/>
        <v>0</v>
      </c>
      <c r="O182" s="288">
        <f t="shared" si="50"/>
        <v>0</v>
      </c>
    </row>
    <row r="183" spans="1:15" s="27" customFormat="1" ht="15" customHeight="1">
      <c r="A183" s="82"/>
      <c r="B183" s="206">
        <v>15</v>
      </c>
      <c r="C183" s="372" t="s">
        <v>486</v>
      </c>
      <c r="D183" s="372"/>
      <c r="E183" s="601"/>
      <c r="F183" s="601"/>
      <c r="G183" s="601"/>
      <c r="H183" s="601"/>
      <c r="I183" s="222"/>
      <c r="J183" s="222"/>
      <c r="K183" s="222"/>
      <c r="L183" s="222"/>
      <c r="M183" s="222"/>
      <c r="N183" s="222"/>
      <c r="O183" s="222"/>
    </row>
    <row r="184" spans="1:15" s="27" customFormat="1" ht="15" customHeight="1">
      <c r="A184" s="82"/>
      <c r="B184" s="82">
        <v>15</v>
      </c>
      <c r="C184" s="669" t="s">
        <v>487</v>
      </c>
      <c r="D184" s="667" t="s">
        <v>488</v>
      </c>
      <c r="E184" s="594"/>
      <c r="F184" s="594"/>
      <c r="G184" s="594"/>
      <c r="H184" s="594"/>
      <c r="I184" s="224"/>
      <c r="J184" s="224"/>
      <c r="K184" s="224"/>
      <c r="L184" s="224"/>
      <c r="M184" s="224"/>
      <c r="N184" s="224"/>
      <c r="O184" s="224"/>
    </row>
    <row r="185" spans="1:15" s="27" customFormat="1" ht="15" customHeight="1">
      <c r="A185" s="82"/>
      <c r="B185" s="82">
        <v>15</v>
      </c>
      <c r="C185" s="667" t="s">
        <v>489</v>
      </c>
      <c r="D185" s="667" t="s">
        <v>488</v>
      </c>
      <c r="E185" s="594"/>
      <c r="F185" s="594"/>
      <c r="G185" s="594"/>
      <c r="H185" s="594"/>
      <c r="I185" s="224"/>
      <c r="J185" s="224"/>
      <c r="K185" s="224"/>
      <c r="L185" s="224"/>
      <c r="M185" s="224"/>
      <c r="N185" s="224"/>
      <c r="O185" s="224"/>
    </row>
    <row r="186" spans="1:15" s="27" customFormat="1" ht="15" customHeight="1">
      <c r="A186" s="82"/>
      <c r="B186" s="82">
        <v>15</v>
      </c>
      <c r="C186" s="667" t="s">
        <v>490</v>
      </c>
      <c r="D186" s="667" t="s">
        <v>488</v>
      </c>
      <c r="E186" s="594"/>
      <c r="F186" s="594"/>
      <c r="G186" s="594"/>
      <c r="H186" s="594"/>
      <c r="I186" s="224"/>
      <c r="J186" s="224"/>
      <c r="K186" s="224"/>
      <c r="L186" s="224"/>
      <c r="M186" s="224"/>
      <c r="N186" s="224"/>
      <c r="O186" s="224"/>
    </row>
    <row r="187" spans="1:15" s="27" customFormat="1" ht="15" customHeight="1">
      <c r="A187" s="82"/>
      <c r="B187" s="161">
        <v>15</v>
      </c>
      <c r="C187" s="665" t="s">
        <v>491</v>
      </c>
      <c r="D187" s="665" t="s">
        <v>488</v>
      </c>
      <c r="E187" s="606"/>
      <c r="F187" s="606"/>
      <c r="G187" s="606"/>
      <c r="H187" s="606"/>
      <c r="I187" s="225"/>
      <c r="J187" s="225"/>
      <c r="K187" s="225"/>
      <c r="L187" s="225"/>
      <c r="M187" s="225"/>
      <c r="N187" s="225"/>
      <c r="O187" s="225"/>
    </row>
    <row r="188" spans="1:15" s="27" customFormat="1" ht="15" customHeight="1">
      <c r="A188" s="82"/>
      <c r="B188" s="279">
        <v>15</v>
      </c>
      <c r="C188" s="685" t="s">
        <v>492</v>
      </c>
      <c r="D188" s="685" t="s">
        <v>493</v>
      </c>
      <c r="E188" s="714"/>
      <c r="F188" s="714"/>
      <c r="G188" s="714"/>
      <c r="H188" s="714"/>
      <c r="I188" s="288">
        <f>SUM(I189:I192)</f>
        <v>0</v>
      </c>
      <c r="J188" s="288">
        <f t="shared" ref="J188:O188" si="51">SUM(J189:J192)</f>
        <v>0</v>
      </c>
      <c r="K188" s="288">
        <f t="shared" si="51"/>
        <v>0</v>
      </c>
      <c r="L188" s="288">
        <f t="shared" si="51"/>
        <v>0</v>
      </c>
      <c r="M188" s="288">
        <f t="shared" si="51"/>
        <v>0</v>
      </c>
      <c r="N188" s="288">
        <f t="shared" si="51"/>
        <v>0</v>
      </c>
      <c r="O188" s="288">
        <f t="shared" si="51"/>
        <v>0</v>
      </c>
    </row>
    <row r="189" spans="1:15" s="27" customFormat="1" ht="15" customHeight="1">
      <c r="A189" s="82"/>
      <c r="B189" s="206">
        <v>15</v>
      </c>
      <c r="C189" s="539" t="s">
        <v>494</v>
      </c>
      <c r="D189" s="539"/>
      <c r="E189" s="601"/>
      <c r="F189" s="601"/>
      <c r="G189" s="601"/>
      <c r="H189" s="601"/>
      <c r="I189" s="222"/>
      <c r="J189" s="222"/>
      <c r="K189" s="222"/>
      <c r="L189" s="222"/>
      <c r="M189" s="222"/>
      <c r="N189" s="222"/>
      <c r="O189" s="222"/>
    </row>
    <row r="190" spans="1:15" s="27" customFormat="1" ht="15" customHeight="1">
      <c r="A190" s="82"/>
      <c r="B190" s="82">
        <v>15</v>
      </c>
      <c r="C190" s="667" t="s">
        <v>495</v>
      </c>
      <c r="D190" s="667"/>
      <c r="E190" s="594"/>
      <c r="F190" s="594"/>
      <c r="G190" s="594"/>
      <c r="H190" s="594"/>
      <c r="I190" s="224"/>
      <c r="J190" s="224"/>
      <c r="K190" s="224"/>
      <c r="L190" s="224"/>
      <c r="M190" s="224"/>
      <c r="N190" s="224"/>
      <c r="O190" s="224"/>
    </row>
    <row r="191" spans="1:15" s="27" customFormat="1" ht="15" customHeight="1">
      <c r="A191" s="82"/>
      <c r="B191" s="82">
        <v>15</v>
      </c>
      <c r="C191" s="595" t="s">
        <v>496</v>
      </c>
      <c r="D191" s="595"/>
      <c r="E191" s="594"/>
      <c r="F191" s="594"/>
      <c r="G191" s="594"/>
      <c r="H191" s="594"/>
      <c r="I191" s="224"/>
      <c r="J191" s="224"/>
      <c r="K191" s="224"/>
      <c r="L191" s="224"/>
      <c r="M191" s="224"/>
      <c r="N191" s="224"/>
      <c r="O191" s="224"/>
    </row>
    <row r="192" spans="1:15" s="27" customFormat="1" ht="15" customHeight="1">
      <c r="A192" s="82"/>
      <c r="B192" s="161">
        <v>15</v>
      </c>
      <c r="C192" s="614" t="s">
        <v>497</v>
      </c>
      <c r="D192" s="614"/>
      <c r="E192" s="606"/>
      <c r="F192" s="606"/>
      <c r="G192" s="606"/>
      <c r="H192" s="606"/>
      <c r="I192" s="225"/>
      <c r="J192" s="225"/>
      <c r="K192" s="225"/>
      <c r="L192" s="225"/>
      <c r="M192" s="225"/>
      <c r="N192" s="225"/>
      <c r="O192" s="225"/>
    </row>
    <row r="193" spans="1:15" s="27" customFormat="1" ht="15" customHeight="1">
      <c r="A193" s="82"/>
      <c r="B193" s="279">
        <v>15</v>
      </c>
      <c r="C193" s="685" t="s">
        <v>498</v>
      </c>
      <c r="D193" s="685" t="s">
        <v>499</v>
      </c>
      <c r="E193" s="714"/>
      <c r="F193" s="714"/>
      <c r="G193" s="714"/>
      <c r="H193" s="714"/>
      <c r="I193" s="288">
        <f>SUM(I194:I196)</f>
        <v>0</v>
      </c>
      <c r="J193" s="288">
        <f t="shared" ref="J193:O193" si="52">SUM(J194:J196)</f>
        <v>0</v>
      </c>
      <c r="K193" s="288">
        <f t="shared" si="52"/>
        <v>0</v>
      </c>
      <c r="L193" s="288">
        <f t="shared" si="52"/>
        <v>0</v>
      </c>
      <c r="M193" s="288">
        <f t="shared" si="52"/>
        <v>0</v>
      </c>
      <c r="N193" s="288">
        <f t="shared" si="52"/>
        <v>0</v>
      </c>
      <c r="O193" s="288">
        <f t="shared" si="52"/>
        <v>0</v>
      </c>
    </row>
    <row r="194" spans="1:15" s="27" customFormat="1" ht="15" customHeight="1">
      <c r="A194" s="82"/>
      <c r="B194" s="206">
        <v>15</v>
      </c>
      <c r="C194" s="540" t="s">
        <v>500</v>
      </c>
      <c r="D194" s="540"/>
      <c r="E194" s="601"/>
      <c r="F194" s="601"/>
      <c r="G194" s="601"/>
      <c r="H194" s="601"/>
      <c r="I194" s="222"/>
      <c r="J194" s="222"/>
      <c r="K194" s="222"/>
      <c r="L194" s="222"/>
      <c r="M194" s="222"/>
      <c r="N194" s="222"/>
      <c r="O194" s="222"/>
    </row>
    <row r="195" spans="1:15" s="27" customFormat="1" ht="15" customHeight="1">
      <c r="A195" s="82"/>
      <c r="B195" s="82">
        <v>15</v>
      </c>
      <c r="C195" s="595" t="s">
        <v>501</v>
      </c>
      <c r="D195" s="595"/>
      <c r="E195" s="594"/>
      <c r="F195" s="594"/>
      <c r="G195" s="594"/>
      <c r="H195" s="594"/>
      <c r="I195" s="224"/>
      <c r="J195" s="224"/>
      <c r="K195" s="224"/>
      <c r="L195" s="224"/>
      <c r="M195" s="224"/>
      <c r="N195" s="224"/>
      <c r="O195" s="224"/>
    </row>
    <row r="196" spans="1:15" s="27" customFormat="1" ht="15" customHeight="1">
      <c r="A196" s="82"/>
      <c r="B196" s="315">
        <v>15</v>
      </c>
      <c r="C196" s="731" t="s">
        <v>502</v>
      </c>
      <c r="D196" s="731"/>
      <c r="E196" s="726"/>
      <c r="F196" s="726"/>
      <c r="G196" s="726"/>
      <c r="H196" s="726"/>
      <c r="I196" s="278"/>
      <c r="J196" s="278"/>
      <c r="K196" s="278"/>
      <c r="L196" s="278"/>
      <c r="M196" s="278"/>
      <c r="N196" s="278"/>
      <c r="O196" s="278"/>
    </row>
    <row r="197" spans="1:15" s="27" customFormat="1" ht="15" customHeight="1">
      <c r="A197" s="161"/>
      <c r="B197" s="279">
        <v>15</v>
      </c>
      <c r="C197" s="685" t="s">
        <v>503</v>
      </c>
      <c r="D197" s="685"/>
      <c r="E197" s="723"/>
      <c r="F197" s="723"/>
      <c r="G197" s="723"/>
      <c r="H197" s="723"/>
      <c r="I197" s="75"/>
      <c r="J197" s="75"/>
      <c r="K197" s="75"/>
      <c r="L197" s="75"/>
      <c r="M197" s="75"/>
      <c r="N197" s="75"/>
      <c r="O197" s="75"/>
    </row>
    <row r="198" spans="1:15" s="292" customFormat="1" ht="15" customHeight="1">
      <c r="A198" s="52"/>
      <c r="B198" s="270">
        <v>16</v>
      </c>
      <c r="C198" s="720" t="s">
        <v>186</v>
      </c>
      <c r="D198" s="720"/>
      <c r="E198" s="697" t="s">
        <v>254</v>
      </c>
      <c r="F198" s="697"/>
      <c r="G198" s="697"/>
      <c r="H198" s="697"/>
      <c r="I198" s="32">
        <f>I199</f>
        <v>0</v>
      </c>
      <c r="J198" s="32">
        <f t="shared" ref="J198:O198" si="53">J199</f>
        <v>0</v>
      </c>
      <c r="K198" s="32">
        <f t="shared" si="53"/>
        <v>0</v>
      </c>
      <c r="L198" s="32">
        <f t="shared" si="53"/>
        <v>0</v>
      </c>
      <c r="M198" s="32">
        <f t="shared" si="53"/>
        <v>0</v>
      </c>
      <c r="N198" s="32">
        <f t="shared" si="53"/>
        <v>0</v>
      </c>
      <c r="O198" s="32">
        <f t="shared" si="53"/>
        <v>0</v>
      </c>
    </row>
    <row r="199" spans="1:15" s="27" customFormat="1" ht="15" customHeight="1">
      <c r="A199" s="206"/>
      <c r="B199" s="366">
        <v>16</v>
      </c>
      <c r="C199" s="685" t="s">
        <v>504</v>
      </c>
      <c r="D199" s="685" t="s">
        <v>505</v>
      </c>
      <c r="E199" s="714"/>
      <c r="F199" s="714"/>
      <c r="G199" s="714"/>
      <c r="H199" s="714"/>
      <c r="I199" s="288">
        <f>SUM(I200:I202)</f>
        <v>0</v>
      </c>
      <c r="J199" s="288">
        <f t="shared" ref="J199:O199" si="54">SUM(J200:J202)</f>
        <v>0</v>
      </c>
      <c r="K199" s="288">
        <f t="shared" si="54"/>
        <v>0</v>
      </c>
      <c r="L199" s="288">
        <f t="shared" si="54"/>
        <v>0</v>
      </c>
      <c r="M199" s="288">
        <f t="shared" si="54"/>
        <v>0</v>
      </c>
      <c r="N199" s="288">
        <f t="shared" si="54"/>
        <v>0</v>
      </c>
      <c r="O199" s="288">
        <f t="shared" si="54"/>
        <v>0</v>
      </c>
    </row>
    <row r="200" spans="1:15" s="27" customFormat="1" ht="15" customHeight="1">
      <c r="A200" s="82"/>
      <c r="B200" s="155">
        <v>16</v>
      </c>
      <c r="C200" s="539" t="s">
        <v>506</v>
      </c>
      <c r="D200" s="539"/>
      <c r="E200" s="601"/>
      <c r="F200" s="601"/>
      <c r="G200" s="601"/>
      <c r="H200" s="601"/>
      <c r="I200" s="222"/>
      <c r="J200" s="222"/>
      <c r="K200" s="222"/>
      <c r="L200" s="222"/>
      <c r="M200" s="222"/>
      <c r="N200" s="222"/>
      <c r="O200" s="222"/>
    </row>
    <row r="201" spans="1:15" s="27" customFormat="1" ht="15" customHeight="1">
      <c r="A201" s="82"/>
      <c r="B201" s="84">
        <v>16</v>
      </c>
      <c r="C201" s="667" t="s">
        <v>507</v>
      </c>
      <c r="D201" s="667"/>
      <c r="E201" s="594"/>
      <c r="F201" s="594"/>
      <c r="G201" s="594"/>
      <c r="H201" s="594"/>
      <c r="I201" s="224"/>
      <c r="J201" s="224"/>
      <c r="K201" s="224"/>
      <c r="L201" s="224"/>
      <c r="M201" s="224"/>
      <c r="N201" s="224"/>
      <c r="O201" s="224"/>
    </row>
    <row r="202" spans="1:15" s="27" customFormat="1" ht="15" customHeight="1">
      <c r="A202" s="161"/>
      <c r="B202" s="85">
        <v>16</v>
      </c>
      <c r="C202" s="665" t="s">
        <v>508</v>
      </c>
      <c r="D202" s="665"/>
      <c r="E202" s="606"/>
      <c r="F202" s="606"/>
      <c r="G202" s="606"/>
      <c r="H202" s="606"/>
      <c r="I202" s="225"/>
      <c r="J202" s="225"/>
      <c r="K202" s="225"/>
      <c r="L202" s="225"/>
      <c r="M202" s="225"/>
      <c r="N202" s="225"/>
      <c r="O202" s="225"/>
    </row>
  </sheetData>
  <sheetProtection algorithmName="SHA-512" hashValue="k+IAnNKJMUpAsPlRJOQoKPSqvAWaQZQam+SkP2L2RV+5qoYpUBkUZbDJE/qVwpGJ4tPEoO5GlXopy43Eh/ZPeA==" saltValue="yoagKpOsabZuSLmoSYzrAA==" spinCount="100000" sheet="1" objects="1" scenarios="1"/>
  <mergeCells count="388">
    <mergeCell ref="L4:O4"/>
    <mergeCell ref="B6:D6"/>
    <mergeCell ref="B7:C7"/>
    <mergeCell ref="B8:C8"/>
    <mergeCell ref="B9:C9"/>
    <mergeCell ref="B10:C10"/>
    <mergeCell ref="C12:H12"/>
    <mergeCell ref="C13:H13"/>
    <mergeCell ref="E1:H1"/>
    <mergeCell ref="E2:H2"/>
    <mergeCell ref="E3:H3"/>
    <mergeCell ref="E4:H4"/>
    <mergeCell ref="M2:N2"/>
    <mergeCell ref="C17:D17"/>
    <mergeCell ref="E17:H17"/>
    <mergeCell ref="C18:D18"/>
    <mergeCell ref="E18:H18"/>
    <mergeCell ref="C19:D19"/>
    <mergeCell ref="E19:H19"/>
    <mergeCell ref="C14:D14"/>
    <mergeCell ref="E14:H14"/>
    <mergeCell ref="C15:D15"/>
    <mergeCell ref="E15:H15"/>
    <mergeCell ref="C16:D16"/>
    <mergeCell ref="E16:H16"/>
    <mergeCell ref="C23:D23"/>
    <mergeCell ref="E23:H23"/>
    <mergeCell ref="C24:D24"/>
    <mergeCell ref="E24:H24"/>
    <mergeCell ref="C25:D25"/>
    <mergeCell ref="E25:H25"/>
    <mergeCell ref="C20:D20"/>
    <mergeCell ref="E20:H20"/>
    <mergeCell ref="C21:D21"/>
    <mergeCell ref="E21:H21"/>
    <mergeCell ref="C22:D22"/>
    <mergeCell ref="E22:H22"/>
    <mergeCell ref="C29:H29"/>
    <mergeCell ref="C30:D30"/>
    <mergeCell ref="E30:H30"/>
    <mergeCell ref="C31:D31"/>
    <mergeCell ref="E31:H31"/>
    <mergeCell ref="C32:D32"/>
    <mergeCell ref="E32:H32"/>
    <mergeCell ref="C26:D26"/>
    <mergeCell ref="E26:H26"/>
    <mergeCell ref="C27:D27"/>
    <mergeCell ref="E27:H27"/>
    <mergeCell ref="C28:D28"/>
    <mergeCell ref="E28:H28"/>
    <mergeCell ref="C36:D36"/>
    <mergeCell ref="E36:H36"/>
    <mergeCell ref="C37:D37"/>
    <mergeCell ref="E37:H37"/>
    <mergeCell ref="C38:D38"/>
    <mergeCell ref="E38:H38"/>
    <mergeCell ref="C33:D33"/>
    <mergeCell ref="E33:H33"/>
    <mergeCell ref="C34:D34"/>
    <mergeCell ref="E34:H34"/>
    <mergeCell ref="C35:D35"/>
    <mergeCell ref="E35:H35"/>
    <mergeCell ref="C42:D42"/>
    <mergeCell ref="E42:H42"/>
    <mergeCell ref="C43:D43"/>
    <mergeCell ref="E43:H43"/>
    <mergeCell ref="C44:D44"/>
    <mergeCell ref="E44:H44"/>
    <mergeCell ref="C39:D39"/>
    <mergeCell ref="E39:H39"/>
    <mergeCell ref="C40:D40"/>
    <mergeCell ref="E40:H40"/>
    <mergeCell ref="C41:D41"/>
    <mergeCell ref="E41:H41"/>
    <mergeCell ref="C48:D48"/>
    <mergeCell ref="E48:H48"/>
    <mergeCell ref="C49:D49"/>
    <mergeCell ref="E49:H49"/>
    <mergeCell ref="C50:D50"/>
    <mergeCell ref="E50:H50"/>
    <mergeCell ref="C45:D45"/>
    <mergeCell ref="E45:H45"/>
    <mergeCell ref="C46:D46"/>
    <mergeCell ref="E46:H46"/>
    <mergeCell ref="C47:D47"/>
    <mergeCell ref="E47:H47"/>
    <mergeCell ref="C54:D54"/>
    <mergeCell ref="E54:H54"/>
    <mergeCell ref="C55:D55"/>
    <mergeCell ref="E55:H55"/>
    <mergeCell ref="C56:D56"/>
    <mergeCell ref="E56:H56"/>
    <mergeCell ref="C51:D51"/>
    <mergeCell ref="E51:H51"/>
    <mergeCell ref="C52:D52"/>
    <mergeCell ref="E52:H52"/>
    <mergeCell ref="C53:D53"/>
    <mergeCell ref="E53:H53"/>
    <mergeCell ref="C60:D60"/>
    <mergeCell ref="E60:H60"/>
    <mergeCell ref="C61:D61"/>
    <mergeCell ref="E61:H61"/>
    <mergeCell ref="C62:D62"/>
    <mergeCell ref="E62:H62"/>
    <mergeCell ref="C57:D57"/>
    <mergeCell ref="E57:H57"/>
    <mergeCell ref="C58:D58"/>
    <mergeCell ref="E58:H58"/>
    <mergeCell ref="C59:D59"/>
    <mergeCell ref="E59:H59"/>
    <mergeCell ref="C66:D66"/>
    <mergeCell ref="E66:H66"/>
    <mergeCell ref="C67:D67"/>
    <mergeCell ref="E67:H67"/>
    <mergeCell ref="C68:D68"/>
    <mergeCell ref="E68:H68"/>
    <mergeCell ref="C63:D63"/>
    <mergeCell ref="E63:H63"/>
    <mergeCell ref="C64:D64"/>
    <mergeCell ref="E64:H64"/>
    <mergeCell ref="C65:D65"/>
    <mergeCell ref="E65:H65"/>
    <mergeCell ref="C72:D72"/>
    <mergeCell ref="E72:H72"/>
    <mergeCell ref="C73:D73"/>
    <mergeCell ref="E73:H73"/>
    <mergeCell ref="C74:D74"/>
    <mergeCell ref="E74:H74"/>
    <mergeCell ref="C69:D69"/>
    <mergeCell ref="E69:H69"/>
    <mergeCell ref="C70:D70"/>
    <mergeCell ref="E70:H70"/>
    <mergeCell ref="C71:D71"/>
    <mergeCell ref="E71:H71"/>
    <mergeCell ref="C78:D78"/>
    <mergeCell ref="E78:H78"/>
    <mergeCell ref="C79:D79"/>
    <mergeCell ref="E79:H79"/>
    <mergeCell ref="C80:D80"/>
    <mergeCell ref="E80:H80"/>
    <mergeCell ref="C75:D75"/>
    <mergeCell ref="E75:H75"/>
    <mergeCell ref="C76:D76"/>
    <mergeCell ref="E76:H76"/>
    <mergeCell ref="C77:D77"/>
    <mergeCell ref="E77:H77"/>
    <mergeCell ref="C84:D84"/>
    <mergeCell ref="E84:H84"/>
    <mergeCell ref="C85:D85"/>
    <mergeCell ref="E85:H85"/>
    <mergeCell ref="C86:D86"/>
    <mergeCell ref="E86:H86"/>
    <mergeCell ref="C81:D81"/>
    <mergeCell ref="E81:H81"/>
    <mergeCell ref="C82:D82"/>
    <mergeCell ref="E82:H82"/>
    <mergeCell ref="C83:D83"/>
    <mergeCell ref="E83:H83"/>
    <mergeCell ref="C90:D90"/>
    <mergeCell ref="E90:H90"/>
    <mergeCell ref="C91:D91"/>
    <mergeCell ref="E91:H91"/>
    <mergeCell ref="C92:D92"/>
    <mergeCell ref="E92:H92"/>
    <mergeCell ref="C87:D87"/>
    <mergeCell ref="E87:H87"/>
    <mergeCell ref="C88:D88"/>
    <mergeCell ref="E88:H88"/>
    <mergeCell ref="C89:D89"/>
    <mergeCell ref="E89:H89"/>
    <mergeCell ref="C96:D96"/>
    <mergeCell ref="E96:H96"/>
    <mergeCell ref="C97:D97"/>
    <mergeCell ref="E97:H97"/>
    <mergeCell ref="C98:D98"/>
    <mergeCell ref="E98:H98"/>
    <mergeCell ref="C93:D93"/>
    <mergeCell ref="E93:H93"/>
    <mergeCell ref="C94:D94"/>
    <mergeCell ref="E94:H94"/>
    <mergeCell ref="C95:D95"/>
    <mergeCell ref="E95:H95"/>
    <mergeCell ref="C102:D102"/>
    <mergeCell ref="E102:H102"/>
    <mergeCell ref="C103:D103"/>
    <mergeCell ref="E103:H103"/>
    <mergeCell ref="C104:D104"/>
    <mergeCell ref="E104:H104"/>
    <mergeCell ref="C99:D99"/>
    <mergeCell ref="E99:H99"/>
    <mergeCell ref="C100:D100"/>
    <mergeCell ref="E100:H100"/>
    <mergeCell ref="C101:D101"/>
    <mergeCell ref="E101:H101"/>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94:D194"/>
    <mergeCell ref="E194:H194"/>
    <mergeCell ref="C195:D195"/>
    <mergeCell ref="E195:H195"/>
    <mergeCell ref="C196:D196"/>
    <mergeCell ref="E196:H196"/>
    <mergeCell ref="C191:D191"/>
    <mergeCell ref="E191:H191"/>
    <mergeCell ref="C192:D192"/>
    <mergeCell ref="E192:H192"/>
    <mergeCell ref="C193:D193"/>
    <mergeCell ref="E193:H193"/>
    <mergeCell ref="C200:D200"/>
    <mergeCell ref="E200:H200"/>
    <mergeCell ref="C201:D201"/>
    <mergeCell ref="E201:H201"/>
    <mergeCell ref="C202:D202"/>
    <mergeCell ref="E202:H202"/>
    <mergeCell ref="C197:D197"/>
    <mergeCell ref="E197:H197"/>
    <mergeCell ref="C198:D198"/>
    <mergeCell ref="E198:H198"/>
    <mergeCell ref="C199:D199"/>
    <mergeCell ref="E199:H199"/>
  </mergeCells>
  <dataValidations count="2">
    <dataValidation type="list" allowBlank="1" showInputMessage="1" showErrorMessage="1" sqref="D7" xr:uid="{00000000-0002-0000-0B00-000000000000}">
      <formula1>ResBldgType</formula1>
    </dataValidation>
    <dataValidation type="list" allowBlank="1" showInputMessage="1" showErrorMessage="1" sqref="D8" xr:uid="{00000000-0002-0000-0B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02"/>
  <sheetViews>
    <sheetView showGridLines="0" zoomScale="80" zoomScaleNormal="80" zoomScaleSheetLayoutView="80" zoomScalePageLayoutView="80" workbookViewId="0">
      <selection activeCell="O2" sqref="O2"/>
    </sheetView>
  </sheetViews>
  <sheetFormatPr defaultRowHeight="12.75"/>
  <cols>
    <col min="1" max="1" width="5" style="5" customWidth="1"/>
    <col min="2" max="2" width="6.85546875" style="5" customWidth="1"/>
    <col min="3" max="3" width="13" style="4" customWidth="1"/>
    <col min="4" max="4" width="31.140625" style="4" customWidth="1"/>
    <col min="5" max="6" width="9.85546875" customWidth="1"/>
    <col min="7" max="7" width="7.42578125" customWidth="1"/>
    <col min="8" max="8" width="13.140625" customWidth="1"/>
    <col min="9" max="15" width="13.85546875" customWidth="1"/>
    <col min="16" max="16" width="15.28515625" customWidth="1"/>
  </cols>
  <sheetData>
    <row r="1" spans="1:16" ht="22.5" customHeight="1">
      <c r="A1" s="42"/>
      <c r="E1" s="475" t="str">
        <f>Instructions!$D$1</f>
        <v xml:space="preserve"> 2022 DCA Schedule of Values</v>
      </c>
      <c r="F1" s="475"/>
      <c r="G1" s="475"/>
      <c r="H1" s="475"/>
      <c r="L1" s="316" t="s">
        <v>201</v>
      </c>
    </row>
    <row r="2" spans="1:16" ht="20.25" customHeight="1">
      <c r="A2" s="114"/>
      <c r="B2" s="200"/>
      <c r="C2" s="116"/>
      <c r="D2" s="116"/>
      <c r="E2" s="576" t="s">
        <v>202</v>
      </c>
      <c r="F2" s="740"/>
      <c r="G2" s="740"/>
      <c r="H2" s="740"/>
      <c r="I2" s="117"/>
      <c r="J2" s="117"/>
      <c r="K2" s="117"/>
      <c r="L2" s="117"/>
      <c r="M2" s="506" t="s">
        <v>119</v>
      </c>
      <c r="N2" s="506"/>
      <c r="O2" s="358">
        <f>Summary!$M$4</f>
        <v>0</v>
      </c>
    </row>
    <row r="3" spans="1:16" ht="18" customHeight="1">
      <c r="A3" s="118"/>
      <c r="B3" s="4"/>
      <c r="C3"/>
      <c r="D3"/>
      <c r="E3" s="578" t="s">
        <v>524</v>
      </c>
      <c r="F3" s="579"/>
      <c r="G3" s="579"/>
      <c r="H3" s="579"/>
      <c r="K3" s="49" t="s">
        <v>1</v>
      </c>
      <c r="L3" s="371">
        <f>Summary!$D$3</f>
        <v>0</v>
      </c>
      <c r="M3" s="51"/>
      <c r="N3" s="51"/>
      <c r="O3" s="255"/>
    </row>
    <row r="4" spans="1:16" ht="18" customHeight="1">
      <c r="A4" s="192"/>
      <c r="B4" s="4"/>
      <c r="C4" s="45"/>
      <c r="E4" s="741" t="s">
        <v>320</v>
      </c>
      <c r="F4" s="742"/>
      <c r="G4" s="742"/>
      <c r="H4" s="742"/>
      <c r="K4" s="45" t="s">
        <v>40</v>
      </c>
      <c r="L4" s="507">
        <f>Summary!$D$4</f>
        <v>0</v>
      </c>
      <c r="M4" s="507"/>
      <c r="N4" s="507"/>
      <c r="O4" s="508"/>
    </row>
    <row r="5" spans="1:16" ht="9" customHeight="1">
      <c r="A5" s="201"/>
      <c r="B5" s="4"/>
      <c r="C5" s="45"/>
      <c r="F5" s="46"/>
      <c r="G5" s="47"/>
      <c r="J5" s="18"/>
      <c r="O5" s="143"/>
    </row>
    <row r="6" spans="1:16" ht="15" customHeight="1">
      <c r="A6" s="113" t="s">
        <v>42</v>
      </c>
      <c r="B6" s="755" t="s">
        <v>525</v>
      </c>
      <c r="C6" s="513"/>
      <c r="D6" s="513"/>
      <c r="H6" s="238"/>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c r="B7" s="750" t="s">
        <v>322</v>
      </c>
      <c r="C7" s="619"/>
      <c r="D7" s="414"/>
      <c r="H7" s="306" t="str">
        <f>Summary!H12</f>
        <v>DCA Type:</v>
      </c>
      <c r="I7" s="88">
        <f>Summary!I12</f>
        <v>0</v>
      </c>
      <c r="J7" s="88">
        <f>Summary!J12</f>
        <v>0</v>
      </c>
      <c r="K7" s="88">
        <f>Summary!K12</f>
        <v>0</v>
      </c>
      <c r="L7" s="88">
        <f>Summary!L12</f>
        <v>0</v>
      </c>
      <c r="M7" s="88">
        <f>Summary!M12</f>
        <v>0</v>
      </c>
      <c r="N7" s="88">
        <f>Summary!N12</f>
        <v>0</v>
      </c>
      <c r="O7" s="88">
        <f>Summary!O12</f>
        <v>0</v>
      </c>
      <c r="P7" s="1"/>
    </row>
    <row r="8" spans="1:16" ht="15" customHeight="1">
      <c r="A8" s="90"/>
      <c r="B8" s="646" t="s">
        <v>323</v>
      </c>
      <c r="C8" s="618"/>
      <c r="D8" s="415"/>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c r="B9" s="646" t="s">
        <v>191</v>
      </c>
      <c r="C9" s="618"/>
      <c r="D9" s="41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c r="B10" s="658"/>
      <c r="C10" s="659"/>
      <c r="D10" s="386"/>
      <c r="E10" s="120"/>
      <c r="F10" s="120"/>
      <c r="G10" s="120"/>
      <c r="H10" s="311" t="str">
        <f>Summary!H15</f>
        <v>CD Log Date:</v>
      </c>
      <c r="I10" s="203">
        <f>Summary!I15</f>
        <v>0</v>
      </c>
      <c r="J10" s="203">
        <f>Summary!J15</f>
        <v>0</v>
      </c>
      <c r="K10" s="203">
        <f>Summary!K15</f>
        <v>0</v>
      </c>
      <c r="L10" s="203">
        <f>Summary!L15</f>
        <v>0</v>
      </c>
      <c r="M10" s="203">
        <f>Summary!M15</f>
        <v>0</v>
      </c>
      <c r="N10" s="203">
        <f>Summary!N15</f>
        <v>0</v>
      </c>
      <c r="O10" s="203">
        <f>Summary!O15</f>
        <v>0</v>
      </c>
      <c r="P10" s="1"/>
    </row>
    <row r="11" spans="1:16" ht="15" customHeight="1">
      <c r="A11" s="48"/>
      <c r="B11"/>
      <c r="C11" s="47"/>
      <c r="D11" s="47"/>
      <c r="I11" s="18"/>
      <c r="J11" s="18"/>
      <c r="K11" s="18"/>
      <c r="L11" s="18"/>
      <c r="M11" s="18"/>
      <c r="N11" s="18"/>
      <c r="O11" s="18"/>
      <c r="P11" s="1"/>
    </row>
    <row r="12" spans="1:16" ht="26.25" customHeight="1">
      <c r="A12" s="78" t="s">
        <v>42</v>
      </c>
      <c r="B12" s="78"/>
      <c r="C12" s="499" t="s">
        <v>526</v>
      </c>
      <c r="D12" s="451"/>
      <c r="E12" s="451"/>
      <c r="F12" s="451"/>
      <c r="G12" s="451"/>
      <c r="H12" s="451"/>
      <c r="I12" s="381" t="s">
        <v>64</v>
      </c>
      <c r="J12" s="381" t="s">
        <v>64</v>
      </c>
      <c r="K12" s="381" t="s">
        <v>64</v>
      </c>
      <c r="L12" s="381" t="s">
        <v>64</v>
      </c>
      <c r="M12" s="381" t="s">
        <v>64</v>
      </c>
      <c r="N12" s="381" t="s">
        <v>64</v>
      </c>
      <c r="O12" s="381" t="s">
        <v>64</v>
      </c>
    </row>
    <row r="13" spans="1:16" ht="14.25" customHeight="1">
      <c r="A13" s="59"/>
      <c r="B13" s="59"/>
      <c r="C13" s="642" t="s">
        <v>104</v>
      </c>
      <c r="D13" s="643"/>
      <c r="E13" s="643"/>
      <c r="F13" s="643"/>
      <c r="G13" s="643"/>
      <c r="H13" s="643"/>
      <c r="I13" s="15">
        <f t="shared" ref="I13:O13" si="0">SUM(I15:I28)</f>
        <v>0</v>
      </c>
      <c r="J13" s="15">
        <f t="shared" si="0"/>
        <v>0</v>
      </c>
      <c r="K13" s="15">
        <f t="shared" si="0"/>
        <v>0</v>
      </c>
      <c r="L13" s="15">
        <f t="shared" si="0"/>
        <v>0</v>
      </c>
      <c r="M13" s="15">
        <f t="shared" si="0"/>
        <v>0</v>
      </c>
      <c r="N13" s="15">
        <f t="shared" si="0"/>
        <v>0</v>
      </c>
      <c r="O13" s="15">
        <f t="shared" si="0"/>
        <v>0</v>
      </c>
      <c r="P13" s="2"/>
    </row>
    <row r="14" spans="1:16" ht="25.5">
      <c r="A14" s="78" t="s">
        <v>42</v>
      </c>
      <c r="B14" s="78" t="s">
        <v>145</v>
      </c>
      <c r="C14" s="605" t="s">
        <v>215</v>
      </c>
      <c r="D14" s="605"/>
      <c r="E14" s="499" t="s">
        <v>216</v>
      </c>
      <c r="F14" s="499" t="s">
        <v>216</v>
      </c>
      <c r="G14" s="499" t="s">
        <v>216</v>
      </c>
      <c r="H14" s="499" t="s">
        <v>216</v>
      </c>
      <c r="I14" s="381" t="s">
        <v>64</v>
      </c>
      <c r="J14" s="381" t="s">
        <v>64</v>
      </c>
      <c r="K14" s="381" t="s">
        <v>64</v>
      </c>
      <c r="L14" s="381" t="s">
        <v>64</v>
      </c>
      <c r="M14" s="381" t="s">
        <v>64</v>
      </c>
      <c r="N14" s="381" t="s">
        <v>64</v>
      </c>
      <c r="O14" s="381" t="s">
        <v>64</v>
      </c>
    </row>
    <row r="15" spans="1:16">
      <c r="A15" s="63"/>
      <c r="B15" s="63" t="s">
        <v>55</v>
      </c>
      <c r="C15" s="660" t="s">
        <v>173</v>
      </c>
      <c r="D15" s="660"/>
      <c r="E15" s="620" t="s">
        <v>254</v>
      </c>
      <c r="F15" s="620"/>
      <c r="G15" s="620"/>
      <c r="H15" s="620"/>
      <c r="I15" s="15">
        <f t="shared" ref="I15:O15" si="1">I31</f>
        <v>0</v>
      </c>
      <c r="J15" s="15">
        <f t="shared" si="1"/>
        <v>0</v>
      </c>
      <c r="K15" s="15">
        <f t="shared" si="1"/>
        <v>0</v>
      </c>
      <c r="L15" s="15">
        <f t="shared" si="1"/>
        <v>0</v>
      </c>
      <c r="M15" s="15">
        <f t="shared" si="1"/>
        <v>0</v>
      </c>
      <c r="N15" s="15">
        <f t="shared" si="1"/>
        <v>0</v>
      </c>
      <c r="O15" s="15">
        <f t="shared" si="1"/>
        <v>0</v>
      </c>
    </row>
    <row r="16" spans="1:16">
      <c r="A16" s="63"/>
      <c r="B16" s="63" t="s">
        <v>58</v>
      </c>
      <c r="C16" s="660" t="s">
        <v>174</v>
      </c>
      <c r="D16" s="660"/>
      <c r="E16" s="620" t="s">
        <v>254</v>
      </c>
      <c r="F16" s="620"/>
      <c r="G16" s="620"/>
      <c r="H16" s="620"/>
      <c r="I16" s="15">
        <f t="shared" ref="I16:O16" si="2">I38</f>
        <v>0</v>
      </c>
      <c r="J16" s="15">
        <f t="shared" si="2"/>
        <v>0</v>
      </c>
      <c r="K16" s="15">
        <f t="shared" si="2"/>
        <v>0</v>
      </c>
      <c r="L16" s="15">
        <f t="shared" si="2"/>
        <v>0</v>
      </c>
      <c r="M16" s="15">
        <f t="shared" si="2"/>
        <v>0</v>
      </c>
      <c r="N16" s="15">
        <f t="shared" si="2"/>
        <v>0</v>
      </c>
      <c r="O16" s="15">
        <f t="shared" si="2"/>
        <v>0</v>
      </c>
    </row>
    <row r="17" spans="1:15">
      <c r="A17" s="63"/>
      <c r="B17" s="63" t="s">
        <v>61</v>
      </c>
      <c r="C17" s="660" t="s">
        <v>175</v>
      </c>
      <c r="D17" s="660"/>
      <c r="E17" s="620" t="s">
        <v>254</v>
      </c>
      <c r="F17" s="620"/>
      <c r="G17" s="620"/>
      <c r="H17" s="620"/>
      <c r="I17" s="15">
        <f t="shared" ref="I17:O17" si="3">I44</f>
        <v>0</v>
      </c>
      <c r="J17" s="15">
        <f t="shared" si="3"/>
        <v>0</v>
      </c>
      <c r="K17" s="15">
        <f t="shared" si="3"/>
        <v>0</v>
      </c>
      <c r="L17" s="15">
        <f t="shared" si="3"/>
        <v>0</v>
      </c>
      <c r="M17" s="15">
        <f t="shared" si="3"/>
        <v>0</v>
      </c>
      <c r="N17" s="15">
        <f t="shared" si="3"/>
        <v>0</v>
      </c>
      <c r="O17" s="15">
        <f t="shared" si="3"/>
        <v>0</v>
      </c>
    </row>
    <row r="18" spans="1:15">
      <c r="A18" s="63"/>
      <c r="B18" s="63" t="s">
        <v>65</v>
      </c>
      <c r="C18" s="660" t="s">
        <v>176</v>
      </c>
      <c r="D18" s="660"/>
      <c r="E18" s="620" t="s">
        <v>254</v>
      </c>
      <c r="F18" s="620"/>
      <c r="G18" s="620"/>
      <c r="H18" s="620"/>
      <c r="I18" s="15">
        <f t="shared" ref="I18:O18" si="4">I51</f>
        <v>0</v>
      </c>
      <c r="J18" s="15">
        <f t="shared" si="4"/>
        <v>0</v>
      </c>
      <c r="K18" s="15">
        <f t="shared" si="4"/>
        <v>0</v>
      </c>
      <c r="L18" s="15">
        <f t="shared" si="4"/>
        <v>0</v>
      </c>
      <c r="M18" s="15">
        <f t="shared" si="4"/>
        <v>0</v>
      </c>
      <c r="N18" s="15">
        <f t="shared" si="4"/>
        <v>0</v>
      </c>
      <c r="O18" s="15">
        <f t="shared" si="4"/>
        <v>0</v>
      </c>
    </row>
    <row r="19" spans="1:15" ht="13.5" customHeight="1">
      <c r="A19" s="63"/>
      <c r="B19" s="63" t="s">
        <v>69</v>
      </c>
      <c r="C19" s="660" t="s">
        <v>177</v>
      </c>
      <c r="D19" s="660"/>
      <c r="E19" s="620" t="s">
        <v>254</v>
      </c>
      <c r="F19" s="620"/>
      <c r="G19" s="620"/>
      <c r="H19" s="620"/>
      <c r="I19" s="15">
        <f t="shared" ref="I19:O19" si="5">I67</f>
        <v>0</v>
      </c>
      <c r="J19" s="15">
        <f t="shared" si="5"/>
        <v>0</v>
      </c>
      <c r="K19" s="15">
        <f t="shared" si="5"/>
        <v>0</v>
      </c>
      <c r="L19" s="15">
        <f t="shared" si="5"/>
        <v>0</v>
      </c>
      <c r="M19" s="15">
        <f t="shared" si="5"/>
        <v>0</v>
      </c>
      <c r="N19" s="15">
        <f t="shared" si="5"/>
        <v>0</v>
      </c>
      <c r="O19" s="15">
        <f t="shared" si="5"/>
        <v>0</v>
      </c>
    </row>
    <row r="20" spans="1:15">
      <c r="A20" s="59"/>
      <c r="B20" s="63" t="s">
        <v>71</v>
      </c>
      <c r="C20" s="660" t="s">
        <v>178</v>
      </c>
      <c r="D20" s="660"/>
      <c r="E20" s="620" t="s">
        <v>254</v>
      </c>
      <c r="F20" s="715"/>
      <c r="G20" s="715"/>
      <c r="H20" s="715"/>
      <c r="I20" s="15">
        <f t="shared" ref="I20:O20" si="6">I86</f>
        <v>0</v>
      </c>
      <c r="J20" s="15">
        <f t="shared" si="6"/>
        <v>0</v>
      </c>
      <c r="K20" s="15">
        <f t="shared" si="6"/>
        <v>0</v>
      </c>
      <c r="L20" s="15">
        <f t="shared" si="6"/>
        <v>0</v>
      </c>
      <c r="M20" s="15">
        <f t="shared" si="6"/>
        <v>0</v>
      </c>
      <c r="N20" s="15">
        <f t="shared" si="6"/>
        <v>0</v>
      </c>
      <c r="O20" s="15">
        <f t="shared" si="6"/>
        <v>0</v>
      </c>
    </row>
    <row r="21" spans="1:15">
      <c r="A21" s="59"/>
      <c r="B21" s="63" t="s">
        <v>73</v>
      </c>
      <c r="C21" s="660" t="s">
        <v>179</v>
      </c>
      <c r="D21" s="660"/>
      <c r="E21" s="620" t="s">
        <v>254</v>
      </c>
      <c r="F21" s="620"/>
      <c r="G21" s="620"/>
      <c r="H21" s="620"/>
      <c r="I21" s="15">
        <f t="shared" ref="I21:O21" si="7">I101</f>
        <v>0</v>
      </c>
      <c r="J21" s="15">
        <f t="shared" si="7"/>
        <v>0</v>
      </c>
      <c r="K21" s="15">
        <f t="shared" si="7"/>
        <v>0</v>
      </c>
      <c r="L21" s="15">
        <f t="shared" si="7"/>
        <v>0</v>
      </c>
      <c r="M21" s="15">
        <f t="shared" si="7"/>
        <v>0</v>
      </c>
      <c r="N21" s="15">
        <f t="shared" si="7"/>
        <v>0</v>
      </c>
      <c r="O21" s="15">
        <f t="shared" si="7"/>
        <v>0</v>
      </c>
    </row>
    <row r="22" spans="1:15">
      <c r="A22" s="59"/>
      <c r="B22" s="63">
        <v>10</v>
      </c>
      <c r="C22" s="660" t="s">
        <v>180</v>
      </c>
      <c r="D22" s="660"/>
      <c r="E22" s="620" t="s">
        <v>254</v>
      </c>
      <c r="F22" s="620"/>
      <c r="G22" s="620"/>
      <c r="H22" s="620"/>
      <c r="I22" s="15">
        <f t="shared" ref="I22:O22" si="8">I128</f>
        <v>0</v>
      </c>
      <c r="J22" s="15">
        <f t="shared" si="8"/>
        <v>0</v>
      </c>
      <c r="K22" s="15">
        <f t="shared" si="8"/>
        <v>0</v>
      </c>
      <c r="L22" s="15">
        <f t="shared" si="8"/>
        <v>0</v>
      </c>
      <c r="M22" s="15">
        <f t="shared" si="8"/>
        <v>0</v>
      </c>
      <c r="N22" s="15">
        <f t="shared" si="8"/>
        <v>0</v>
      </c>
      <c r="O22" s="15">
        <f t="shared" si="8"/>
        <v>0</v>
      </c>
    </row>
    <row r="23" spans="1:15" s="8" customFormat="1" ht="13.5" customHeight="1">
      <c r="A23" s="59"/>
      <c r="B23" s="63">
        <v>11</v>
      </c>
      <c r="C23" s="660" t="s">
        <v>181</v>
      </c>
      <c r="D23" s="660"/>
      <c r="E23" s="620" t="s">
        <v>254</v>
      </c>
      <c r="F23" s="620"/>
      <c r="G23" s="620"/>
      <c r="H23" s="620"/>
      <c r="I23" s="15">
        <f t="shared" ref="I23:O23" si="9">I140</f>
        <v>0</v>
      </c>
      <c r="J23" s="15">
        <f t="shared" si="9"/>
        <v>0</v>
      </c>
      <c r="K23" s="15">
        <f t="shared" si="9"/>
        <v>0</v>
      </c>
      <c r="L23" s="15">
        <f t="shared" si="9"/>
        <v>0</v>
      </c>
      <c r="M23" s="15">
        <f t="shared" si="9"/>
        <v>0</v>
      </c>
      <c r="N23" s="15">
        <f t="shared" si="9"/>
        <v>0</v>
      </c>
      <c r="O23" s="15">
        <f t="shared" si="9"/>
        <v>0</v>
      </c>
    </row>
    <row r="24" spans="1:15" s="8" customFormat="1">
      <c r="A24" s="59"/>
      <c r="B24" s="63" t="s">
        <v>80</v>
      </c>
      <c r="C24" s="660" t="s">
        <v>182</v>
      </c>
      <c r="D24" s="660"/>
      <c r="E24" s="620" t="s">
        <v>254</v>
      </c>
      <c r="F24" s="620"/>
      <c r="G24" s="620"/>
      <c r="H24" s="620"/>
      <c r="I24" s="15">
        <f t="shared" ref="I24:O24" si="10">I163</f>
        <v>0</v>
      </c>
      <c r="J24" s="15">
        <f t="shared" si="10"/>
        <v>0</v>
      </c>
      <c r="K24" s="15">
        <f t="shared" si="10"/>
        <v>0</v>
      </c>
      <c r="L24" s="15">
        <f t="shared" si="10"/>
        <v>0</v>
      </c>
      <c r="M24" s="15">
        <f t="shared" si="10"/>
        <v>0</v>
      </c>
      <c r="N24" s="15">
        <f t="shared" si="10"/>
        <v>0</v>
      </c>
      <c r="O24" s="15">
        <f t="shared" si="10"/>
        <v>0</v>
      </c>
    </row>
    <row r="25" spans="1:15" s="8" customFormat="1" ht="13.5" customHeight="1">
      <c r="A25" s="59"/>
      <c r="B25" s="63">
        <v>13</v>
      </c>
      <c r="C25" s="660" t="s">
        <v>183</v>
      </c>
      <c r="D25" s="660"/>
      <c r="E25" s="620" t="s">
        <v>254</v>
      </c>
      <c r="F25" s="620"/>
      <c r="G25" s="620"/>
      <c r="H25" s="620"/>
      <c r="I25" s="15">
        <f t="shared" ref="I25:O25" si="11">I167</f>
        <v>0</v>
      </c>
      <c r="J25" s="15">
        <f t="shared" si="11"/>
        <v>0</v>
      </c>
      <c r="K25" s="15">
        <f t="shared" si="11"/>
        <v>0</v>
      </c>
      <c r="L25" s="15">
        <f t="shared" si="11"/>
        <v>0</v>
      </c>
      <c r="M25" s="15">
        <f t="shared" si="11"/>
        <v>0</v>
      </c>
      <c r="N25" s="15">
        <f t="shared" si="11"/>
        <v>0</v>
      </c>
      <c r="O25" s="15">
        <f t="shared" si="11"/>
        <v>0</v>
      </c>
    </row>
    <row r="26" spans="1:15" s="8" customFormat="1">
      <c r="A26" s="59"/>
      <c r="B26" s="63">
        <v>14</v>
      </c>
      <c r="C26" s="660" t="s">
        <v>184</v>
      </c>
      <c r="D26" s="660"/>
      <c r="E26" s="620" t="s">
        <v>254</v>
      </c>
      <c r="F26" s="620"/>
      <c r="G26" s="620"/>
      <c r="H26" s="620"/>
      <c r="I26" s="15">
        <f t="shared" ref="I26:O26" si="12">I178</f>
        <v>0</v>
      </c>
      <c r="J26" s="15">
        <f t="shared" si="12"/>
        <v>0</v>
      </c>
      <c r="K26" s="15">
        <f t="shared" si="12"/>
        <v>0</v>
      </c>
      <c r="L26" s="15">
        <f t="shared" si="12"/>
        <v>0</v>
      </c>
      <c r="M26" s="15">
        <f t="shared" si="12"/>
        <v>0</v>
      </c>
      <c r="N26" s="15">
        <f t="shared" si="12"/>
        <v>0</v>
      </c>
      <c r="O26" s="15">
        <f t="shared" si="12"/>
        <v>0</v>
      </c>
    </row>
    <row r="27" spans="1:15" s="8" customFormat="1">
      <c r="A27" s="59"/>
      <c r="B27" s="63">
        <v>15</v>
      </c>
      <c r="C27" s="660" t="s">
        <v>185</v>
      </c>
      <c r="D27" s="660"/>
      <c r="E27" s="620" t="s">
        <v>254</v>
      </c>
      <c r="F27" s="620"/>
      <c r="G27" s="620"/>
      <c r="H27" s="620"/>
      <c r="I27" s="15">
        <f t="shared" ref="I27:O27" si="13">I181</f>
        <v>0</v>
      </c>
      <c r="J27" s="15">
        <f t="shared" si="13"/>
        <v>0</v>
      </c>
      <c r="K27" s="15">
        <f t="shared" si="13"/>
        <v>0</v>
      </c>
      <c r="L27" s="15">
        <f t="shared" si="13"/>
        <v>0</v>
      </c>
      <c r="M27" s="15">
        <f t="shared" si="13"/>
        <v>0</v>
      </c>
      <c r="N27" s="15">
        <f t="shared" si="13"/>
        <v>0</v>
      </c>
      <c r="O27" s="15">
        <f t="shared" si="13"/>
        <v>0</v>
      </c>
    </row>
    <row r="28" spans="1:15" s="8" customFormat="1">
      <c r="A28" s="59"/>
      <c r="B28" s="63">
        <v>16</v>
      </c>
      <c r="C28" s="660" t="s">
        <v>186</v>
      </c>
      <c r="D28" s="660"/>
      <c r="E28" s="620" t="s">
        <v>254</v>
      </c>
      <c r="F28" s="620"/>
      <c r="G28" s="620"/>
      <c r="H28" s="620"/>
      <c r="I28" s="15">
        <f t="shared" ref="I28:O28" si="14">I198</f>
        <v>0</v>
      </c>
      <c r="J28" s="15">
        <f t="shared" si="14"/>
        <v>0</v>
      </c>
      <c r="K28" s="15">
        <f t="shared" si="14"/>
        <v>0</v>
      </c>
      <c r="L28" s="15">
        <f t="shared" si="14"/>
        <v>0</v>
      </c>
      <c r="M28" s="15">
        <f t="shared" si="14"/>
        <v>0</v>
      </c>
      <c r="N28" s="15">
        <f t="shared" si="14"/>
        <v>0</v>
      </c>
      <c r="O28" s="15">
        <f t="shared" si="14"/>
        <v>0</v>
      </c>
    </row>
    <row r="29" spans="1:15" ht="26.25" customHeight="1">
      <c r="A29" s="78" t="s">
        <v>42</v>
      </c>
      <c r="B29" s="78"/>
      <c r="C29" s="499" t="s">
        <v>527</v>
      </c>
      <c r="D29" s="451"/>
      <c r="E29" s="451"/>
      <c r="F29" s="451"/>
      <c r="G29" s="451"/>
      <c r="H29" s="451"/>
      <c r="I29" s="381"/>
      <c r="J29" s="381"/>
      <c r="K29" s="381"/>
      <c r="L29" s="381"/>
      <c r="M29" s="381"/>
      <c r="N29" s="381"/>
      <c r="O29" s="381"/>
    </row>
    <row r="30" spans="1:15" ht="25.5">
      <c r="A30" s="78" t="s">
        <v>42</v>
      </c>
      <c r="B30" s="78" t="s">
        <v>145</v>
      </c>
      <c r="C30" s="605" t="s">
        <v>215</v>
      </c>
      <c r="D30" s="605"/>
      <c r="E30" s="499" t="s">
        <v>216</v>
      </c>
      <c r="F30" s="499" t="s">
        <v>216</v>
      </c>
      <c r="G30" s="499" t="s">
        <v>216</v>
      </c>
      <c r="H30" s="499" t="s">
        <v>216</v>
      </c>
      <c r="I30" s="381" t="s">
        <v>64</v>
      </c>
      <c r="J30" s="381" t="s">
        <v>64</v>
      </c>
      <c r="K30" s="381" t="s">
        <v>64</v>
      </c>
      <c r="L30" s="381" t="s">
        <v>64</v>
      </c>
      <c r="M30" s="381" t="s">
        <v>64</v>
      </c>
      <c r="N30" s="381" t="s">
        <v>64</v>
      </c>
      <c r="O30" s="381" t="s">
        <v>64</v>
      </c>
    </row>
    <row r="31" spans="1:15" ht="15" customHeight="1">
      <c r="A31" s="63"/>
      <c r="B31" s="63" t="s">
        <v>55</v>
      </c>
      <c r="C31" s="660" t="s">
        <v>173</v>
      </c>
      <c r="D31" s="660"/>
      <c r="E31" s="620" t="s">
        <v>254</v>
      </c>
      <c r="F31" s="620"/>
      <c r="G31" s="620"/>
      <c r="H31" s="620"/>
      <c r="I31" s="15">
        <f>I32</f>
        <v>0</v>
      </c>
      <c r="J31" s="15">
        <f t="shared" ref="J31:O31" si="15">J32</f>
        <v>0</v>
      </c>
      <c r="K31" s="15">
        <f t="shared" si="15"/>
        <v>0</v>
      </c>
      <c r="L31" s="15">
        <f t="shared" si="15"/>
        <v>0</v>
      </c>
      <c r="M31" s="15">
        <f t="shared" si="15"/>
        <v>0</v>
      </c>
      <c r="N31" s="15">
        <f t="shared" si="15"/>
        <v>0</v>
      </c>
      <c r="O31" s="15">
        <f t="shared" si="15"/>
        <v>0</v>
      </c>
    </row>
    <row r="32" spans="1:15" ht="15" customHeight="1">
      <c r="A32" s="88"/>
      <c r="B32" s="31" t="s">
        <v>55</v>
      </c>
      <c r="C32" s="647" t="s">
        <v>326</v>
      </c>
      <c r="D32" s="647"/>
      <c r="E32" s="715"/>
      <c r="F32" s="715"/>
      <c r="G32" s="715"/>
      <c r="H32" s="715"/>
      <c r="I32" s="29">
        <f t="shared" ref="I32:O32" si="16">SUM(I33:I37)</f>
        <v>0</v>
      </c>
      <c r="J32" s="29">
        <f t="shared" si="16"/>
        <v>0</v>
      </c>
      <c r="K32" s="29">
        <f t="shared" si="16"/>
        <v>0</v>
      </c>
      <c r="L32" s="29">
        <f t="shared" si="16"/>
        <v>0</v>
      </c>
      <c r="M32" s="29">
        <f t="shared" si="16"/>
        <v>0</v>
      </c>
      <c r="N32" s="29">
        <f t="shared" si="16"/>
        <v>0</v>
      </c>
      <c r="O32" s="29">
        <f t="shared" si="16"/>
        <v>0</v>
      </c>
    </row>
    <row r="33" spans="1:15" ht="15" customHeight="1">
      <c r="A33" s="90"/>
      <c r="B33" s="88" t="s">
        <v>55</v>
      </c>
      <c r="C33" s="619" t="s">
        <v>327</v>
      </c>
      <c r="D33" s="619"/>
      <c r="E33" s="624"/>
      <c r="F33" s="625"/>
      <c r="G33" s="625"/>
      <c r="H33" s="625"/>
      <c r="I33" s="186"/>
      <c r="J33" s="186"/>
      <c r="K33" s="186"/>
      <c r="L33" s="186"/>
      <c r="M33" s="186"/>
      <c r="N33" s="186"/>
      <c r="O33" s="186"/>
    </row>
    <row r="34" spans="1:15" ht="15" customHeight="1">
      <c r="A34" s="90"/>
      <c r="B34" s="90" t="s">
        <v>55</v>
      </c>
      <c r="C34" s="618" t="s">
        <v>328</v>
      </c>
      <c r="D34" s="618"/>
      <c r="E34" s="621"/>
      <c r="F34" s="622"/>
      <c r="G34" s="622"/>
      <c r="H34" s="622"/>
      <c r="I34" s="188"/>
      <c r="J34" s="188"/>
      <c r="K34" s="188"/>
      <c r="L34" s="188"/>
      <c r="M34" s="188"/>
      <c r="N34" s="188"/>
      <c r="O34" s="188"/>
    </row>
    <row r="35" spans="1:15" ht="15" customHeight="1">
      <c r="A35" s="90"/>
      <c r="B35" s="90" t="s">
        <v>55</v>
      </c>
      <c r="C35" s="618" t="s">
        <v>329</v>
      </c>
      <c r="D35" s="618"/>
      <c r="E35" s="621"/>
      <c r="F35" s="622"/>
      <c r="G35" s="622"/>
      <c r="H35" s="622"/>
      <c r="I35" s="188"/>
      <c r="J35" s="188"/>
      <c r="K35" s="188"/>
      <c r="L35" s="188"/>
      <c r="M35" s="188"/>
      <c r="N35" s="188"/>
      <c r="O35" s="188"/>
    </row>
    <row r="36" spans="1:15" ht="15" customHeight="1">
      <c r="A36" s="90"/>
      <c r="B36" s="90" t="s">
        <v>55</v>
      </c>
      <c r="C36" s="618" t="s">
        <v>330</v>
      </c>
      <c r="D36" s="618"/>
      <c r="E36" s="621"/>
      <c r="F36" s="622"/>
      <c r="G36" s="622"/>
      <c r="H36" s="622"/>
      <c r="I36" s="188"/>
      <c r="J36" s="188"/>
      <c r="K36" s="188"/>
      <c r="L36" s="188"/>
      <c r="M36" s="188"/>
      <c r="N36" s="188"/>
      <c r="O36" s="188"/>
    </row>
    <row r="37" spans="1:15" ht="15" customHeight="1">
      <c r="A37" s="93"/>
      <c r="B37" s="93" t="s">
        <v>55</v>
      </c>
      <c r="C37" s="631" t="s">
        <v>331</v>
      </c>
      <c r="D37" s="631"/>
      <c r="E37" s="634"/>
      <c r="F37" s="635"/>
      <c r="G37" s="635"/>
      <c r="H37" s="635"/>
      <c r="I37" s="189"/>
      <c r="J37" s="189"/>
      <c r="K37" s="189"/>
      <c r="L37" s="189"/>
      <c r="M37" s="189"/>
      <c r="N37" s="189"/>
      <c r="O37" s="189"/>
    </row>
    <row r="38" spans="1:15" ht="15" customHeight="1">
      <c r="A38" s="63"/>
      <c r="B38" s="63" t="s">
        <v>58</v>
      </c>
      <c r="C38" s="660" t="s">
        <v>174</v>
      </c>
      <c r="D38" s="660"/>
      <c r="E38" s="620" t="s">
        <v>254</v>
      </c>
      <c r="F38" s="620"/>
      <c r="G38" s="620"/>
      <c r="H38" s="620"/>
      <c r="I38" s="15">
        <f>I39</f>
        <v>0</v>
      </c>
      <c r="J38" s="15">
        <f t="shared" ref="J38:O38" si="17">J39</f>
        <v>0</v>
      </c>
      <c r="K38" s="15">
        <f t="shared" si="17"/>
        <v>0</v>
      </c>
      <c r="L38" s="15">
        <f t="shared" si="17"/>
        <v>0</v>
      </c>
      <c r="M38" s="15">
        <f t="shared" si="17"/>
        <v>0</v>
      </c>
      <c r="N38" s="15">
        <f t="shared" si="17"/>
        <v>0</v>
      </c>
      <c r="O38" s="15">
        <f t="shared" si="17"/>
        <v>0</v>
      </c>
    </row>
    <row r="39" spans="1:15" ht="15" customHeight="1">
      <c r="A39" s="88"/>
      <c r="B39" s="31" t="s">
        <v>58</v>
      </c>
      <c r="C39" s="647" t="s">
        <v>332</v>
      </c>
      <c r="D39" s="647"/>
      <c r="E39" s="715"/>
      <c r="F39" s="715"/>
      <c r="G39" s="715"/>
      <c r="H39" s="715"/>
      <c r="I39" s="29">
        <f t="shared" ref="I39:O39" si="18">SUM(I40:I43)</f>
        <v>0</v>
      </c>
      <c r="J39" s="29">
        <f t="shared" si="18"/>
        <v>0</v>
      </c>
      <c r="K39" s="29">
        <f t="shared" si="18"/>
        <v>0</v>
      </c>
      <c r="L39" s="29">
        <f t="shared" si="18"/>
        <v>0</v>
      </c>
      <c r="M39" s="29">
        <f t="shared" si="18"/>
        <v>0</v>
      </c>
      <c r="N39" s="29">
        <f t="shared" si="18"/>
        <v>0</v>
      </c>
      <c r="O39" s="29">
        <f t="shared" si="18"/>
        <v>0</v>
      </c>
    </row>
    <row r="40" spans="1:15" ht="15" customHeight="1">
      <c r="A40" s="90"/>
      <c r="B40" s="88" t="s">
        <v>58</v>
      </c>
      <c r="C40" s="619" t="s">
        <v>327</v>
      </c>
      <c r="D40" s="619"/>
      <c r="E40" s="624"/>
      <c r="F40" s="625"/>
      <c r="G40" s="625"/>
      <c r="H40" s="625"/>
      <c r="I40" s="186"/>
      <c r="J40" s="186"/>
      <c r="K40" s="186"/>
      <c r="L40" s="186"/>
      <c r="M40" s="186"/>
      <c r="N40" s="186"/>
      <c r="O40" s="186"/>
    </row>
    <row r="41" spans="1:15" ht="15" customHeight="1">
      <c r="A41" s="90"/>
      <c r="B41" s="90" t="s">
        <v>58</v>
      </c>
      <c r="C41" s="618" t="s">
        <v>333</v>
      </c>
      <c r="D41" s="618"/>
      <c r="E41" s="621"/>
      <c r="F41" s="621"/>
      <c r="G41" s="621"/>
      <c r="H41" s="621"/>
      <c r="I41" s="188"/>
      <c r="J41" s="188"/>
      <c r="K41" s="188"/>
      <c r="L41" s="188"/>
      <c r="M41" s="188"/>
      <c r="N41" s="188"/>
      <c r="O41" s="188"/>
    </row>
    <row r="42" spans="1:15" ht="15" customHeight="1">
      <c r="A42" s="90"/>
      <c r="B42" s="90" t="s">
        <v>58</v>
      </c>
      <c r="C42" s="618" t="s">
        <v>334</v>
      </c>
      <c r="D42" s="618"/>
      <c r="E42" s="621"/>
      <c r="F42" s="621"/>
      <c r="G42" s="621"/>
      <c r="H42" s="621"/>
      <c r="I42" s="188"/>
      <c r="J42" s="188"/>
      <c r="K42" s="188"/>
      <c r="L42" s="188"/>
      <c r="M42" s="188"/>
      <c r="N42" s="188"/>
      <c r="O42" s="188"/>
    </row>
    <row r="43" spans="1:15" ht="15" customHeight="1">
      <c r="A43" s="93"/>
      <c r="B43" s="93" t="s">
        <v>58</v>
      </c>
      <c r="C43" s="631" t="s">
        <v>335</v>
      </c>
      <c r="D43" s="631"/>
      <c r="E43" s="634"/>
      <c r="F43" s="635"/>
      <c r="G43" s="635"/>
      <c r="H43" s="635"/>
      <c r="I43" s="189"/>
      <c r="J43" s="189"/>
      <c r="K43" s="189"/>
      <c r="L43" s="189"/>
      <c r="M43" s="189"/>
      <c r="N43" s="189"/>
      <c r="O43" s="189"/>
    </row>
    <row r="44" spans="1:15" ht="15" customHeight="1">
      <c r="A44" s="63"/>
      <c r="B44" s="63" t="s">
        <v>61</v>
      </c>
      <c r="C44" s="660" t="s">
        <v>175</v>
      </c>
      <c r="D44" s="660"/>
      <c r="E44" s="620" t="s">
        <v>254</v>
      </c>
      <c r="F44" s="620"/>
      <c r="G44" s="620"/>
      <c r="H44" s="620"/>
      <c r="I44" s="15">
        <f>I45</f>
        <v>0</v>
      </c>
      <c r="J44" s="15">
        <f t="shared" ref="J44:O44" si="19">J45</f>
        <v>0</v>
      </c>
      <c r="K44" s="15">
        <f t="shared" si="19"/>
        <v>0</v>
      </c>
      <c r="L44" s="15">
        <f t="shared" si="19"/>
        <v>0</v>
      </c>
      <c r="M44" s="15">
        <f t="shared" si="19"/>
        <v>0</v>
      </c>
      <c r="N44" s="15">
        <f t="shared" si="19"/>
        <v>0</v>
      </c>
      <c r="O44" s="15">
        <f t="shared" si="19"/>
        <v>0</v>
      </c>
    </row>
    <row r="45" spans="1:15" ht="15" customHeight="1">
      <c r="A45" s="88"/>
      <c r="B45" s="31" t="s">
        <v>61</v>
      </c>
      <c r="C45" s="647" t="s">
        <v>336</v>
      </c>
      <c r="D45" s="647"/>
      <c r="E45" s="715"/>
      <c r="F45" s="715"/>
      <c r="G45" s="715"/>
      <c r="H45" s="715"/>
      <c r="I45" s="29">
        <f>SUM(I46:I50)</f>
        <v>0</v>
      </c>
      <c r="J45" s="29">
        <f t="shared" ref="J45:O45" si="20">SUM(J46:J50)</f>
        <v>0</v>
      </c>
      <c r="K45" s="29">
        <f t="shared" si="20"/>
        <v>0</v>
      </c>
      <c r="L45" s="29">
        <f t="shared" si="20"/>
        <v>0</v>
      </c>
      <c r="M45" s="29">
        <f t="shared" si="20"/>
        <v>0</v>
      </c>
      <c r="N45" s="29">
        <f t="shared" si="20"/>
        <v>0</v>
      </c>
      <c r="O45" s="29">
        <f t="shared" si="20"/>
        <v>0</v>
      </c>
    </row>
    <row r="46" spans="1:15" ht="15" customHeight="1">
      <c r="A46" s="90"/>
      <c r="B46" s="88" t="s">
        <v>61</v>
      </c>
      <c r="C46" s="619" t="s">
        <v>337</v>
      </c>
      <c r="D46" s="619"/>
      <c r="E46" s="624"/>
      <c r="F46" s="624"/>
      <c r="G46" s="624"/>
      <c r="H46" s="624"/>
      <c r="I46" s="186"/>
      <c r="J46" s="186"/>
      <c r="K46" s="186"/>
      <c r="L46" s="186"/>
      <c r="M46" s="186"/>
      <c r="N46" s="186"/>
      <c r="O46" s="186"/>
    </row>
    <row r="47" spans="1:15" ht="15" customHeight="1">
      <c r="A47" s="90"/>
      <c r="B47" s="90" t="s">
        <v>61</v>
      </c>
      <c r="C47" s="618" t="s">
        <v>338</v>
      </c>
      <c r="D47" s="618"/>
      <c r="E47" s="621"/>
      <c r="F47" s="621"/>
      <c r="G47" s="621"/>
      <c r="H47" s="621"/>
      <c r="I47" s="188"/>
      <c r="J47" s="188"/>
      <c r="K47" s="188"/>
      <c r="L47" s="188"/>
      <c r="M47" s="188"/>
      <c r="N47" s="188"/>
      <c r="O47" s="188"/>
    </row>
    <row r="48" spans="1:15" ht="15" customHeight="1">
      <c r="A48" s="90"/>
      <c r="B48" s="90" t="s">
        <v>61</v>
      </c>
      <c r="C48" s="618" t="s">
        <v>339</v>
      </c>
      <c r="D48" s="618"/>
      <c r="E48" s="621"/>
      <c r="F48" s="621"/>
      <c r="G48" s="621"/>
      <c r="H48" s="621"/>
      <c r="I48" s="188"/>
      <c r="J48" s="188"/>
      <c r="K48" s="188"/>
      <c r="L48" s="188"/>
      <c r="M48" s="188"/>
      <c r="N48" s="188"/>
      <c r="O48" s="188"/>
    </row>
    <row r="49" spans="1:15" ht="15" customHeight="1">
      <c r="A49" s="90"/>
      <c r="B49" s="90" t="s">
        <v>61</v>
      </c>
      <c r="C49" s="618" t="s">
        <v>340</v>
      </c>
      <c r="D49" s="618"/>
      <c r="E49" s="759"/>
      <c r="F49" s="760"/>
      <c r="G49" s="760"/>
      <c r="H49" s="760"/>
      <c r="I49" s="188"/>
      <c r="J49" s="188"/>
      <c r="K49" s="188"/>
      <c r="L49" s="188"/>
      <c r="M49" s="188"/>
      <c r="N49" s="188"/>
      <c r="O49" s="188"/>
    </row>
    <row r="50" spans="1:15" ht="15" customHeight="1">
      <c r="A50" s="93"/>
      <c r="B50" s="93" t="s">
        <v>61</v>
      </c>
      <c r="C50" s="631" t="s">
        <v>341</v>
      </c>
      <c r="D50" s="631"/>
      <c r="E50" s="634"/>
      <c r="F50" s="634"/>
      <c r="G50" s="634"/>
      <c r="H50" s="634"/>
      <c r="I50" s="189"/>
      <c r="J50" s="189"/>
      <c r="K50" s="189"/>
      <c r="L50" s="189"/>
      <c r="M50" s="189"/>
      <c r="N50" s="189"/>
      <c r="O50" s="189"/>
    </row>
    <row r="51" spans="1:15" ht="15" customHeight="1">
      <c r="A51" s="63"/>
      <c r="B51" s="63" t="s">
        <v>65</v>
      </c>
      <c r="C51" s="660" t="s">
        <v>176</v>
      </c>
      <c r="D51" s="660"/>
      <c r="E51" s="620" t="s">
        <v>254</v>
      </c>
      <c r="F51" s="620"/>
      <c r="G51" s="620"/>
      <c r="H51" s="620"/>
      <c r="I51" s="15">
        <f>I52+I61+I66</f>
        <v>0</v>
      </c>
      <c r="J51" s="15">
        <f t="shared" ref="J51:O51" si="21">J52+J61+J66</f>
        <v>0</v>
      </c>
      <c r="K51" s="15">
        <f t="shared" si="21"/>
        <v>0</v>
      </c>
      <c r="L51" s="15">
        <f t="shared" si="21"/>
        <v>0</v>
      </c>
      <c r="M51" s="15">
        <f t="shared" si="21"/>
        <v>0</v>
      </c>
      <c r="N51" s="15">
        <f t="shared" si="21"/>
        <v>0</v>
      </c>
      <c r="O51" s="15">
        <f t="shared" si="21"/>
        <v>0</v>
      </c>
    </row>
    <row r="52" spans="1:15" ht="15" customHeight="1">
      <c r="A52" s="88"/>
      <c r="B52" s="31" t="s">
        <v>65</v>
      </c>
      <c r="C52" s="647" t="s">
        <v>342</v>
      </c>
      <c r="D52" s="647"/>
      <c r="E52" s="715"/>
      <c r="F52" s="715"/>
      <c r="G52" s="715"/>
      <c r="H52" s="715"/>
      <c r="I52" s="29">
        <f>SUM(I53:I60)</f>
        <v>0</v>
      </c>
      <c r="J52" s="29">
        <f t="shared" ref="J52:O52" si="22">SUM(J53:J60)</f>
        <v>0</v>
      </c>
      <c r="K52" s="29">
        <f t="shared" si="22"/>
        <v>0</v>
      </c>
      <c r="L52" s="29">
        <f t="shared" si="22"/>
        <v>0</v>
      </c>
      <c r="M52" s="29">
        <f t="shared" si="22"/>
        <v>0</v>
      </c>
      <c r="N52" s="29">
        <f t="shared" si="22"/>
        <v>0</v>
      </c>
      <c r="O52" s="29">
        <f t="shared" si="22"/>
        <v>0</v>
      </c>
    </row>
    <row r="53" spans="1:15" ht="15" customHeight="1">
      <c r="A53" s="90"/>
      <c r="B53" s="88" t="s">
        <v>65</v>
      </c>
      <c r="C53" s="619" t="s">
        <v>343</v>
      </c>
      <c r="D53" s="619"/>
      <c r="E53" s="763"/>
      <c r="F53" s="764"/>
      <c r="G53" s="764"/>
      <c r="H53" s="764"/>
      <c r="I53" s="186"/>
      <c r="J53" s="186"/>
      <c r="K53" s="186"/>
      <c r="L53" s="186"/>
      <c r="M53" s="186"/>
      <c r="N53" s="186"/>
      <c r="O53" s="186"/>
    </row>
    <row r="54" spans="1:15" ht="15" customHeight="1">
      <c r="A54" s="90"/>
      <c r="B54" s="90" t="s">
        <v>65</v>
      </c>
      <c r="C54" s="618" t="s">
        <v>344</v>
      </c>
      <c r="D54" s="618"/>
      <c r="E54" s="621"/>
      <c r="F54" s="621"/>
      <c r="G54" s="621"/>
      <c r="H54" s="621"/>
      <c r="I54" s="188"/>
      <c r="J54" s="188"/>
      <c r="K54" s="188"/>
      <c r="L54" s="188"/>
      <c r="M54" s="188"/>
      <c r="N54" s="188"/>
      <c r="O54" s="188"/>
    </row>
    <row r="55" spans="1:15" ht="15" customHeight="1">
      <c r="A55" s="90"/>
      <c r="B55" s="90" t="s">
        <v>65</v>
      </c>
      <c r="C55" s="618" t="s">
        <v>345</v>
      </c>
      <c r="D55" s="618"/>
      <c r="E55" s="621"/>
      <c r="F55" s="621"/>
      <c r="G55" s="621"/>
      <c r="H55" s="621"/>
      <c r="I55" s="188"/>
      <c r="J55" s="188"/>
      <c r="K55" s="188"/>
      <c r="L55" s="188"/>
      <c r="M55" s="188"/>
      <c r="N55" s="188"/>
      <c r="O55" s="188"/>
    </row>
    <row r="56" spans="1:15" ht="15" customHeight="1">
      <c r="A56" s="90"/>
      <c r="B56" s="90" t="s">
        <v>65</v>
      </c>
      <c r="C56" s="618" t="s">
        <v>346</v>
      </c>
      <c r="D56" s="618"/>
      <c r="E56" s="621"/>
      <c r="F56" s="621"/>
      <c r="G56" s="621"/>
      <c r="H56" s="621"/>
      <c r="I56" s="188"/>
      <c r="J56" s="188"/>
      <c r="K56" s="188"/>
      <c r="L56" s="188"/>
      <c r="M56" s="188"/>
      <c r="N56" s="188"/>
      <c r="O56" s="188"/>
    </row>
    <row r="57" spans="1:15" ht="15" customHeight="1">
      <c r="A57" s="90"/>
      <c r="B57" s="90" t="s">
        <v>65</v>
      </c>
      <c r="C57" s="618" t="s">
        <v>347</v>
      </c>
      <c r="D57" s="618"/>
      <c r="E57" s="621"/>
      <c r="F57" s="621"/>
      <c r="G57" s="621"/>
      <c r="H57" s="621"/>
      <c r="I57" s="188"/>
      <c r="J57" s="188"/>
      <c r="K57" s="188"/>
      <c r="L57" s="188"/>
      <c r="M57" s="188"/>
      <c r="N57" s="188"/>
      <c r="O57" s="188"/>
    </row>
    <row r="58" spans="1:15" ht="15" customHeight="1">
      <c r="A58" s="90"/>
      <c r="B58" s="90" t="s">
        <v>65</v>
      </c>
      <c r="C58" s="618" t="s">
        <v>348</v>
      </c>
      <c r="D58" s="618"/>
      <c r="E58" s="621"/>
      <c r="F58" s="621"/>
      <c r="G58" s="621"/>
      <c r="H58" s="621"/>
      <c r="I58" s="188"/>
      <c r="J58" s="188"/>
      <c r="K58" s="188"/>
      <c r="L58" s="188"/>
      <c r="M58" s="188"/>
      <c r="N58" s="188"/>
      <c r="O58" s="188"/>
    </row>
    <row r="59" spans="1:15" ht="15" customHeight="1">
      <c r="A59" s="90"/>
      <c r="B59" s="90" t="s">
        <v>65</v>
      </c>
      <c r="C59" s="618" t="s">
        <v>334</v>
      </c>
      <c r="D59" s="618"/>
      <c r="E59" s="621"/>
      <c r="F59" s="621"/>
      <c r="G59" s="621"/>
      <c r="H59" s="621"/>
      <c r="I59" s="188"/>
      <c r="J59" s="188"/>
      <c r="K59" s="188"/>
      <c r="L59" s="188"/>
      <c r="M59" s="188"/>
      <c r="N59" s="188"/>
      <c r="O59" s="188"/>
    </row>
    <row r="60" spans="1:15" ht="15" customHeight="1">
      <c r="A60" s="90"/>
      <c r="B60" s="93" t="s">
        <v>65</v>
      </c>
      <c r="C60" s="631" t="s">
        <v>349</v>
      </c>
      <c r="D60" s="631"/>
      <c r="E60" s="634"/>
      <c r="F60" s="634"/>
      <c r="G60" s="634"/>
      <c r="H60" s="634"/>
      <c r="I60" s="189"/>
      <c r="J60" s="189"/>
      <c r="K60" s="189"/>
      <c r="L60" s="189"/>
      <c r="M60" s="189"/>
      <c r="N60" s="189"/>
      <c r="O60" s="189"/>
    </row>
    <row r="61" spans="1:15" ht="15" customHeight="1">
      <c r="A61" s="90"/>
      <c r="B61" s="31" t="s">
        <v>65</v>
      </c>
      <c r="C61" s="647" t="s">
        <v>350</v>
      </c>
      <c r="D61" s="647"/>
      <c r="E61" s="715"/>
      <c r="F61" s="715"/>
      <c r="G61" s="715"/>
      <c r="H61" s="715"/>
      <c r="I61" s="29">
        <f t="shared" ref="I61:O61" si="23">SUM(I62:I65)</f>
        <v>0</v>
      </c>
      <c r="J61" s="29">
        <f t="shared" si="23"/>
        <v>0</v>
      </c>
      <c r="K61" s="29">
        <f t="shared" si="23"/>
        <v>0</v>
      </c>
      <c r="L61" s="29">
        <f t="shared" si="23"/>
        <v>0</v>
      </c>
      <c r="M61" s="29">
        <f t="shared" si="23"/>
        <v>0</v>
      </c>
      <c r="N61" s="29">
        <f t="shared" si="23"/>
        <v>0</v>
      </c>
      <c r="O61" s="29">
        <f t="shared" si="23"/>
        <v>0</v>
      </c>
    </row>
    <row r="62" spans="1:15" ht="15" customHeight="1">
      <c r="A62" s="90"/>
      <c r="B62" s="88" t="s">
        <v>65</v>
      </c>
      <c r="C62" s="619" t="s">
        <v>351</v>
      </c>
      <c r="D62" s="619"/>
      <c r="E62" s="624"/>
      <c r="F62" s="624"/>
      <c r="G62" s="624"/>
      <c r="H62" s="624"/>
      <c r="I62" s="186"/>
      <c r="J62" s="186"/>
      <c r="K62" s="186"/>
      <c r="L62" s="186"/>
      <c r="M62" s="186"/>
      <c r="N62" s="186"/>
      <c r="O62" s="186"/>
    </row>
    <row r="63" spans="1:15" ht="15" customHeight="1">
      <c r="A63" s="90"/>
      <c r="B63" s="90" t="s">
        <v>65</v>
      </c>
      <c r="C63" s="646" t="s">
        <v>352</v>
      </c>
      <c r="D63" s="618"/>
      <c r="E63" s="621"/>
      <c r="F63" s="621"/>
      <c r="G63" s="621"/>
      <c r="H63" s="621"/>
      <c r="I63" s="188"/>
      <c r="J63" s="188"/>
      <c r="K63" s="188"/>
      <c r="L63" s="188"/>
      <c r="M63" s="188"/>
      <c r="N63" s="188"/>
      <c r="O63" s="188"/>
    </row>
    <row r="64" spans="1:15" ht="15" customHeight="1">
      <c r="A64" s="90"/>
      <c r="B64" s="90" t="s">
        <v>65</v>
      </c>
      <c r="C64" s="618" t="s">
        <v>353</v>
      </c>
      <c r="D64" s="618"/>
      <c r="E64" s="759"/>
      <c r="F64" s="760"/>
      <c r="G64" s="760"/>
      <c r="H64" s="760"/>
      <c r="I64" s="188"/>
      <c r="J64" s="188"/>
      <c r="K64" s="188"/>
      <c r="L64" s="188"/>
      <c r="M64" s="188"/>
      <c r="N64" s="188"/>
      <c r="O64" s="188"/>
    </row>
    <row r="65" spans="1:15" ht="15" customHeight="1">
      <c r="A65" s="90"/>
      <c r="B65" s="90" t="s">
        <v>65</v>
      </c>
      <c r="C65" s="618" t="s">
        <v>354</v>
      </c>
      <c r="D65" s="618"/>
      <c r="E65" s="621"/>
      <c r="F65" s="621"/>
      <c r="G65" s="621"/>
      <c r="H65" s="621"/>
      <c r="I65" s="188"/>
      <c r="J65" s="188"/>
      <c r="K65" s="188"/>
      <c r="L65" s="188"/>
      <c r="M65" s="188"/>
      <c r="N65" s="188"/>
      <c r="O65" s="188"/>
    </row>
    <row r="66" spans="1:15" ht="15" customHeight="1">
      <c r="A66" s="93"/>
      <c r="B66" s="93" t="s">
        <v>65</v>
      </c>
      <c r="C66" s="765" t="s">
        <v>355</v>
      </c>
      <c r="D66" s="765"/>
      <c r="E66" s="634"/>
      <c r="F66" s="634"/>
      <c r="G66" s="634"/>
      <c r="H66" s="634"/>
      <c r="I66" s="283"/>
      <c r="J66" s="283"/>
      <c r="K66" s="283"/>
      <c r="L66" s="283"/>
      <c r="M66" s="283"/>
      <c r="N66" s="283"/>
      <c r="O66" s="283"/>
    </row>
    <row r="67" spans="1:15" ht="15" customHeight="1">
      <c r="A67" s="63"/>
      <c r="B67" s="63" t="s">
        <v>69</v>
      </c>
      <c r="C67" s="660" t="s">
        <v>177</v>
      </c>
      <c r="D67" s="660"/>
      <c r="E67" s="620" t="s">
        <v>254</v>
      </c>
      <c r="F67" s="620"/>
      <c r="G67" s="620"/>
      <c r="H67" s="620"/>
      <c r="I67" s="15">
        <f>I68+I72+I76+I79+I85</f>
        <v>0</v>
      </c>
      <c r="J67" s="15">
        <f t="shared" ref="J67:O67" si="24">J68+J72+J76+J79+J85</f>
        <v>0</v>
      </c>
      <c r="K67" s="15">
        <f t="shared" si="24"/>
        <v>0</v>
      </c>
      <c r="L67" s="15">
        <f t="shared" si="24"/>
        <v>0</v>
      </c>
      <c r="M67" s="15">
        <f t="shared" si="24"/>
        <v>0</v>
      </c>
      <c r="N67" s="15">
        <f t="shared" si="24"/>
        <v>0</v>
      </c>
      <c r="O67" s="15">
        <f t="shared" si="24"/>
        <v>0</v>
      </c>
    </row>
    <row r="68" spans="1:15" ht="15" customHeight="1">
      <c r="A68" s="88"/>
      <c r="B68" s="53" t="s">
        <v>69</v>
      </c>
      <c r="C68" s="647" t="s">
        <v>356</v>
      </c>
      <c r="D68" s="647"/>
      <c r="E68" s="715"/>
      <c r="F68" s="715"/>
      <c r="G68" s="715"/>
      <c r="H68" s="715"/>
      <c r="I68" s="29">
        <f>SUM(I69:I71)</f>
        <v>0</v>
      </c>
      <c r="J68" s="29">
        <f t="shared" ref="J68:O68" si="25">SUM(J69:J71)</f>
        <v>0</v>
      </c>
      <c r="K68" s="29">
        <f t="shared" si="25"/>
        <v>0</v>
      </c>
      <c r="L68" s="29">
        <f t="shared" si="25"/>
        <v>0</v>
      </c>
      <c r="M68" s="29">
        <f t="shared" si="25"/>
        <v>0</v>
      </c>
      <c r="N68" s="29">
        <f t="shared" si="25"/>
        <v>0</v>
      </c>
      <c r="O68" s="29">
        <f t="shared" si="25"/>
        <v>0</v>
      </c>
    </row>
    <row r="69" spans="1:15" ht="15" customHeight="1">
      <c r="A69" s="90"/>
      <c r="B69" s="280" t="s">
        <v>69</v>
      </c>
      <c r="C69" s="619" t="s">
        <v>327</v>
      </c>
      <c r="D69" s="619"/>
      <c r="E69" s="624"/>
      <c r="F69" s="624"/>
      <c r="G69" s="624"/>
      <c r="H69" s="624"/>
      <c r="I69" s="186"/>
      <c r="J69" s="186"/>
      <c r="K69" s="186"/>
      <c r="L69" s="186"/>
      <c r="M69" s="186"/>
      <c r="N69" s="186"/>
      <c r="O69" s="186"/>
    </row>
    <row r="70" spans="1:15" ht="15" customHeight="1">
      <c r="A70" s="90"/>
      <c r="B70" s="281" t="s">
        <v>69</v>
      </c>
      <c r="C70" s="618" t="s">
        <v>357</v>
      </c>
      <c r="D70" s="618"/>
      <c r="E70" s="621"/>
      <c r="F70" s="621"/>
      <c r="G70" s="621"/>
      <c r="H70" s="621"/>
      <c r="I70" s="188"/>
      <c r="J70" s="188"/>
      <c r="K70" s="188"/>
      <c r="L70" s="188"/>
      <c r="M70" s="188"/>
      <c r="N70" s="188"/>
      <c r="O70" s="188"/>
    </row>
    <row r="71" spans="1:15" ht="15" customHeight="1">
      <c r="A71" s="90"/>
      <c r="B71" s="282" t="s">
        <v>69</v>
      </c>
      <c r="C71" s="631" t="s">
        <v>358</v>
      </c>
      <c r="D71" s="631"/>
      <c r="E71" s="634"/>
      <c r="F71" s="634"/>
      <c r="G71" s="634"/>
      <c r="H71" s="634"/>
      <c r="I71" s="189"/>
      <c r="J71" s="189"/>
      <c r="K71" s="189"/>
      <c r="L71" s="189"/>
      <c r="M71" s="189"/>
      <c r="N71" s="189"/>
      <c r="O71" s="189"/>
    </row>
    <row r="72" spans="1:15" ht="15" customHeight="1">
      <c r="A72" s="90"/>
      <c r="B72" s="53" t="s">
        <v>69</v>
      </c>
      <c r="C72" s="647" t="s">
        <v>359</v>
      </c>
      <c r="D72" s="647"/>
      <c r="E72" s="715"/>
      <c r="F72" s="715"/>
      <c r="G72" s="715"/>
      <c r="H72" s="715"/>
      <c r="I72" s="29">
        <f>SUM(I73:I75)</f>
        <v>0</v>
      </c>
      <c r="J72" s="29">
        <f t="shared" ref="J72:O72" si="26">SUM(J73:J75)</f>
        <v>0</v>
      </c>
      <c r="K72" s="29">
        <f t="shared" si="26"/>
        <v>0</v>
      </c>
      <c r="L72" s="29">
        <f t="shared" si="26"/>
        <v>0</v>
      </c>
      <c r="M72" s="29">
        <f t="shared" si="26"/>
        <v>0</v>
      </c>
      <c r="N72" s="29">
        <f t="shared" si="26"/>
        <v>0</v>
      </c>
      <c r="O72" s="29">
        <f t="shared" si="26"/>
        <v>0</v>
      </c>
    </row>
    <row r="73" spans="1:15" ht="15" customHeight="1">
      <c r="A73" s="90"/>
      <c r="B73" s="280" t="s">
        <v>69</v>
      </c>
      <c r="C73" s="619" t="s">
        <v>360</v>
      </c>
      <c r="D73" s="619" t="s">
        <v>361</v>
      </c>
      <c r="E73" s="624"/>
      <c r="F73" s="624"/>
      <c r="G73" s="624"/>
      <c r="H73" s="624"/>
      <c r="I73" s="186"/>
      <c r="J73" s="186"/>
      <c r="K73" s="186"/>
      <c r="L73" s="186"/>
      <c r="M73" s="186"/>
      <c r="N73" s="186"/>
      <c r="O73" s="186"/>
    </row>
    <row r="74" spans="1:15" ht="15" customHeight="1">
      <c r="A74" s="90"/>
      <c r="B74" s="281" t="s">
        <v>69</v>
      </c>
      <c r="C74" s="618" t="s">
        <v>362</v>
      </c>
      <c r="D74" s="618" t="s">
        <v>363</v>
      </c>
      <c r="E74" s="621"/>
      <c r="F74" s="621"/>
      <c r="G74" s="621"/>
      <c r="H74" s="621"/>
      <c r="I74" s="188"/>
      <c r="J74" s="188"/>
      <c r="K74" s="188"/>
      <c r="L74" s="188"/>
      <c r="M74" s="188"/>
      <c r="N74" s="188"/>
      <c r="O74" s="188"/>
    </row>
    <row r="75" spans="1:15" ht="15" customHeight="1">
      <c r="A75" s="90"/>
      <c r="B75" s="282" t="s">
        <v>69</v>
      </c>
      <c r="C75" s="631" t="s">
        <v>364</v>
      </c>
      <c r="D75" s="631" t="s">
        <v>363</v>
      </c>
      <c r="E75" s="634"/>
      <c r="F75" s="634"/>
      <c r="G75" s="634"/>
      <c r="H75" s="634"/>
      <c r="I75" s="189"/>
      <c r="J75" s="189"/>
      <c r="K75" s="189"/>
      <c r="L75" s="189"/>
      <c r="M75" s="189"/>
      <c r="N75" s="189"/>
      <c r="O75" s="189"/>
    </row>
    <row r="76" spans="1:15" ht="15" customHeight="1">
      <c r="A76" s="90"/>
      <c r="B76" s="53" t="s">
        <v>69</v>
      </c>
      <c r="C76" s="647" t="s">
        <v>365</v>
      </c>
      <c r="D76" s="647"/>
      <c r="E76" s="715"/>
      <c r="F76" s="715"/>
      <c r="G76" s="715"/>
      <c r="H76" s="715"/>
      <c r="I76" s="29">
        <f>SUM(I77:I78)</f>
        <v>0</v>
      </c>
      <c r="J76" s="29">
        <f t="shared" ref="J76:O76" si="27">SUM(J77:J78)</f>
        <v>0</v>
      </c>
      <c r="K76" s="29">
        <f t="shared" si="27"/>
        <v>0</v>
      </c>
      <c r="L76" s="29">
        <f t="shared" si="27"/>
        <v>0</v>
      </c>
      <c r="M76" s="29">
        <f t="shared" si="27"/>
        <v>0</v>
      </c>
      <c r="N76" s="29">
        <f t="shared" si="27"/>
        <v>0</v>
      </c>
      <c r="O76" s="29">
        <f t="shared" si="27"/>
        <v>0</v>
      </c>
    </row>
    <row r="77" spans="1:15" ht="15" customHeight="1">
      <c r="A77" s="90"/>
      <c r="B77" s="280" t="s">
        <v>69</v>
      </c>
      <c r="C77" s="619" t="s">
        <v>366</v>
      </c>
      <c r="D77" s="619"/>
      <c r="E77" s="763"/>
      <c r="F77" s="764"/>
      <c r="G77" s="764"/>
      <c r="H77" s="764"/>
      <c r="I77" s="186"/>
      <c r="J77" s="186"/>
      <c r="K77" s="186"/>
      <c r="L77" s="186"/>
      <c r="M77" s="186"/>
      <c r="N77" s="186"/>
      <c r="O77" s="186"/>
    </row>
    <row r="78" spans="1:15" ht="15" customHeight="1">
      <c r="A78" s="90"/>
      <c r="B78" s="282" t="s">
        <v>69</v>
      </c>
      <c r="C78" s="631" t="s">
        <v>367</v>
      </c>
      <c r="D78" s="631"/>
      <c r="E78" s="761"/>
      <c r="F78" s="762"/>
      <c r="G78" s="762"/>
      <c r="H78" s="762"/>
      <c r="I78" s="189"/>
      <c r="J78" s="189"/>
      <c r="K78" s="189"/>
      <c r="L78" s="189"/>
      <c r="M78" s="189"/>
      <c r="N78" s="189"/>
      <c r="O78" s="189"/>
    </row>
    <row r="79" spans="1:15" ht="15" customHeight="1">
      <c r="A79" s="90"/>
      <c r="B79" s="53" t="s">
        <v>69</v>
      </c>
      <c r="C79" s="647" t="s">
        <v>368</v>
      </c>
      <c r="D79" s="647"/>
      <c r="E79" s="715"/>
      <c r="F79" s="715"/>
      <c r="G79" s="715"/>
      <c r="H79" s="715"/>
      <c r="I79" s="29">
        <f>SUM(I80:I84)</f>
        <v>0</v>
      </c>
      <c r="J79" s="29">
        <f t="shared" ref="J79:O79" si="28">SUM(J80:J84)</f>
        <v>0</v>
      </c>
      <c r="K79" s="29">
        <f t="shared" si="28"/>
        <v>0</v>
      </c>
      <c r="L79" s="29">
        <f t="shared" si="28"/>
        <v>0</v>
      </c>
      <c r="M79" s="29">
        <f t="shared" si="28"/>
        <v>0</v>
      </c>
      <c r="N79" s="29">
        <f t="shared" si="28"/>
        <v>0</v>
      </c>
      <c r="O79" s="29">
        <f t="shared" si="28"/>
        <v>0</v>
      </c>
    </row>
    <row r="80" spans="1:15" ht="15" customHeight="1">
      <c r="A80" s="90"/>
      <c r="B80" s="280" t="s">
        <v>69</v>
      </c>
      <c r="C80" s="619" t="s">
        <v>369</v>
      </c>
      <c r="D80" s="619"/>
      <c r="E80" s="624"/>
      <c r="F80" s="624"/>
      <c r="G80" s="624"/>
      <c r="H80" s="624"/>
      <c r="I80" s="186"/>
      <c r="J80" s="186"/>
      <c r="K80" s="186"/>
      <c r="L80" s="186"/>
      <c r="M80" s="186"/>
      <c r="N80" s="186"/>
      <c r="O80" s="186"/>
    </row>
    <row r="81" spans="1:15" ht="15" customHeight="1">
      <c r="A81" s="90"/>
      <c r="B81" s="281" t="s">
        <v>69</v>
      </c>
      <c r="C81" s="618" t="s">
        <v>370</v>
      </c>
      <c r="D81" s="618"/>
      <c r="E81" s="621"/>
      <c r="F81" s="621"/>
      <c r="G81" s="621"/>
      <c r="H81" s="621"/>
      <c r="I81" s="188"/>
      <c r="J81" s="188"/>
      <c r="K81" s="188"/>
      <c r="L81" s="188"/>
      <c r="M81" s="188"/>
      <c r="N81" s="188"/>
      <c r="O81" s="188"/>
    </row>
    <row r="82" spans="1:15" ht="15" customHeight="1">
      <c r="A82" s="90"/>
      <c r="B82" s="281" t="s">
        <v>69</v>
      </c>
      <c r="C82" s="618" t="s">
        <v>371</v>
      </c>
      <c r="D82" s="618"/>
      <c r="E82" s="621"/>
      <c r="F82" s="621"/>
      <c r="G82" s="621"/>
      <c r="H82" s="621"/>
      <c r="I82" s="188"/>
      <c r="J82" s="188"/>
      <c r="K82" s="188"/>
      <c r="L82" s="188"/>
      <c r="M82" s="188"/>
      <c r="N82" s="188"/>
      <c r="O82" s="188"/>
    </row>
    <row r="83" spans="1:15" ht="15" customHeight="1">
      <c r="A83" s="90"/>
      <c r="B83" s="281" t="s">
        <v>69</v>
      </c>
      <c r="C83" s="618" t="s">
        <v>372</v>
      </c>
      <c r="D83" s="618"/>
      <c r="E83" s="621"/>
      <c r="F83" s="621"/>
      <c r="G83" s="621"/>
      <c r="H83" s="621"/>
      <c r="I83" s="188"/>
      <c r="J83" s="188"/>
      <c r="K83" s="188"/>
      <c r="L83" s="188"/>
      <c r="M83" s="188"/>
      <c r="N83" s="188"/>
      <c r="O83" s="188"/>
    </row>
    <row r="84" spans="1:15" ht="15" customHeight="1">
      <c r="A84" s="90"/>
      <c r="B84" s="282" t="s">
        <v>69</v>
      </c>
      <c r="C84" s="631" t="s">
        <v>373</v>
      </c>
      <c r="D84" s="631"/>
      <c r="E84" s="634"/>
      <c r="F84" s="634"/>
      <c r="G84" s="634"/>
      <c r="H84" s="634"/>
      <c r="I84" s="189"/>
      <c r="J84" s="189"/>
      <c r="K84" s="189"/>
      <c r="L84" s="189"/>
      <c r="M84" s="189"/>
      <c r="N84" s="189"/>
      <c r="O84" s="189"/>
    </row>
    <row r="85" spans="1:15" ht="15" customHeight="1">
      <c r="A85" s="93"/>
      <c r="B85" s="53" t="s">
        <v>69</v>
      </c>
      <c r="C85" s="647" t="s">
        <v>374</v>
      </c>
      <c r="D85" s="643"/>
      <c r="E85" s="756"/>
      <c r="F85" s="756"/>
      <c r="G85" s="756"/>
      <c r="H85" s="756"/>
      <c r="I85" s="7"/>
      <c r="J85" s="7"/>
      <c r="K85" s="7"/>
      <c r="L85" s="7"/>
      <c r="M85" s="7"/>
      <c r="N85" s="7"/>
      <c r="O85" s="7"/>
    </row>
    <row r="86" spans="1:15" ht="15" customHeight="1">
      <c r="A86" s="59"/>
      <c r="B86" s="63" t="s">
        <v>71</v>
      </c>
      <c r="C86" s="660" t="s">
        <v>178</v>
      </c>
      <c r="D86" s="660"/>
      <c r="E86" s="620" t="s">
        <v>254</v>
      </c>
      <c r="F86" s="715"/>
      <c r="G86" s="715"/>
      <c r="H86" s="715"/>
      <c r="I86" s="15">
        <f>I87+I92+I96+I100</f>
        <v>0</v>
      </c>
      <c r="J86" s="15">
        <f t="shared" ref="J86:O86" si="29">J87+J92+J96+J100</f>
        <v>0</v>
      </c>
      <c r="K86" s="15">
        <f t="shared" si="29"/>
        <v>0</v>
      </c>
      <c r="L86" s="15">
        <f t="shared" si="29"/>
        <v>0</v>
      </c>
      <c r="M86" s="15">
        <f t="shared" si="29"/>
        <v>0</v>
      </c>
      <c r="N86" s="15">
        <f t="shared" si="29"/>
        <v>0</v>
      </c>
      <c r="O86" s="15">
        <f t="shared" si="29"/>
        <v>0</v>
      </c>
    </row>
    <row r="87" spans="1:15" ht="15" customHeight="1">
      <c r="A87" s="88"/>
      <c r="B87" s="53" t="s">
        <v>71</v>
      </c>
      <c r="C87" s="647" t="s">
        <v>375</v>
      </c>
      <c r="D87" s="647"/>
      <c r="E87" s="715"/>
      <c r="F87" s="715"/>
      <c r="G87" s="715"/>
      <c r="H87" s="715"/>
      <c r="I87" s="29">
        <f>SUM(I88:I91)</f>
        <v>0</v>
      </c>
      <c r="J87" s="29">
        <f t="shared" ref="J87:O87" si="30">SUM(J88:J91)</f>
        <v>0</v>
      </c>
      <c r="K87" s="29">
        <f t="shared" si="30"/>
        <v>0</v>
      </c>
      <c r="L87" s="29">
        <f t="shared" si="30"/>
        <v>0</v>
      </c>
      <c r="M87" s="29">
        <f t="shared" si="30"/>
        <v>0</v>
      </c>
      <c r="N87" s="29">
        <f t="shared" si="30"/>
        <v>0</v>
      </c>
      <c r="O87" s="29">
        <f t="shared" si="30"/>
        <v>0</v>
      </c>
    </row>
    <row r="88" spans="1:15" ht="15" customHeight="1">
      <c r="A88" s="90"/>
      <c r="B88" s="280" t="s">
        <v>71</v>
      </c>
      <c r="C88" s="619" t="s">
        <v>376</v>
      </c>
      <c r="D88" s="619" t="s">
        <v>377</v>
      </c>
      <c r="E88" s="763"/>
      <c r="F88" s="764"/>
      <c r="G88" s="764"/>
      <c r="H88" s="764"/>
      <c r="I88" s="186"/>
      <c r="J88" s="186"/>
      <c r="K88" s="186"/>
      <c r="L88" s="186"/>
      <c r="M88" s="186"/>
      <c r="N88" s="186"/>
      <c r="O88" s="186"/>
    </row>
    <row r="89" spans="1:15" ht="15" customHeight="1">
      <c r="A89" s="90"/>
      <c r="B89" s="281" t="s">
        <v>71</v>
      </c>
      <c r="C89" s="618" t="s">
        <v>378</v>
      </c>
      <c r="D89" s="618" t="s">
        <v>379</v>
      </c>
      <c r="E89" s="759"/>
      <c r="F89" s="760"/>
      <c r="G89" s="760"/>
      <c r="H89" s="760"/>
      <c r="I89" s="188"/>
      <c r="J89" s="188"/>
      <c r="K89" s="188"/>
      <c r="L89" s="188"/>
      <c r="M89" s="188"/>
      <c r="N89" s="188"/>
      <c r="O89" s="188"/>
    </row>
    <row r="90" spans="1:15" ht="15" customHeight="1">
      <c r="A90" s="90"/>
      <c r="B90" s="281" t="s">
        <v>71</v>
      </c>
      <c r="C90" s="618" t="s">
        <v>380</v>
      </c>
      <c r="D90" s="618" t="s">
        <v>381</v>
      </c>
      <c r="E90" s="759"/>
      <c r="F90" s="760"/>
      <c r="G90" s="760"/>
      <c r="H90" s="760"/>
      <c r="I90" s="188"/>
      <c r="J90" s="188"/>
      <c r="K90" s="188"/>
      <c r="L90" s="188"/>
      <c r="M90" s="188"/>
      <c r="N90" s="188"/>
      <c r="O90" s="188"/>
    </row>
    <row r="91" spans="1:15" ht="15" customHeight="1">
      <c r="A91" s="90"/>
      <c r="B91" s="282" t="s">
        <v>71</v>
      </c>
      <c r="C91" s="631" t="s">
        <v>382</v>
      </c>
      <c r="D91" s="631" t="s">
        <v>381</v>
      </c>
      <c r="E91" s="761"/>
      <c r="F91" s="762"/>
      <c r="G91" s="762"/>
      <c r="H91" s="762"/>
      <c r="I91" s="189"/>
      <c r="J91" s="189"/>
      <c r="K91" s="189"/>
      <c r="L91" s="189"/>
      <c r="M91" s="189"/>
      <c r="N91" s="189"/>
      <c r="O91" s="189"/>
    </row>
    <row r="92" spans="1:15" ht="15" customHeight="1">
      <c r="A92" s="90"/>
      <c r="B92" s="31" t="s">
        <v>71</v>
      </c>
      <c r="C92" s="647" t="s">
        <v>383</v>
      </c>
      <c r="D92" s="647"/>
      <c r="E92" s="715"/>
      <c r="F92" s="715"/>
      <c r="G92" s="715"/>
      <c r="H92" s="715"/>
      <c r="I92" s="29">
        <f>SUM(I93:I95)</f>
        <v>0</v>
      </c>
      <c r="J92" s="29">
        <f t="shared" ref="J92:O92" si="31">SUM(J93:J95)</f>
        <v>0</v>
      </c>
      <c r="K92" s="29">
        <f t="shared" si="31"/>
        <v>0</v>
      </c>
      <c r="L92" s="29">
        <f t="shared" si="31"/>
        <v>0</v>
      </c>
      <c r="M92" s="29">
        <f t="shared" si="31"/>
        <v>0</v>
      </c>
      <c r="N92" s="29">
        <f t="shared" si="31"/>
        <v>0</v>
      </c>
      <c r="O92" s="29">
        <f t="shared" si="31"/>
        <v>0</v>
      </c>
    </row>
    <row r="93" spans="1:15" ht="15" customHeight="1">
      <c r="A93" s="90"/>
      <c r="B93" s="280" t="s">
        <v>71</v>
      </c>
      <c r="C93" s="619" t="s">
        <v>384</v>
      </c>
      <c r="D93" s="619"/>
      <c r="E93" s="763"/>
      <c r="F93" s="764"/>
      <c r="G93" s="764"/>
      <c r="H93" s="764"/>
      <c r="I93" s="186"/>
      <c r="J93" s="186"/>
      <c r="K93" s="186"/>
      <c r="L93" s="186"/>
      <c r="M93" s="186"/>
      <c r="N93" s="186"/>
      <c r="O93" s="186"/>
    </row>
    <row r="94" spans="1:15" ht="15" customHeight="1">
      <c r="A94" s="90"/>
      <c r="B94" s="281" t="s">
        <v>71</v>
      </c>
      <c r="C94" s="618" t="s">
        <v>385</v>
      </c>
      <c r="D94" s="618"/>
      <c r="E94" s="621"/>
      <c r="F94" s="621"/>
      <c r="G94" s="621"/>
      <c r="H94" s="621"/>
      <c r="I94" s="188"/>
      <c r="J94" s="188"/>
      <c r="K94" s="188"/>
      <c r="L94" s="188"/>
      <c r="M94" s="188"/>
      <c r="N94" s="188"/>
      <c r="O94" s="188"/>
    </row>
    <row r="95" spans="1:15" ht="15" customHeight="1">
      <c r="A95" s="90"/>
      <c r="B95" s="282" t="s">
        <v>71</v>
      </c>
      <c r="C95" s="631" t="s">
        <v>386</v>
      </c>
      <c r="D95" s="631"/>
      <c r="E95" s="634"/>
      <c r="F95" s="634"/>
      <c r="G95" s="634"/>
      <c r="H95" s="634"/>
      <c r="I95" s="189"/>
      <c r="J95" s="189"/>
      <c r="K95" s="189"/>
      <c r="L95" s="189"/>
      <c r="M95" s="189"/>
      <c r="N95" s="189"/>
      <c r="O95" s="189"/>
    </row>
    <row r="96" spans="1:15" ht="15" customHeight="1">
      <c r="A96" s="90"/>
      <c r="B96" s="31" t="s">
        <v>71</v>
      </c>
      <c r="C96" s="647" t="s">
        <v>387</v>
      </c>
      <c r="D96" s="647"/>
      <c r="E96" s="715"/>
      <c r="F96" s="715"/>
      <c r="G96" s="715"/>
      <c r="H96" s="715"/>
      <c r="I96" s="29">
        <f t="shared" ref="I96:O96" si="32">SUM(I97:I99)</f>
        <v>0</v>
      </c>
      <c r="J96" s="29">
        <f t="shared" si="32"/>
        <v>0</v>
      </c>
      <c r="K96" s="29">
        <f t="shared" si="32"/>
        <v>0</v>
      </c>
      <c r="L96" s="29">
        <f t="shared" si="32"/>
        <v>0</v>
      </c>
      <c r="M96" s="29">
        <f t="shared" si="32"/>
        <v>0</v>
      </c>
      <c r="N96" s="29">
        <f t="shared" si="32"/>
        <v>0</v>
      </c>
      <c r="O96" s="29">
        <f t="shared" si="32"/>
        <v>0</v>
      </c>
    </row>
    <row r="97" spans="1:15" ht="15" customHeight="1">
      <c r="A97" s="90"/>
      <c r="B97" s="280" t="s">
        <v>71</v>
      </c>
      <c r="C97" s="619" t="s">
        <v>388</v>
      </c>
      <c r="D97" s="619"/>
      <c r="E97" s="763"/>
      <c r="F97" s="764"/>
      <c r="G97" s="764"/>
      <c r="H97" s="764"/>
      <c r="I97" s="186"/>
      <c r="J97" s="186"/>
      <c r="K97" s="186"/>
      <c r="L97" s="186"/>
      <c r="M97" s="186"/>
      <c r="N97" s="186"/>
      <c r="O97" s="186"/>
    </row>
    <row r="98" spans="1:15" ht="15" customHeight="1">
      <c r="A98" s="90"/>
      <c r="B98" s="281" t="s">
        <v>71</v>
      </c>
      <c r="C98" s="618" t="s">
        <v>389</v>
      </c>
      <c r="D98" s="618"/>
      <c r="E98" s="759"/>
      <c r="F98" s="760"/>
      <c r="G98" s="760"/>
      <c r="H98" s="760"/>
      <c r="I98" s="188"/>
      <c r="J98" s="188"/>
      <c r="K98" s="188"/>
      <c r="L98" s="188"/>
      <c r="M98" s="188"/>
      <c r="N98" s="188"/>
      <c r="O98" s="188"/>
    </row>
    <row r="99" spans="1:15" ht="15" customHeight="1">
      <c r="A99" s="90"/>
      <c r="B99" s="282" t="s">
        <v>71</v>
      </c>
      <c r="C99" s="631" t="s">
        <v>390</v>
      </c>
      <c r="D99" s="631"/>
      <c r="E99" s="761"/>
      <c r="F99" s="762"/>
      <c r="G99" s="762"/>
      <c r="H99" s="762"/>
      <c r="I99" s="189"/>
      <c r="J99" s="189"/>
      <c r="K99" s="189"/>
      <c r="L99" s="189"/>
      <c r="M99" s="189"/>
      <c r="N99" s="189"/>
      <c r="O99" s="189"/>
    </row>
    <row r="100" spans="1:15" ht="15" customHeight="1">
      <c r="A100" s="93"/>
      <c r="B100" s="31" t="s">
        <v>71</v>
      </c>
      <c r="C100" s="647" t="s">
        <v>391</v>
      </c>
      <c r="D100" s="647"/>
      <c r="E100" s="769"/>
      <c r="F100" s="770"/>
      <c r="G100" s="770"/>
      <c r="H100" s="770"/>
      <c r="I100" s="7"/>
      <c r="J100" s="7"/>
      <c r="K100" s="7"/>
      <c r="L100" s="7"/>
      <c r="M100" s="7"/>
      <c r="N100" s="7"/>
      <c r="O100" s="7"/>
    </row>
    <row r="101" spans="1:15" ht="15" customHeight="1">
      <c r="A101" s="59"/>
      <c r="B101" s="63" t="s">
        <v>73</v>
      </c>
      <c r="C101" s="660" t="s">
        <v>179</v>
      </c>
      <c r="D101" s="660"/>
      <c r="E101" s="620" t="s">
        <v>254</v>
      </c>
      <c r="F101" s="620"/>
      <c r="G101" s="620"/>
      <c r="H101" s="620"/>
      <c r="I101" s="15">
        <f t="shared" ref="I101:O101" si="33">I102+I103+I104+I108+I109+I110+I111+I112+I127</f>
        <v>0</v>
      </c>
      <c r="J101" s="15">
        <f t="shared" si="33"/>
        <v>0</v>
      </c>
      <c r="K101" s="15">
        <f t="shared" si="33"/>
        <v>0</v>
      </c>
      <c r="L101" s="15">
        <f t="shared" si="33"/>
        <v>0</v>
      </c>
      <c r="M101" s="15">
        <f t="shared" si="33"/>
        <v>0</v>
      </c>
      <c r="N101" s="15">
        <f t="shared" si="33"/>
        <v>0</v>
      </c>
      <c r="O101" s="15">
        <f t="shared" si="33"/>
        <v>0</v>
      </c>
    </row>
    <row r="102" spans="1:15" ht="15" customHeight="1">
      <c r="A102" s="88"/>
      <c r="B102" s="53" t="s">
        <v>73</v>
      </c>
      <c r="C102" s="647" t="s">
        <v>392</v>
      </c>
      <c r="D102" s="647"/>
      <c r="E102" s="756"/>
      <c r="F102" s="756"/>
      <c r="G102" s="756"/>
      <c r="H102" s="756"/>
      <c r="I102" s="7"/>
      <c r="J102" s="7"/>
      <c r="K102" s="7"/>
      <c r="L102" s="7"/>
      <c r="M102" s="7"/>
      <c r="N102" s="7"/>
      <c r="O102" s="7"/>
    </row>
    <row r="103" spans="1:15" ht="15" customHeight="1">
      <c r="A103" s="90"/>
      <c r="B103" s="53" t="s">
        <v>73</v>
      </c>
      <c r="C103" s="647" t="s">
        <v>393</v>
      </c>
      <c r="D103" s="647"/>
      <c r="E103" s="756"/>
      <c r="F103" s="756"/>
      <c r="G103" s="756"/>
      <c r="H103" s="756"/>
      <c r="I103" s="7"/>
      <c r="J103" s="7"/>
      <c r="K103" s="7"/>
      <c r="L103" s="7"/>
      <c r="M103" s="7"/>
      <c r="N103" s="7"/>
      <c r="O103" s="7"/>
    </row>
    <row r="104" spans="1:15" ht="15" customHeight="1">
      <c r="A104" s="90"/>
      <c r="B104" s="31" t="s">
        <v>73</v>
      </c>
      <c r="C104" s="647" t="s">
        <v>394</v>
      </c>
      <c r="D104" s="647"/>
      <c r="E104" s="715"/>
      <c r="F104" s="715"/>
      <c r="G104" s="715"/>
      <c r="H104" s="715"/>
      <c r="I104" s="29">
        <f>SUM(I105:I107)</f>
        <v>0</v>
      </c>
      <c r="J104" s="29">
        <f t="shared" ref="J104:O104" si="34">SUM(J105:J107)</f>
        <v>0</v>
      </c>
      <c r="K104" s="29">
        <f t="shared" si="34"/>
        <v>0</v>
      </c>
      <c r="L104" s="29">
        <f t="shared" si="34"/>
        <v>0</v>
      </c>
      <c r="M104" s="29">
        <f t="shared" si="34"/>
        <v>0</v>
      </c>
      <c r="N104" s="29">
        <f t="shared" si="34"/>
        <v>0</v>
      </c>
      <c r="O104" s="29">
        <f t="shared" si="34"/>
        <v>0</v>
      </c>
    </row>
    <row r="105" spans="1:15" ht="15" customHeight="1">
      <c r="A105" s="90"/>
      <c r="B105" s="88" t="s">
        <v>73</v>
      </c>
      <c r="C105" s="619" t="s">
        <v>395</v>
      </c>
      <c r="D105" s="619" t="s">
        <v>396</v>
      </c>
      <c r="E105" s="624"/>
      <c r="F105" s="624"/>
      <c r="G105" s="624"/>
      <c r="H105" s="624"/>
      <c r="I105" s="186"/>
      <c r="J105" s="186"/>
      <c r="K105" s="186"/>
      <c r="L105" s="186"/>
      <c r="M105" s="186"/>
      <c r="N105" s="186"/>
      <c r="O105" s="186"/>
    </row>
    <row r="106" spans="1:15" ht="15" customHeight="1">
      <c r="A106" s="90"/>
      <c r="B106" s="90" t="s">
        <v>73</v>
      </c>
      <c r="C106" s="618" t="s">
        <v>397</v>
      </c>
      <c r="D106" s="618" t="s">
        <v>398</v>
      </c>
      <c r="E106" s="621"/>
      <c r="F106" s="621"/>
      <c r="G106" s="621"/>
      <c r="H106" s="621"/>
      <c r="I106" s="188"/>
      <c r="J106" s="188"/>
      <c r="K106" s="188"/>
      <c r="L106" s="188"/>
      <c r="M106" s="188"/>
      <c r="N106" s="188"/>
      <c r="O106" s="188"/>
    </row>
    <row r="107" spans="1:15" ht="15" customHeight="1">
      <c r="A107" s="90"/>
      <c r="B107" s="93" t="s">
        <v>73</v>
      </c>
      <c r="C107" s="631" t="s">
        <v>399</v>
      </c>
      <c r="D107" s="631"/>
      <c r="E107" s="634"/>
      <c r="F107" s="634"/>
      <c r="G107" s="634"/>
      <c r="H107" s="634"/>
      <c r="I107" s="189"/>
      <c r="J107" s="189"/>
      <c r="K107" s="189"/>
      <c r="L107" s="189"/>
      <c r="M107" s="189"/>
      <c r="N107" s="189"/>
      <c r="O107" s="189"/>
    </row>
    <row r="108" spans="1:15" ht="15" customHeight="1">
      <c r="A108" s="90"/>
      <c r="B108" s="31" t="s">
        <v>73</v>
      </c>
      <c r="C108" s="647" t="s">
        <v>400</v>
      </c>
      <c r="D108" s="647"/>
      <c r="E108" s="756"/>
      <c r="F108" s="756"/>
      <c r="G108" s="756"/>
      <c r="H108" s="756"/>
      <c r="I108" s="7"/>
      <c r="J108" s="7"/>
      <c r="K108" s="7"/>
      <c r="L108" s="7"/>
      <c r="M108" s="7"/>
      <c r="N108" s="7"/>
      <c r="O108" s="7"/>
    </row>
    <row r="109" spans="1:15" ht="15" customHeight="1">
      <c r="A109" s="90"/>
      <c r="B109" s="31" t="s">
        <v>73</v>
      </c>
      <c r="C109" s="647" t="s">
        <v>401</v>
      </c>
      <c r="D109" s="647"/>
      <c r="E109" s="756"/>
      <c r="F109" s="756"/>
      <c r="G109" s="756"/>
      <c r="H109" s="756"/>
      <c r="I109" s="7"/>
      <c r="J109" s="7"/>
      <c r="K109" s="7"/>
      <c r="L109" s="7"/>
      <c r="M109" s="7"/>
      <c r="N109" s="7"/>
      <c r="O109" s="7"/>
    </row>
    <row r="110" spans="1:15" ht="15" customHeight="1">
      <c r="A110" s="90"/>
      <c r="B110" s="31" t="s">
        <v>73</v>
      </c>
      <c r="C110" s="647" t="s">
        <v>402</v>
      </c>
      <c r="D110" s="647"/>
      <c r="E110" s="756"/>
      <c r="F110" s="756"/>
      <c r="G110" s="756"/>
      <c r="H110" s="756"/>
      <c r="I110" s="7"/>
      <c r="J110" s="7"/>
      <c r="K110" s="7"/>
      <c r="L110" s="7"/>
      <c r="M110" s="7"/>
      <c r="N110" s="7"/>
      <c r="O110" s="7"/>
    </row>
    <row r="111" spans="1:15" ht="15" customHeight="1">
      <c r="A111" s="90"/>
      <c r="B111" s="31" t="s">
        <v>73</v>
      </c>
      <c r="C111" s="647" t="s">
        <v>528</v>
      </c>
      <c r="D111" s="647"/>
      <c r="E111" s="756"/>
      <c r="F111" s="756"/>
      <c r="G111" s="756"/>
      <c r="H111" s="756"/>
      <c r="I111" s="7"/>
      <c r="J111" s="7"/>
      <c r="K111" s="7"/>
      <c r="L111" s="7"/>
      <c r="M111" s="7"/>
      <c r="N111" s="7"/>
      <c r="O111" s="7"/>
    </row>
    <row r="112" spans="1:15" ht="15" customHeight="1">
      <c r="A112" s="90"/>
      <c r="B112" s="31" t="s">
        <v>73</v>
      </c>
      <c r="C112" s="647" t="s">
        <v>404</v>
      </c>
      <c r="D112" s="647"/>
      <c r="E112" s="715"/>
      <c r="F112" s="715"/>
      <c r="G112" s="715"/>
      <c r="H112" s="715"/>
      <c r="I112" s="29">
        <f t="shared" ref="I112:O112" si="35">I113+I120+I125+I126</f>
        <v>0</v>
      </c>
      <c r="J112" s="29">
        <f t="shared" si="35"/>
        <v>0</v>
      </c>
      <c r="K112" s="29">
        <f t="shared" si="35"/>
        <v>0</v>
      </c>
      <c r="L112" s="29">
        <f t="shared" si="35"/>
        <v>0</v>
      </c>
      <c r="M112" s="29">
        <f t="shared" si="35"/>
        <v>0</v>
      </c>
      <c r="N112" s="29">
        <f t="shared" si="35"/>
        <v>0</v>
      </c>
      <c r="O112" s="29">
        <f t="shared" si="35"/>
        <v>0</v>
      </c>
    </row>
    <row r="113" spans="1:15" ht="15" customHeight="1">
      <c r="A113" s="90"/>
      <c r="B113" s="88" t="s">
        <v>73</v>
      </c>
      <c r="C113" s="643" t="s">
        <v>405</v>
      </c>
      <c r="D113" s="643"/>
      <c r="E113" s="715"/>
      <c r="F113" s="715"/>
      <c r="G113" s="715"/>
      <c r="H113" s="715"/>
      <c r="I113" s="26">
        <f>SUM(I114:I119)</f>
        <v>0</v>
      </c>
      <c r="J113" s="26">
        <f t="shared" ref="J113:O113" si="36">SUM(J114:J119)</f>
        <v>0</v>
      </c>
      <c r="K113" s="26">
        <f t="shared" si="36"/>
        <v>0</v>
      </c>
      <c r="L113" s="26">
        <f t="shared" si="36"/>
        <v>0</v>
      </c>
      <c r="M113" s="26">
        <f t="shared" si="36"/>
        <v>0</v>
      </c>
      <c r="N113" s="26">
        <f t="shared" si="36"/>
        <v>0</v>
      </c>
      <c r="O113" s="26">
        <f t="shared" si="36"/>
        <v>0</v>
      </c>
    </row>
    <row r="114" spans="1:15" ht="15" customHeight="1">
      <c r="A114" s="90"/>
      <c r="B114" s="90" t="s">
        <v>73</v>
      </c>
      <c r="C114" s="619" t="s">
        <v>406</v>
      </c>
      <c r="D114" s="619"/>
      <c r="E114" s="624"/>
      <c r="F114" s="624"/>
      <c r="G114" s="624"/>
      <c r="H114" s="624"/>
      <c r="I114" s="186"/>
      <c r="J114" s="186"/>
      <c r="K114" s="186"/>
      <c r="L114" s="186"/>
      <c r="M114" s="186"/>
      <c r="N114" s="186"/>
      <c r="O114" s="186"/>
    </row>
    <row r="115" spans="1:15" ht="15" customHeight="1">
      <c r="A115" s="90"/>
      <c r="B115" s="90" t="s">
        <v>73</v>
      </c>
      <c r="C115" s="618" t="s">
        <v>407</v>
      </c>
      <c r="D115" s="618"/>
      <c r="E115" s="759"/>
      <c r="F115" s="760"/>
      <c r="G115" s="760"/>
      <c r="H115" s="760"/>
      <c r="I115" s="188"/>
      <c r="J115" s="188"/>
      <c r="K115" s="188"/>
      <c r="L115" s="188"/>
      <c r="M115" s="188"/>
      <c r="N115" s="188"/>
      <c r="O115" s="188"/>
    </row>
    <row r="116" spans="1:15" ht="15" customHeight="1">
      <c r="A116" s="90"/>
      <c r="B116" s="90" t="s">
        <v>73</v>
      </c>
      <c r="C116" s="618" t="s">
        <v>408</v>
      </c>
      <c r="D116" s="618"/>
      <c r="E116" s="621"/>
      <c r="F116" s="621"/>
      <c r="G116" s="621"/>
      <c r="H116" s="621"/>
      <c r="I116" s="188"/>
      <c r="J116" s="188"/>
      <c r="K116" s="188"/>
      <c r="L116" s="188"/>
      <c r="M116" s="188"/>
      <c r="N116" s="188"/>
      <c r="O116" s="188"/>
    </row>
    <row r="117" spans="1:15" ht="15" customHeight="1">
      <c r="A117" s="90"/>
      <c r="B117" s="90" t="s">
        <v>73</v>
      </c>
      <c r="C117" s="618" t="s">
        <v>409</v>
      </c>
      <c r="D117" s="618"/>
      <c r="E117" s="621"/>
      <c r="F117" s="621"/>
      <c r="G117" s="621"/>
      <c r="H117" s="621"/>
      <c r="I117" s="188"/>
      <c r="J117" s="188"/>
      <c r="K117" s="188"/>
      <c r="L117" s="188"/>
      <c r="M117" s="188"/>
      <c r="N117" s="188"/>
      <c r="O117" s="188"/>
    </row>
    <row r="118" spans="1:15" ht="15" customHeight="1">
      <c r="A118" s="90"/>
      <c r="B118" s="90" t="s">
        <v>73</v>
      </c>
      <c r="C118" s="618" t="s">
        <v>410</v>
      </c>
      <c r="D118" s="618"/>
      <c r="E118" s="621"/>
      <c r="F118" s="621"/>
      <c r="G118" s="621"/>
      <c r="H118" s="621"/>
      <c r="I118" s="188"/>
      <c r="J118" s="188"/>
      <c r="K118" s="188"/>
      <c r="L118" s="188"/>
      <c r="M118" s="188"/>
      <c r="N118" s="188"/>
      <c r="O118" s="188"/>
    </row>
    <row r="119" spans="1:15" ht="15" customHeight="1">
      <c r="A119" s="90"/>
      <c r="B119" s="90" t="s">
        <v>73</v>
      </c>
      <c r="C119" s="631" t="s">
        <v>411</v>
      </c>
      <c r="D119" s="631"/>
      <c r="E119" s="634"/>
      <c r="F119" s="634"/>
      <c r="G119" s="634"/>
      <c r="H119" s="634"/>
      <c r="I119" s="189"/>
      <c r="J119" s="189"/>
      <c r="K119" s="189"/>
      <c r="L119" s="189"/>
      <c r="M119" s="189"/>
      <c r="N119" s="189"/>
      <c r="O119" s="189"/>
    </row>
    <row r="120" spans="1:15" ht="15" customHeight="1">
      <c r="A120" s="90"/>
      <c r="B120" s="90" t="s">
        <v>73</v>
      </c>
      <c r="C120" s="643" t="s">
        <v>412</v>
      </c>
      <c r="D120" s="643"/>
      <c r="E120" s="715"/>
      <c r="F120" s="715"/>
      <c r="G120" s="715"/>
      <c r="H120" s="715"/>
      <c r="I120" s="26">
        <f>SUM(I121:I124)</f>
        <v>0</v>
      </c>
      <c r="J120" s="26">
        <f t="shared" ref="J120:O120" si="37">SUM(J121:J124)</f>
        <v>0</v>
      </c>
      <c r="K120" s="26">
        <f t="shared" si="37"/>
        <v>0</v>
      </c>
      <c r="L120" s="26">
        <f t="shared" si="37"/>
        <v>0</v>
      </c>
      <c r="M120" s="26">
        <f t="shared" si="37"/>
        <v>0</v>
      </c>
      <c r="N120" s="26">
        <f t="shared" si="37"/>
        <v>0</v>
      </c>
      <c r="O120" s="26">
        <f t="shared" si="37"/>
        <v>0</v>
      </c>
    </row>
    <row r="121" spans="1:15" ht="15" customHeight="1">
      <c r="A121" s="90"/>
      <c r="B121" s="90" t="s">
        <v>73</v>
      </c>
      <c r="C121" s="619" t="s">
        <v>413</v>
      </c>
      <c r="D121" s="619"/>
      <c r="E121" s="624"/>
      <c r="F121" s="624"/>
      <c r="G121" s="624"/>
      <c r="H121" s="624"/>
      <c r="I121" s="186"/>
      <c r="J121" s="186"/>
      <c r="K121" s="186"/>
      <c r="L121" s="186"/>
      <c r="M121" s="186"/>
      <c r="N121" s="186"/>
      <c r="O121" s="186"/>
    </row>
    <row r="122" spans="1:15" ht="15" customHeight="1">
      <c r="A122" s="90"/>
      <c r="B122" s="90" t="s">
        <v>73</v>
      </c>
      <c r="C122" s="618" t="s">
        <v>409</v>
      </c>
      <c r="D122" s="618"/>
      <c r="E122" s="621"/>
      <c r="F122" s="621"/>
      <c r="G122" s="621"/>
      <c r="H122" s="621"/>
      <c r="I122" s="188"/>
      <c r="J122" s="188"/>
      <c r="K122" s="188"/>
      <c r="L122" s="188"/>
      <c r="M122" s="188"/>
      <c r="N122" s="188"/>
      <c r="O122" s="188"/>
    </row>
    <row r="123" spans="1:15" ht="15" customHeight="1">
      <c r="A123" s="90"/>
      <c r="B123" s="90" t="s">
        <v>73</v>
      </c>
      <c r="C123" s="618" t="s">
        <v>414</v>
      </c>
      <c r="D123" s="618"/>
      <c r="E123" s="621"/>
      <c r="F123" s="621"/>
      <c r="G123" s="621"/>
      <c r="H123" s="621"/>
      <c r="I123" s="188"/>
      <c r="J123" s="188"/>
      <c r="K123" s="188"/>
      <c r="L123" s="188"/>
      <c r="M123" s="188"/>
      <c r="N123" s="188"/>
      <c r="O123" s="188"/>
    </row>
    <row r="124" spans="1:15" ht="15" customHeight="1">
      <c r="A124" s="90"/>
      <c r="B124" s="90" t="s">
        <v>73</v>
      </c>
      <c r="C124" s="757" t="s">
        <v>415</v>
      </c>
      <c r="D124" s="757"/>
      <c r="E124" s="758"/>
      <c r="F124" s="758"/>
      <c r="G124" s="758"/>
      <c r="H124" s="758"/>
      <c r="I124" s="237"/>
      <c r="J124" s="237"/>
      <c r="K124" s="237"/>
      <c r="L124" s="237"/>
      <c r="M124" s="237"/>
      <c r="N124" s="237"/>
      <c r="O124" s="237"/>
    </row>
    <row r="125" spans="1:15" ht="15" customHeight="1">
      <c r="A125" s="90"/>
      <c r="B125" s="90" t="s">
        <v>73</v>
      </c>
      <c r="C125" s="643" t="s">
        <v>416</v>
      </c>
      <c r="D125" s="643"/>
      <c r="E125" s="756"/>
      <c r="F125" s="756"/>
      <c r="G125" s="756"/>
      <c r="H125" s="756"/>
      <c r="I125" s="326"/>
      <c r="J125" s="326"/>
      <c r="K125" s="326"/>
      <c r="L125" s="326"/>
      <c r="M125" s="326"/>
      <c r="N125" s="326"/>
      <c r="O125" s="326"/>
    </row>
    <row r="126" spans="1:15" ht="15" customHeight="1">
      <c r="A126" s="90"/>
      <c r="B126" s="325" t="s">
        <v>73</v>
      </c>
      <c r="C126" s="643" t="s">
        <v>417</v>
      </c>
      <c r="D126" s="643"/>
      <c r="E126" s="756"/>
      <c r="F126" s="756"/>
      <c r="G126" s="756"/>
      <c r="H126" s="756"/>
      <c r="I126" s="326"/>
      <c r="J126" s="326"/>
      <c r="K126" s="326"/>
      <c r="L126" s="326"/>
      <c r="M126" s="326"/>
      <c r="N126" s="326"/>
      <c r="O126" s="326"/>
    </row>
    <row r="127" spans="1:15" ht="15" customHeight="1">
      <c r="A127" s="93"/>
      <c r="B127" s="31" t="s">
        <v>73</v>
      </c>
      <c r="C127" s="647" t="s">
        <v>418</v>
      </c>
      <c r="D127" s="647"/>
      <c r="E127" s="756"/>
      <c r="F127" s="756"/>
      <c r="G127" s="756"/>
      <c r="H127" s="756"/>
      <c r="I127" s="7"/>
      <c r="J127" s="7"/>
      <c r="K127" s="7"/>
      <c r="L127" s="7"/>
      <c r="M127" s="7"/>
      <c r="N127" s="7"/>
      <c r="O127" s="7"/>
    </row>
    <row r="128" spans="1:15" ht="15" customHeight="1">
      <c r="A128" s="59"/>
      <c r="B128" s="63">
        <v>10</v>
      </c>
      <c r="C128" s="660" t="s">
        <v>180</v>
      </c>
      <c r="D128" s="660"/>
      <c r="E128" s="620" t="s">
        <v>254</v>
      </c>
      <c r="F128" s="620"/>
      <c r="G128" s="620"/>
      <c r="H128" s="620"/>
      <c r="I128" s="15">
        <f>I129</f>
        <v>0</v>
      </c>
      <c r="J128" s="15">
        <f t="shared" ref="J128:O128" si="38">J129</f>
        <v>0</v>
      </c>
      <c r="K128" s="15">
        <f t="shared" si="38"/>
        <v>0</v>
      </c>
      <c r="L128" s="15">
        <f t="shared" si="38"/>
        <v>0</v>
      </c>
      <c r="M128" s="15">
        <f t="shared" si="38"/>
        <v>0</v>
      </c>
      <c r="N128" s="15">
        <f t="shared" si="38"/>
        <v>0</v>
      </c>
      <c r="O128" s="15">
        <f t="shared" si="38"/>
        <v>0</v>
      </c>
    </row>
    <row r="129" spans="1:16" ht="15" customHeight="1">
      <c r="A129" s="88"/>
      <c r="B129" s="53">
        <v>10</v>
      </c>
      <c r="C129" s="647" t="s">
        <v>419</v>
      </c>
      <c r="D129" s="647"/>
      <c r="E129" s="715"/>
      <c r="F129" s="715"/>
      <c r="G129" s="715"/>
      <c r="H129" s="715"/>
      <c r="I129" s="29">
        <f>SUM(I130:I139)</f>
        <v>0</v>
      </c>
      <c r="J129" s="29">
        <f t="shared" ref="J129:O129" si="39">SUM(J130:J139)</f>
        <v>0</v>
      </c>
      <c r="K129" s="29">
        <f t="shared" si="39"/>
        <v>0</v>
      </c>
      <c r="L129" s="29">
        <f t="shared" si="39"/>
        <v>0</v>
      </c>
      <c r="M129" s="29">
        <f t="shared" si="39"/>
        <v>0</v>
      </c>
      <c r="N129" s="29">
        <f t="shared" si="39"/>
        <v>0</v>
      </c>
      <c r="O129" s="29">
        <f t="shared" si="39"/>
        <v>0</v>
      </c>
    </row>
    <row r="130" spans="1:16" ht="15" customHeight="1">
      <c r="A130" s="90"/>
      <c r="B130" s="280">
        <v>10</v>
      </c>
      <c r="C130" s="382" t="s">
        <v>420</v>
      </c>
      <c r="D130" s="382"/>
      <c r="E130" s="624"/>
      <c r="F130" s="624"/>
      <c r="G130" s="624"/>
      <c r="H130" s="624"/>
      <c r="I130" s="186"/>
      <c r="J130" s="186"/>
      <c r="K130" s="186"/>
      <c r="L130" s="186"/>
      <c r="M130" s="186"/>
      <c r="N130" s="186"/>
      <c r="O130" s="186"/>
    </row>
    <row r="131" spans="1:16" ht="15" customHeight="1">
      <c r="A131" s="90"/>
      <c r="B131" s="281">
        <v>10</v>
      </c>
      <c r="C131" s="618" t="s">
        <v>421</v>
      </c>
      <c r="D131" s="618"/>
      <c r="E131" s="621"/>
      <c r="F131" s="621"/>
      <c r="G131" s="621"/>
      <c r="H131" s="621"/>
      <c r="I131" s="188"/>
      <c r="J131" s="188"/>
      <c r="K131" s="188"/>
      <c r="L131" s="188"/>
      <c r="M131" s="188"/>
      <c r="N131" s="188"/>
      <c r="O131" s="188"/>
    </row>
    <row r="132" spans="1:16" ht="15" customHeight="1">
      <c r="A132" s="90"/>
      <c r="B132" s="281">
        <v>10</v>
      </c>
      <c r="C132" s="618" t="s">
        <v>422</v>
      </c>
      <c r="D132" s="618"/>
      <c r="E132" s="621"/>
      <c r="F132" s="621"/>
      <c r="G132" s="621"/>
      <c r="H132" s="621"/>
      <c r="I132" s="188"/>
      <c r="J132" s="188"/>
      <c r="K132" s="188"/>
      <c r="L132" s="188"/>
      <c r="M132" s="188"/>
      <c r="N132" s="188"/>
      <c r="O132" s="188"/>
    </row>
    <row r="133" spans="1:16" ht="15" customHeight="1">
      <c r="A133" s="90"/>
      <c r="B133" s="281">
        <v>10</v>
      </c>
      <c r="C133" s="618" t="s">
        <v>423</v>
      </c>
      <c r="D133" s="618"/>
      <c r="E133" s="621"/>
      <c r="F133" s="621"/>
      <c r="G133" s="621"/>
      <c r="H133" s="621"/>
      <c r="I133" s="188"/>
      <c r="J133" s="188"/>
      <c r="K133" s="188"/>
      <c r="L133" s="188"/>
      <c r="M133" s="188"/>
      <c r="N133" s="188"/>
      <c r="O133" s="188"/>
    </row>
    <row r="134" spans="1:16" ht="15" customHeight="1">
      <c r="A134" s="90"/>
      <c r="B134" s="281">
        <v>10</v>
      </c>
      <c r="C134" s="618" t="s">
        <v>424</v>
      </c>
      <c r="D134" s="618"/>
      <c r="E134" s="621"/>
      <c r="F134" s="621"/>
      <c r="G134" s="621"/>
      <c r="H134" s="621"/>
      <c r="I134" s="188"/>
      <c r="J134" s="188"/>
      <c r="K134" s="188"/>
      <c r="L134" s="188"/>
      <c r="M134" s="188"/>
      <c r="N134" s="188"/>
      <c r="O134" s="188"/>
    </row>
    <row r="135" spans="1:16" ht="15" customHeight="1">
      <c r="A135" s="90"/>
      <c r="B135" s="281">
        <v>10</v>
      </c>
      <c r="C135" s="618" t="s">
        <v>425</v>
      </c>
      <c r="D135" s="618"/>
      <c r="E135" s="621"/>
      <c r="F135" s="621"/>
      <c r="G135" s="621"/>
      <c r="H135" s="621"/>
      <c r="I135" s="188"/>
      <c r="J135" s="188"/>
      <c r="K135" s="188"/>
      <c r="L135" s="188"/>
      <c r="M135" s="188"/>
      <c r="N135" s="188"/>
      <c r="O135" s="188"/>
    </row>
    <row r="136" spans="1:16" ht="15" customHeight="1">
      <c r="A136" s="90"/>
      <c r="B136" s="281">
        <v>10</v>
      </c>
      <c r="C136" s="618" t="s">
        <v>426</v>
      </c>
      <c r="D136" s="618"/>
      <c r="E136" s="621"/>
      <c r="F136" s="621"/>
      <c r="G136" s="621"/>
      <c r="H136" s="621"/>
      <c r="I136" s="188"/>
      <c r="J136" s="188"/>
      <c r="K136" s="188"/>
      <c r="L136" s="188"/>
      <c r="M136" s="188"/>
      <c r="N136" s="188"/>
      <c r="O136" s="188"/>
    </row>
    <row r="137" spans="1:16" ht="15" customHeight="1">
      <c r="A137" s="90"/>
      <c r="B137" s="281">
        <v>10</v>
      </c>
      <c r="C137" s="618" t="s">
        <v>427</v>
      </c>
      <c r="D137" s="618"/>
      <c r="E137" s="621"/>
      <c r="F137" s="621"/>
      <c r="G137" s="621"/>
      <c r="H137" s="621"/>
      <c r="I137" s="188"/>
      <c r="J137" s="188"/>
      <c r="K137" s="188"/>
      <c r="L137" s="188"/>
      <c r="M137" s="188"/>
      <c r="N137" s="188"/>
      <c r="O137" s="188"/>
    </row>
    <row r="138" spans="1:16" ht="15" customHeight="1">
      <c r="A138" s="90"/>
      <c r="B138" s="281">
        <v>10</v>
      </c>
      <c r="C138" s="646" t="s">
        <v>428</v>
      </c>
      <c r="D138" s="618"/>
      <c r="E138" s="621"/>
      <c r="F138" s="621"/>
      <c r="G138" s="621"/>
      <c r="H138" s="621"/>
      <c r="I138" s="188"/>
      <c r="J138" s="188"/>
      <c r="K138" s="188"/>
      <c r="L138" s="188"/>
      <c r="M138" s="188"/>
      <c r="N138" s="188"/>
      <c r="O138" s="188"/>
    </row>
    <row r="139" spans="1:16" ht="15" customHeight="1">
      <c r="A139" s="93"/>
      <c r="B139" s="282">
        <v>10</v>
      </c>
      <c r="C139" s="631" t="s">
        <v>429</v>
      </c>
      <c r="D139" s="631"/>
      <c r="E139" s="634"/>
      <c r="F139" s="634"/>
      <c r="G139" s="634"/>
      <c r="H139" s="634"/>
      <c r="I139" s="189"/>
      <c r="J139" s="189"/>
      <c r="K139" s="189"/>
      <c r="L139" s="189"/>
      <c r="M139" s="189"/>
      <c r="N139" s="189"/>
      <c r="O139" s="189"/>
    </row>
    <row r="140" spans="1:16" s="8" customFormat="1" ht="15" customHeight="1">
      <c r="A140" s="59"/>
      <c r="B140" s="63">
        <v>11</v>
      </c>
      <c r="C140" s="660" t="s">
        <v>181</v>
      </c>
      <c r="D140" s="660"/>
      <c r="E140" s="620" t="s">
        <v>254</v>
      </c>
      <c r="F140" s="620"/>
      <c r="G140" s="620"/>
      <c r="H140" s="620"/>
      <c r="I140" s="15">
        <f>I141+I149+I154+I162</f>
        <v>0</v>
      </c>
      <c r="J140" s="15">
        <f t="shared" ref="J140:O140" si="40">J141+J149+J154+J162</f>
        <v>0</v>
      </c>
      <c r="K140" s="15">
        <f t="shared" si="40"/>
        <v>0</v>
      </c>
      <c r="L140" s="15">
        <f t="shared" si="40"/>
        <v>0</v>
      </c>
      <c r="M140" s="15">
        <f t="shared" si="40"/>
        <v>0</v>
      </c>
      <c r="N140" s="15">
        <f t="shared" si="40"/>
        <v>0</v>
      </c>
      <c r="O140" s="15">
        <f t="shared" si="40"/>
        <v>0</v>
      </c>
      <c r="P140"/>
    </row>
    <row r="141" spans="1:16" ht="15" customHeight="1">
      <c r="A141" s="88"/>
      <c r="B141" s="53" t="s">
        <v>78</v>
      </c>
      <c r="C141" s="647" t="s">
        <v>430</v>
      </c>
      <c r="D141" s="647" t="s">
        <v>431</v>
      </c>
      <c r="E141" s="715"/>
      <c r="F141" s="715"/>
      <c r="G141" s="715"/>
      <c r="H141" s="715"/>
      <c r="I141" s="29">
        <f>SUM(I142:I148)</f>
        <v>0</v>
      </c>
      <c r="J141" s="29">
        <f t="shared" ref="J141:O141" si="41">SUM(J142:J148)</f>
        <v>0</v>
      </c>
      <c r="K141" s="29">
        <f t="shared" si="41"/>
        <v>0</v>
      </c>
      <c r="L141" s="29">
        <f t="shared" si="41"/>
        <v>0</v>
      </c>
      <c r="M141" s="29">
        <f t="shared" si="41"/>
        <v>0</v>
      </c>
      <c r="N141" s="29">
        <f t="shared" si="41"/>
        <v>0</v>
      </c>
      <c r="O141" s="29">
        <f t="shared" si="41"/>
        <v>0</v>
      </c>
    </row>
    <row r="142" spans="1:16" ht="15" customHeight="1">
      <c r="A142" s="90"/>
      <c r="B142" s="280" t="s">
        <v>78</v>
      </c>
      <c r="C142" s="750" t="s">
        <v>432</v>
      </c>
      <c r="D142" s="619"/>
      <c r="E142" s="624"/>
      <c r="F142" s="624"/>
      <c r="G142" s="624"/>
      <c r="H142" s="624"/>
      <c r="I142" s="186"/>
      <c r="J142" s="186"/>
      <c r="K142" s="186"/>
      <c r="L142" s="186"/>
      <c r="M142" s="186"/>
      <c r="N142" s="186"/>
      <c r="O142" s="186"/>
    </row>
    <row r="143" spans="1:16" ht="15" customHeight="1">
      <c r="A143" s="90"/>
      <c r="B143" s="281" t="s">
        <v>78</v>
      </c>
      <c r="C143" s="646" t="s">
        <v>433</v>
      </c>
      <c r="D143" s="618"/>
      <c r="E143" s="621"/>
      <c r="F143" s="621"/>
      <c r="G143" s="621"/>
      <c r="H143" s="621"/>
      <c r="I143" s="188"/>
      <c r="J143" s="188"/>
      <c r="K143" s="188"/>
      <c r="L143" s="188"/>
      <c r="M143" s="188"/>
      <c r="N143" s="188"/>
      <c r="O143" s="188"/>
    </row>
    <row r="144" spans="1:16" ht="15" customHeight="1">
      <c r="A144" s="90"/>
      <c r="B144" s="281" t="s">
        <v>78</v>
      </c>
      <c r="C144" s="618" t="s">
        <v>434</v>
      </c>
      <c r="D144" s="618"/>
      <c r="E144" s="621"/>
      <c r="F144" s="621"/>
      <c r="G144" s="621"/>
      <c r="H144" s="621"/>
      <c r="I144" s="188"/>
      <c r="J144" s="188"/>
      <c r="K144" s="188"/>
      <c r="L144" s="188"/>
      <c r="M144" s="188"/>
      <c r="N144" s="188"/>
      <c r="O144" s="188"/>
    </row>
    <row r="145" spans="1:15" ht="15" customHeight="1">
      <c r="A145" s="90"/>
      <c r="B145" s="281" t="s">
        <v>78</v>
      </c>
      <c r="C145" s="618" t="s">
        <v>435</v>
      </c>
      <c r="D145" s="618"/>
      <c r="E145" s="621"/>
      <c r="F145" s="621"/>
      <c r="G145" s="621"/>
      <c r="H145" s="621"/>
      <c r="I145" s="188"/>
      <c r="J145" s="188"/>
      <c r="K145" s="188"/>
      <c r="L145" s="188"/>
      <c r="M145" s="188"/>
      <c r="N145" s="188"/>
      <c r="O145" s="188"/>
    </row>
    <row r="146" spans="1:15" ht="15" customHeight="1">
      <c r="A146" s="90"/>
      <c r="B146" s="281" t="s">
        <v>78</v>
      </c>
      <c r="C146" s="618" t="s">
        <v>436</v>
      </c>
      <c r="D146" s="618"/>
      <c r="E146" s="621"/>
      <c r="F146" s="621"/>
      <c r="G146" s="621"/>
      <c r="H146" s="621"/>
      <c r="I146" s="188"/>
      <c r="J146" s="188"/>
      <c r="K146" s="188"/>
      <c r="L146" s="188"/>
      <c r="M146" s="188"/>
      <c r="N146" s="188"/>
      <c r="O146" s="188"/>
    </row>
    <row r="147" spans="1:15" ht="15" customHeight="1">
      <c r="A147" s="90"/>
      <c r="B147" s="281" t="s">
        <v>78</v>
      </c>
      <c r="C147" s="618" t="s">
        <v>437</v>
      </c>
      <c r="D147" s="618"/>
      <c r="E147" s="621"/>
      <c r="F147" s="621"/>
      <c r="G147" s="621"/>
      <c r="H147" s="621"/>
      <c r="I147" s="188"/>
      <c r="J147" s="188"/>
      <c r="K147" s="188"/>
      <c r="L147" s="188"/>
      <c r="M147" s="188"/>
      <c r="N147" s="188"/>
      <c r="O147" s="188"/>
    </row>
    <row r="148" spans="1:15" ht="15" customHeight="1">
      <c r="A148" s="90"/>
      <c r="B148" s="282" t="s">
        <v>78</v>
      </c>
      <c r="C148" s="631" t="s">
        <v>438</v>
      </c>
      <c r="D148" s="631"/>
      <c r="E148" s="634"/>
      <c r="F148" s="634"/>
      <c r="G148" s="634"/>
      <c r="H148" s="634"/>
      <c r="I148" s="189"/>
      <c r="J148" s="189"/>
      <c r="K148" s="189"/>
      <c r="L148" s="189"/>
      <c r="M148" s="189"/>
      <c r="N148" s="189"/>
      <c r="O148" s="189"/>
    </row>
    <row r="149" spans="1:15" ht="15" customHeight="1">
      <c r="A149" s="90"/>
      <c r="B149" s="53" t="s">
        <v>78</v>
      </c>
      <c r="C149" s="647" t="s">
        <v>439</v>
      </c>
      <c r="D149" s="647" t="s">
        <v>440</v>
      </c>
      <c r="E149" s="715"/>
      <c r="F149" s="715"/>
      <c r="G149" s="715"/>
      <c r="H149" s="715"/>
      <c r="I149" s="29">
        <f>SUM(I150:I153)</f>
        <v>0</v>
      </c>
      <c r="J149" s="29">
        <f t="shared" ref="J149:O149" si="42">SUM(J150:J153)</f>
        <v>0</v>
      </c>
      <c r="K149" s="29">
        <f t="shared" si="42"/>
        <v>0</v>
      </c>
      <c r="L149" s="29">
        <f t="shared" si="42"/>
        <v>0</v>
      </c>
      <c r="M149" s="29">
        <f t="shared" si="42"/>
        <v>0</v>
      </c>
      <c r="N149" s="29">
        <f t="shared" si="42"/>
        <v>0</v>
      </c>
      <c r="O149" s="29">
        <f t="shared" si="42"/>
        <v>0</v>
      </c>
    </row>
    <row r="150" spans="1:15" ht="15" customHeight="1">
      <c r="A150" s="90"/>
      <c r="B150" s="280" t="s">
        <v>78</v>
      </c>
      <c r="C150" s="733" t="s">
        <v>529</v>
      </c>
      <c r="D150" s="684" t="s">
        <v>442</v>
      </c>
      <c r="E150" s="624"/>
      <c r="F150" s="624"/>
      <c r="G150" s="624"/>
      <c r="H150" s="624"/>
      <c r="I150" s="186"/>
      <c r="J150" s="186"/>
      <c r="K150" s="186"/>
      <c r="L150" s="186"/>
      <c r="M150" s="186"/>
      <c r="N150" s="186"/>
      <c r="O150" s="186"/>
    </row>
    <row r="151" spans="1:15" ht="15" customHeight="1">
      <c r="A151" s="90"/>
      <c r="B151" s="281" t="s">
        <v>78</v>
      </c>
      <c r="C151" s="669" t="s">
        <v>530</v>
      </c>
      <c r="D151" s="667" t="s">
        <v>444</v>
      </c>
      <c r="E151" s="621"/>
      <c r="F151" s="621"/>
      <c r="G151" s="621"/>
      <c r="H151" s="621"/>
      <c r="I151" s="188"/>
      <c r="J151" s="188"/>
      <c r="K151" s="188"/>
      <c r="L151" s="188"/>
      <c r="M151" s="188"/>
      <c r="N151" s="188"/>
      <c r="O151" s="188"/>
    </row>
    <row r="152" spans="1:15" ht="15" customHeight="1">
      <c r="A152" s="90"/>
      <c r="B152" s="281" t="s">
        <v>78</v>
      </c>
      <c r="C152" s="734" t="s">
        <v>447</v>
      </c>
      <c r="D152" s="721"/>
      <c r="E152" s="621"/>
      <c r="F152" s="621"/>
      <c r="G152" s="621"/>
      <c r="H152" s="621"/>
      <c r="I152" s="188"/>
      <c r="J152" s="188"/>
      <c r="K152" s="188"/>
      <c r="L152" s="188"/>
      <c r="M152" s="188"/>
      <c r="N152" s="188"/>
      <c r="O152" s="188"/>
    </row>
    <row r="153" spans="1:15" ht="15" customHeight="1">
      <c r="A153" s="90"/>
      <c r="B153" s="282" t="s">
        <v>78</v>
      </c>
      <c r="C153" s="734" t="s">
        <v>447</v>
      </c>
      <c r="D153" s="721"/>
      <c r="E153" s="634"/>
      <c r="F153" s="634"/>
      <c r="G153" s="634"/>
      <c r="H153" s="634"/>
      <c r="I153" s="189"/>
      <c r="J153" s="189"/>
      <c r="K153" s="189"/>
      <c r="L153" s="189"/>
      <c r="M153" s="189"/>
      <c r="N153" s="189"/>
      <c r="O153" s="189"/>
    </row>
    <row r="154" spans="1:15" ht="15" customHeight="1">
      <c r="A154" s="90"/>
      <c r="B154" s="53" t="s">
        <v>78</v>
      </c>
      <c r="C154" s="647" t="s">
        <v>448</v>
      </c>
      <c r="D154" s="647" t="s">
        <v>449</v>
      </c>
      <c r="E154" s="715"/>
      <c r="F154" s="715"/>
      <c r="G154" s="715"/>
      <c r="H154" s="715"/>
      <c r="I154" s="29">
        <f>SUM(I155:I161)</f>
        <v>0</v>
      </c>
      <c r="J154" s="29">
        <f t="shared" ref="J154:O154" si="43">SUM(J155:J161)</f>
        <v>0</v>
      </c>
      <c r="K154" s="29">
        <f t="shared" si="43"/>
        <v>0</v>
      </c>
      <c r="L154" s="29">
        <f t="shared" si="43"/>
        <v>0</v>
      </c>
      <c r="M154" s="29">
        <f t="shared" si="43"/>
        <v>0</v>
      </c>
      <c r="N154" s="29">
        <f t="shared" si="43"/>
        <v>0</v>
      </c>
      <c r="O154" s="29">
        <f t="shared" si="43"/>
        <v>0</v>
      </c>
    </row>
    <row r="155" spans="1:15" ht="15" customHeight="1">
      <c r="A155" s="90"/>
      <c r="B155" s="280" t="s">
        <v>78</v>
      </c>
      <c r="C155" s="619" t="s">
        <v>513</v>
      </c>
      <c r="D155" s="619" t="s">
        <v>451</v>
      </c>
      <c r="E155" s="624"/>
      <c r="F155" s="624"/>
      <c r="G155" s="624"/>
      <c r="H155" s="624"/>
      <c r="I155" s="186"/>
      <c r="J155" s="186"/>
      <c r="K155" s="186"/>
      <c r="L155" s="186"/>
      <c r="M155" s="186"/>
      <c r="N155" s="186"/>
      <c r="O155" s="186"/>
    </row>
    <row r="156" spans="1:15" ht="15" customHeight="1">
      <c r="A156" s="90"/>
      <c r="B156" s="281" t="s">
        <v>78</v>
      </c>
      <c r="C156" s="618" t="s">
        <v>514</v>
      </c>
      <c r="D156" s="618" t="s">
        <v>453</v>
      </c>
      <c r="E156" s="621"/>
      <c r="F156" s="621"/>
      <c r="G156" s="621"/>
      <c r="H156" s="621"/>
      <c r="I156" s="188"/>
      <c r="J156" s="188"/>
      <c r="K156" s="188"/>
      <c r="L156" s="188"/>
      <c r="M156" s="188"/>
      <c r="N156" s="188"/>
      <c r="O156" s="188"/>
    </row>
    <row r="157" spans="1:15" ht="15" customHeight="1">
      <c r="A157" s="90"/>
      <c r="B157" s="281" t="s">
        <v>78</v>
      </c>
      <c r="C157" s="618" t="s">
        <v>515</v>
      </c>
      <c r="D157" s="618" t="s">
        <v>455</v>
      </c>
      <c r="E157" s="621"/>
      <c r="F157" s="621"/>
      <c r="G157" s="621"/>
      <c r="H157" s="621"/>
      <c r="I157" s="188"/>
      <c r="J157" s="188"/>
      <c r="K157" s="188"/>
      <c r="L157" s="188"/>
      <c r="M157" s="188"/>
      <c r="N157" s="188"/>
      <c r="O157" s="188"/>
    </row>
    <row r="158" spans="1:15" ht="15" customHeight="1">
      <c r="A158" s="90"/>
      <c r="B158" s="281" t="s">
        <v>78</v>
      </c>
      <c r="C158" s="618" t="s">
        <v>516</v>
      </c>
      <c r="D158" s="618" t="s">
        <v>457</v>
      </c>
      <c r="E158" s="621"/>
      <c r="F158" s="621"/>
      <c r="G158" s="621"/>
      <c r="H158" s="621"/>
      <c r="I158" s="188"/>
      <c r="J158" s="188"/>
      <c r="K158" s="188"/>
      <c r="L158" s="188"/>
      <c r="M158" s="188"/>
      <c r="N158" s="188"/>
      <c r="O158" s="188"/>
    </row>
    <row r="159" spans="1:15" ht="15" customHeight="1">
      <c r="A159" s="90"/>
      <c r="B159" s="281" t="s">
        <v>78</v>
      </c>
      <c r="C159" s="618" t="s">
        <v>517</v>
      </c>
      <c r="D159" s="618" t="s">
        <v>459</v>
      </c>
      <c r="E159" s="621"/>
      <c r="F159" s="621"/>
      <c r="G159" s="621"/>
      <c r="H159" s="621"/>
      <c r="I159" s="188"/>
      <c r="J159" s="188"/>
      <c r="K159" s="188"/>
      <c r="L159" s="188"/>
      <c r="M159" s="188"/>
      <c r="N159" s="188"/>
      <c r="O159" s="188"/>
    </row>
    <row r="160" spans="1:15" ht="15" customHeight="1">
      <c r="A160" s="90"/>
      <c r="B160" s="281" t="s">
        <v>78</v>
      </c>
      <c r="C160" s="618" t="s">
        <v>460</v>
      </c>
      <c r="D160" s="618"/>
      <c r="E160" s="621"/>
      <c r="F160" s="621"/>
      <c r="G160" s="621"/>
      <c r="H160" s="621"/>
      <c r="I160" s="188"/>
      <c r="J160" s="188"/>
      <c r="K160" s="188"/>
      <c r="L160" s="188"/>
      <c r="M160" s="188"/>
      <c r="N160" s="188"/>
      <c r="O160" s="188"/>
    </row>
    <row r="161" spans="1:16" ht="15" customHeight="1">
      <c r="A161" s="90"/>
      <c r="B161" s="282" t="s">
        <v>78</v>
      </c>
      <c r="C161" s="631" t="s">
        <v>461</v>
      </c>
      <c r="D161" s="631"/>
      <c r="E161" s="634"/>
      <c r="F161" s="634"/>
      <c r="G161" s="634"/>
      <c r="H161" s="634"/>
      <c r="I161" s="189"/>
      <c r="J161" s="189"/>
      <c r="K161" s="189"/>
      <c r="L161" s="189"/>
      <c r="M161" s="189"/>
      <c r="N161" s="189"/>
      <c r="O161" s="189"/>
    </row>
    <row r="162" spans="1:16" ht="15" customHeight="1">
      <c r="A162" s="93"/>
      <c r="B162" s="31">
        <v>11</v>
      </c>
      <c r="C162" s="647" t="s">
        <v>462</v>
      </c>
      <c r="D162" s="647"/>
      <c r="E162" s="756"/>
      <c r="F162" s="756"/>
      <c r="G162" s="756"/>
      <c r="H162" s="756"/>
      <c r="I162" s="7"/>
      <c r="J162" s="7"/>
      <c r="K162" s="7"/>
      <c r="L162" s="7"/>
      <c r="M162" s="7"/>
      <c r="N162" s="7"/>
      <c r="O162" s="7"/>
    </row>
    <row r="163" spans="1:16" s="8" customFormat="1" ht="15" customHeight="1">
      <c r="A163" s="59"/>
      <c r="B163" s="63" t="s">
        <v>80</v>
      </c>
      <c r="C163" s="660" t="s">
        <v>182</v>
      </c>
      <c r="D163" s="660"/>
      <c r="E163" s="620" t="s">
        <v>254</v>
      </c>
      <c r="F163" s="620"/>
      <c r="G163" s="620"/>
      <c r="H163" s="620"/>
      <c r="I163" s="15">
        <f>I164+I165+I166</f>
        <v>0</v>
      </c>
      <c r="J163" s="15">
        <f t="shared" ref="J163:O163" si="44">J164+J165+J166</f>
        <v>0</v>
      </c>
      <c r="K163" s="15">
        <f t="shared" si="44"/>
        <v>0</v>
      </c>
      <c r="L163" s="15">
        <f t="shared" si="44"/>
        <v>0</v>
      </c>
      <c r="M163" s="15">
        <f t="shared" si="44"/>
        <v>0</v>
      </c>
      <c r="N163" s="15">
        <f t="shared" si="44"/>
        <v>0</v>
      </c>
      <c r="O163" s="15">
        <f t="shared" si="44"/>
        <v>0</v>
      </c>
      <c r="P163"/>
    </row>
    <row r="164" spans="1:16" ht="15" customHeight="1">
      <c r="A164" s="88"/>
      <c r="B164" s="64">
        <v>12</v>
      </c>
      <c r="C164" s="647" t="s">
        <v>463</v>
      </c>
      <c r="D164" s="647" t="s">
        <v>464</v>
      </c>
      <c r="E164" s="756"/>
      <c r="F164" s="756"/>
      <c r="G164" s="756"/>
      <c r="H164" s="756"/>
      <c r="I164" s="7"/>
      <c r="J164" s="7"/>
      <c r="K164" s="7"/>
      <c r="L164" s="7"/>
      <c r="M164" s="7"/>
      <c r="N164" s="7"/>
      <c r="O164" s="7"/>
    </row>
    <row r="165" spans="1:16" ht="15" customHeight="1">
      <c r="A165" s="90"/>
      <c r="B165" s="31">
        <v>12</v>
      </c>
      <c r="C165" s="647" t="s">
        <v>465</v>
      </c>
      <c r="D165" s="647" t="s">
        <v>466</v>
      </c>
      <c r="E165" s="756"/>
      <c r="F165" s="756"/>
      <c r="G165" s="756"/>
      <c r="H165" s="756"/>
      <c r="I165" s="7"/>
      <c r="J165" s="7"/>
      <c r="K165" s="7"/>
      <c r="L165" s="7"/>
      <c r="M165" s="7"/>
      <c r="N165" s="7"/>
      <c r="O165" s="7"/>
    </row>
    <row r="166" spans="1:16" ht="15" customHeight="1">
      <c r="A166" s="93"/>
      <c r="B166" s="31">
        <v>12</v>
      </c>
      <c r="C166" s="647" t="s">
        <v>467</v>
      </c>
      <c r="D166" s="643" t="s">
        <v>468</v>
      </c>
      <c r="E166" s="756"/>
      <c r="F166" s="756"/>
      <c r="G166" s="756"/>
      <c r="H166" s="756"/>
      <c r="I166" s="7"/>
      <c r="J166" s="7"/>
      <c r="K166" s="7"/>
      <c r="L166" s="7"/>
      <c r="M166" s="7"/>
      <c r="N166" s="7"/>
      <c r="O166" s="7"/>
    </row>
    <row r="167" spans="1:16" s="8" customFormat="1" ht="15" customHeight="1">
      <c r="A167" s="59"/>
      <c r="B167" s="63">
        <v>13</v>
      </c>
      <c r="C167" s="660" t="s">
        <v>183</v>
      </c>
      <c r="D167" s="660"/>
      <c r="E167" s="620" t="s">
        <v>254</v>
      </c>
      <c r="F167" s="620"/>
      <c r="G167" s="620"/>
      <c r="H167" s="620"/>
      <c r="I167" s="15">
        <f>I168</f>
        <v>0</v>
      </c>
      <c r="J167" s="15">
        <f t="shared" ref="J167:O167" si="45">J168</f>
        <v>0</v>
      </c>
      <c r="K167" s="15">
        <f t="shared" si="45"/>
        <v>0</v>
      </c>
      <c r="L167" s="15">
        <f t="shared" si="45"/>
        <v>0</v>
      </c>
      <c r="M167" s="15">
        <f t="shared" si="45"/>
        <v>0</v>
      </c>
      <c r="N167" s="15">
        <f t="shared" si="45"/>
        <v>0</v>
      </c>
      <c r="O167" s="15">
        <f t="shared" si="45"/>
        <v>0</v>
      </c>
      <c r="P167"/>
    </row>
    <row r="168" spans="1:16" ht="15" customHeight="1">
      <c r="A168" s="88"/>
      <c r="B168" s="53">
        <v>13</v>
      </c>
      <c r="C168" s="647" t="s">
        <v>469</v>
      </c>
      <c r="D168" s="647" t="s">
        <v>470</v>
      </c>
      <c r="E168" s="715"/>
      <c r="F168" s="715"/>
      <c r="G168" s="715"/>
      <c r="H168" s="715"/>
      <c r="I168" s="29">
        <f>I169+I173+I174+I175+I176+I177</f>
        <v>0</v>
      </c>
      <c r="J168" s="29">
        <f t="shared" ref="J168:O168" si="46">J169+J173+J174+J175+J176+J177</f>
        <v>0</v>
      </c>
      <c r="K168" s="29">
        <f t="shared" si="46"/>
        <v>0</v>
      </c>
      <c r="L168" s="29">
        <f t="shared" si="46"/>
        <v>0</v>
      </c>
      <c r="M168" s="29">
        <f t="shared" si="46"/>
        <v>0</v>
      </c>
      <c r="N168" s="29">
        <f t="shared" si="46"/>
        <v>0</v>
      </c>
      <c r="O168" s="29">
        <f t="shared" si="46"/>
        <v>0</v>
      </c>
    </row>
    <row r="169" spans="1:16" ht="15" customHeight="1">
      <c r="A169" s="90"/>
      <c r="B169" s="280">
        <v>13</v>
      </c>
      <c r="C169" s="643" t="s">
        <v>471</v>
      </c>
      <c r="D169" s="643"/>
      <c r="E169" s="715"/>
      <c r="F169" s="715"/>
      <c r="G169" s="715"/>
      <c r="H169" s="715"/>
      <c r="I169" s="26">
        <f>SUM(I170:I172)</f>
        <v>0</v>
      </c>
      <c r="J169" s="26">
        <f t="shared" ref="J169:O169" si="47">SUM(J170:J172)</f>
        <v>0</v>
      </c>
      <c r="K169" s="26">
        <f t="shared" si="47"/>
        <v>0</v>
      </c>
      <c r="L169" s="26">
        <f t="shared" si="47"/>
        <v>0</v>
      </c>
      <c r="M169" s="26">
        <f t="shared" si="47"/>
        <v>0</v>
      </c>
      <c r="N169" s="26">
        <f t="shared" si="47"/>
        <v>0</v>
      </c>
      <c r="O169" s="26">
        <f t="shared" si="47"/>
        <v>0</v>
      </c>
    </row>
    <row r="170" spans="1:16" ht="15" customHeight="1">
      <c r="A170" s="90"/>
      <c r="B170" s="327">
        <v>13</v>
      </c>
      <c r="C170" s="619" t="s">
        <v>472</v>
      </c>
      <c r="D170" s="619"/>
      <c r="E170" s="624"/>
      <c r="F170" s="624"/>
      <c r="G170" s="624"/>
      <c r="H170" s="624"/>
      <c r="I170" s="186"/>
      <c r="J170" s="186"/>
      <c r="K170" s="186"/>
      <c r="L170" s="186"/>
      <c r="M170" s="186"/>
      <c r="N170" s="186"/>
      <c r="O170" s="186"/>
    </row>
    <row r="171" spans="1:16" ht="15" customHeight="1">
      <c r="A171" s="90"/>
      <c r="B171" s="281">
        <v>13</v>
      </c>
      <c r="C171" s="618" t="s">
        <v>473</v>
      </c>
      <c r="D171" s="618"/>
      <c r="E171" s="621"/>
      <c r="F171" s="621"/>
      <c r="G171" s="621"/>
      <c r="H171" s="621"/>
      <c r="I171" s="188"/>
      <c r="J171" s="188"/>
      <c r="K171" s="188"/>
      <c r="L171" s="188"/>
      <c r="M171" s="188"/>
      <c r="N171" s="188"/>
      <c r="O171" s="188"/>
    </row>
    <row r="172" spans="1:16" ht="15" customHeight="1">
      <c r="A172" s="90"/>
      <c r="B172" s="281">
        <v>13</v>
      </c>
      <c r="C172" s="757" t="s">
        <v>474</v>
      </c>
      <c r="D172" s="757"/>
      <c r="E172" s="758"/>
      <c r="F172" s="758"/>
      <c r="G172" s="758"/>
      <c r="H172" s="758"/>
      <c r="I172" s="237"/>
      <c r="J172" s="237"/>
      <c r="K172" s="237"/>
      <c r="L172" s="237"/>
      <c r="M172" s="237"/>
      <c r="N172" s="237"/>
      <c r="O172" s="237"/>
    </row>
    <row r="173" spans="1:16" ht="15" customHeight="1">
      <c r="A173" s="90"/>
      <c r="B173" s="281">
        <v>13</v>
      </c>
      <c r="C173" s="643" t="s">
        <v>475</v>
      </c>
      <c r="D173" s="643" t="s">
        <v>470</v>
      </c>
      <c r="E173" s="756"/>
      <c r="F173" s="756"/>
      <c r="G173" s="756"/>
      <c r="H173" s="756"/>
      <c r="I173" s="326"/>
      <c r="J173" s="326"/>
      <c r="K173" s="326"/>
      <c r="L173" s="326"/>
      <c r="M173" s="326"/>
      <c r="N173" s="326"/>
      <c r="O173" s="326"/>
    </row>
    <row r="174" spans="1:16" ht="15" customHeight="1">
      <c r="A174" s="90"/>
      <c r="B174" s="281">
        <v>13</v>
      </c>
      <c r="C174" s="643" t="s">
        <v>476</v>
      </c>
      <c r="D174" s="643"/>
      <c r="E174" s="756"/>
      <c r="F174" s="756"/>
      <c r="G174" s="756"/>
      <c r="H174" s="756"/>
      <c r="I174" s="326"/>
      <c r="J174" s="326"/>
      <c r="K174" s="326"/>
      <c r="L174" s="326"/>
      <c r="M174" s="326"/>
      <c r="N174" s="326"/>
      <c r="O174" s="326"/>
    </row>
    <row r="175" spans="1:16" ht="15" customHeight="1">
      <c r="A175" s="90"/>
      <c r="B175" s="281">
        <v>13</v>
      </c>
      <c r="C175" s="643" t="s">
        <v>477</v>
      </c>
      <c r="D175" s="643"/>
      <c r="E175" s="756"/>
      <c r="F175" s="756"/>
      <c r="G175" s="756"/>
      <c r="H175" s="756"/>
      <c r="I175" s="326"/>
      <c r="J175" s="326"/>
      <c r="K175" s="326"/>
      <c r="L175" s="326"/>
      <c r="M175" s="326"/>
      <c r="N175" s="326"/>
      <c r="O175" s="326"/>
    </row>
    <row r="176" spans="1:16" ht="15" customHeight="1">
      <c r="A176" s="90"/>
      <c r="B176" s="281">
        <v>13</v>
      </c>
      <c r="C176" s="643" t="s">
        <v>478</v>
      </c>
      <c r="D176" s="643"/>
      <c r="E176" s="756"/>
      <c r="F176" s="756"/>
      <c r="G176" s="756"/>
      <c r="H176" s="756"/>
      <c r="I176" s="326"/>
      <c r="J176" s="326"/>
      <c r="K176" s="326"/>
      <c r="L176" s="326"/>
      <c r="M176" s="326"/>
      <c r="N176" s="326"/>
      <c r="O176" s="326"/>
    </row>
    <row r="177" spans="1:16" ht="15" customHeight="1">
      <c r="A177" s="93"/>
      <c r="B177" s="282">
        <v>13</v>
      </c>
      <c r="C177" s="643" t="s">
        <v>479</v>
      </c>
      <c r="D177" s="643"/>
      <c r="E177" s="756"/>
      <c r="F177" s="756"/>
      <c r="G177" s="756"/>
      <c r="H177" s="756"/>
      <c r="I177" s="326"/>
      <c r="J177" s="326"/>
      <c r="K177" s="326"/>
      <c r="L177" s="326"/>
      <c r="M177" s="326"/>
      <c r="N177" s="326"/>
      <c r="O177" s="326"/>
    </row>
    <row r="178" spans="1:16" s="8" customFormat="1" ht="15" customHeight="1">
      <c r="A178" s="59"/>
      <c r="B178" s="63">
        <v>14</v>
      </c>
      <c r="C178" s="660" t="s">
        <v>184</v>
      </c>
      <c r="D178" s="660"/>
      <c r="E178" s="620" t="s">
        <v>254</v>
      </c>
      <c r="F178" s="620"/>
      <c r="G178" s="620"/>
      <c r="H178" s="620"/>
      <c r="I178" s="15">
        <f>I179+I180</f>
        <v>0</v>
      </c>
      <c r="J178" s="15">
        <f t="shared" ref="J178:O178" si="48">J179+J180</f>
        <v>0</v>
      </c>
      <c r="K178" s="15">
        <f t="shared" si="48"/>
        <v>0</v>
      </c>
      <c r="L178" s="15">
        <f t="shared" si="48"/>
        <v>0</v>
      </c>
      <c r="M178" s="15">
        <f t="shared" si="48"/>
        <v>0</v>
      </c>
      <c r="N178" s="15">
        <f t="shared" si="48"/>
        <v>0</v>
      </c>
      <c r="O178" s="15">
        <f t="shared" si="48"/>
        <v>0</v>
      </c>
      <c r="P178"/>
    </row>
    <row r="179" spans="1:16" ht="15" customHeight="1">
      <c r="A179" s="88"/>
      <c r="B179" s="53">
        <v>14</v>
      </c>
      <c r="C179" s="647" t="s">
        <v>480</v>
      </c>
      <c r="D179" s="647" t="s">
        <v>481</v>
      </c>
      <c r="E179" s="756"/>
      <c r="F179" s="756"/>
      <c r="G179" s="756"/>
      <c r="H179" s="756"/>
      <c r="I179" s="7"/>
      <c r="J179" s="7"/>
      <c r="K179" s="7"/>
      <c r="L179" s="7"/>
      <c r="M179" s="7"/>
      <c r="N179" s="7"/>
      <c r="O179" s="7"/>
    </row>
    <row r="180" spans="1:16" ht="15" customHeight="1">
      <c r="A180" s="93"/>
      <c r="B180" s="53">
        <v>14</v>
      </c>
      <c r="C180" s="647" t="s">
        <v>482</v>
      </c>
      <c r="D180" s="647" t="s">
        <v>483</v>
      </c>
      <c r="E180" s="756"/>
      <c r="F180" s="756"/>
      <c r="G180" s="756"/>
      <c r="H180" s="756"/>
      <c r="I180" s="7"/>
      <c r="J180" s="7"/>
      <c r="K180" s="7"/>
      <c r="L180" s="7"/>
      <c r="M180" s="7"/>
      <c r="N180" s="7"/>
      <c r="O180" s="7"/>
    </row>
    <row r="181" spans="1:16" s="8" customFormat="1" ht="15" customHeight="1">
      <c r="A181" s="59"/>
      <c r="B181" s="63">
        <v>15</v>
      </c>
      <c r="C181" s="660" t="s">
        <v>185</v>
      </c>
      <c r="D181" s="660"/>
      <c r="E181" s="620" t="s">
        <v>254</v>
      </c>
      <c r="F181" s="620"/>
      <c r="G181" s="620"/>
      <c r="H181" s="620"/>
      <c r="I181" s="15">
        <f>I182+I188+I193+I197</f>
        <v>0</v>
      </c>
      <c r="J181" s="15">
        <f t="shared" ref="J181:O181" si="49">J182+J188+J193+J197</f>
        <v>0</v>
      </c>
      <c r="K181" s="15">
        <f t="shared" si="49"/>
        <v>0</v>
      </c>
      <c r="L181" s="15">
        <f t="shared" si="49"/>
        <v>0</v>
      </c>
      <c r="M181" s="15">
        <f t="shared" si="49"/>
        <v>0</v>
      </c>
      <c r="N181" s="15">
        <f t="shared" si="49"/>
        <v>0</v>
      </c>
      <c r="O181" s="15">
        <f t="shared" si="49"/>
        <v>0</v>
      </c>
      <c r="P181"/>
    </row>
    <row r="182" spans="1:16" ht="15" customHeight="1">
      <c r="A182" s="88"/>
      <c r="B182" s="31">
        <v>15</v>
      </c>
      <c r="C182" s="647" t="s">
        <v>484</v>
      </c>
      <c r="D182" s="647" t="s">
        <v>485</v>
      </c>
      <c r="E182" s="715"/>
      <c r="F182" s="715"/>
      <c r="G182" s="715"/>
      <c r="H182" s="715"/>
      <c r="I182" s="29">
        <f>SUM(I183:I187)</f>
        <v>0</v>
      </c>
      <c r="J182" s="29">
        <f t="shared" ref="J182:O182" si="50">SUM(J183:J187)</f>
        <v>0</v>
      </c>
      <c r="K182" s="29">
        <f t="shared" si="50"/>
        <v>0</v>
      </c>
      <c r="L182" s="29">
        <f t="shared" si="50"/>
        <v>0</v>
      </c>
      <c r="M182" s="29">
        <f t="shared" si="50"/>
        <v>0</v>
      </c>
      <c r="N182" s="29">
        <f t="shared" si="50"/>
        <v>0</v>
      </c>
      <c r="O182" s="29">
        <f t="shared" si="50"/>
        <v>0</v>
      </c>
    </row>
    <row r="183" spans="1:16" ht="15" customHeight="1">
      <c r="A183" s="90"/>
      <c r="B183" s="88">
        <v>15</v>
      </c>
      <c r="C183" s="382" t="s">
        <v>486</v>
      </c>
      <c r="D183" s="382"/>
      <c r="E183" s="624"/>
      <c r="F183" s="624"/>
      <c r="G183" s="624"/>
      <c r="H183" s="624"/>
      <c r="I183" s="186"/>
      <c r="J183" s="186"/>
      <c r="K183" s="186"/>
      <c r="L183" s="186"/>
      <c r="M183" s="186"/>
      <c r="N183" s="186"/>
      <c r="O183" s="186"/>
    </row>
    <row r="184" spans="1:16" ht="15" customHeight="1">
      <c r="A184" s="90"/>
      <c r="B184" s="90">
        <v>15</v>
      </c>
      <c r="C184" s="646" t="s">
        <v>487</v>
      </c>
      <c r="D184" s="618" t="s">
        <v>488</v>
      </c>
      <c r="E184" s="621"/>
      <c r="F184" s="621"/>
      <c r="G184" s="621"/>
      <c r="H184" s="621"/>
      <c r="I184" s="188"/>
      <c r="J184" s="188"/>
      <c r="K184" s="188"/>
      <c r="L184" s="188"/>
      <c r="M184" s="188"/>
      <c r="N184" s="188"/>
      <c r="O184" s="188"/>
    </row>
    <row r="185" spans="1:16" ht="15" customHeight="1">
      <c r="A185" s="90"/>
      <c r="B185" s="90">
        <v>15</v>
      </c>
      <c r="C185" s="618" t="s">
        <v>489</v>
      </c>
      <c r="D185" s="618" t="s">
        <v>488</v>
      </c>
      <c r="E185" s="621"/>
      <c r="F185" s="621"/>
      <c r="G185" s="621"/>
      <c r="H185" s="621"/>
      <c r="I185" s="188"/>
      <c r="J185" s="188"/>
      <c r="K185" s="188"/>
      <c r="L185" s="188"/>
      <c r="M185" s="188"/>
      <c r="N185" s="188"/>
      <c r="O185" s="188"/>
    </row>
    <row r="186" spans="1:16" ht="15" customHeight="1">
      <c r="A186" s="90"/>
      <c r="B186" s="90">
        <v>15</v>
      </c>
      <c r="C186" s="618" t="s">
        <v>490</v>
      </c>
      <c r="D186" s="618" t="s">
        <v>488</v>
      </c>
      <c r="E186" s="621"/>
      <c r="F186" s="621"/>
      <c r="G186" s="621"/>
      <c r="H186" s="621"/>
      <c r="I186" s="188"/>
      <c r="J186" s="188"/>
      <c r="K186" s="188"/>
      <c r="L186" s="188"/>
      <c r="M186" s="188"/>
      <c r="N186" s="188"/>
      <c r="O186" s="188"/>
    </row>
    <row r="187" spans="1:16" ht="15" customHeight="1">
      <c r="A187" s="90"/>
      <c r="B187" s="93">
        <v>15</v>
      </c>
      <c r="C187" s="631" t="s">
        <v>491</v>
      </c>
      <c r="D187" s="631" t="s">
        <v>488</v>
      </c>
      <c r="E187" s="634"/>
      <c r="F187" s="634"/>
      <c r="G187" s="634"/>
      <c r="H187" s="634"/>
      <c r="I187" s="189"/>
      <c r="J187" s="189"/>
      <c r="K187" s="189"/>
      <c r="L187" s="189"/>
      <c r="M187" s="189"/>
      <c r="N187" s="189"/>
      <c r="O187" s="189"/>
    </row>
    <row r="188" spans="1:16" ht="15" customHeight="1">
      <c r="A188" s="90"/>
      <c r="B188" s="31">
        <v>15</v>
      </c>
      <c r="C188" s="647" t="s">
        <v>492</v>
      </c>
      <c r="D188" s="647" t="s">
        <v>493</v>
      </c>
      <c r="E188" s="715"/>
      <c r="F188" s="715"/>
      <c r="G188" s="715"/>
      <c r="H188" s="715"/>
      <c r="I188" s="29">
        <f>SUM(I189:I192)</f>
        <v>0</v>
      </c>
      <c r="J188" s="29">
        <f t="shared" ref="J188:O188" si="51">SUM(J189:J192)</f>
        <v>0</v>
      </c>
      <c r="K188" s="29">
        <f t="shared" si="51"/>
        <v>0</v>
      </c>
      <c r="L188" s="29">
        <f t="shared" si="51"/>
        <v>0</v>
      </c>
      <c r="M188" s="29">
        <f t="shared" si="51"/>
        <v>0</v>
      </c>
      <c r="N188" s="29">
        <f t="shared" si="51"/>
        <v>0</v>
      </c>
      <c r="O188" s="29">
        <f t="shared" si="51"/>
        <v>0</v>
      </c>
    </row>
    <row r="189" spans="1:16" ht="15" customHeight="1">
      <c r="A189" s="90"/>
      <c r="B189" s="88">
        <v>15</v>
      </c>
      <c r="C189" s="619" t="s">
        <v>494</v>
      </c>
      <c r="D189" s="619"/>
      <c r="E189" s="624"/>
      <c r="F189" s="624"/>
      <c r="G189" s="624"/>
      <c r="H189" s="624"/>
      <c r="I189" s="186"/>
      <c r="J189" s="186"/>
      <c r="K189" s="186"/>
      <c r="L189" s="186"/>
      <c r="M189" s="186"/>
      <c r="N189" s="186"/>
      <c r="O189" s="186"/>
    </row>
    <row r="190" spans="1:16" ht="15" customHeight="1">
      <c r="A190" s="90"/>
      <c r="B190" s="90">
        <v>15</v>
      </c>
      <c r="C190" s="618" t="s">
        <v>495</v>
      </c>
      <c r="D190" s="618"/>
      <c r="E190" s="621"/>
      <c r="F190" s="621"/>
      <c r="G190" s="621"/>
      <c r="H190" s="621"/>
      <c r="I190" s="188"/>
      <c r="J190" s="188"/>
      <c r="K190" s="188"/>
      <c r="L190" s="188"/>
      <c r="M190" s="188"/>
      <c r="N190" s="188"/>
      <c r="O190" s="188"/>
    </row>
    <row r="191" spans="1:16" ht="15" customHeight="1">
      <c r="A191" s="90"/>
      <c r="B191" s="90">
        <v>15</v>
      </c>
      <c r="C191" s="766" t="s">
        <v>496</v>
      </c>
      <c r="D191" s="766"/>
      <c r="E191" s="621"/>
      <c r="F191" s="621"/>
      <c r="G191" s="621"/>
      <c r="H191" s="621"/>
      <c r="I191" s="188"/>
      <c r="J191" s="188"/>
      <c r="K191" s="188"/>
      <c r="L191" s="188"/>
      <c r="M191" s="188"/>
      <c r="N191" s="188"/>
      <c r="O191" s="188"/>
    </row>
    <row r="192" spans="1:16" ht="15" customHeight="1">
      <c r="A192" s="90"/>
      <c r="B192" s="93">
        <v>15</v>
      </c>
      <c r="C192" s="767" t="s">
        <v>497</v>
      </c>
      <c r="D192" s="767"/>
      <c r="E192" s="634"/>
      <c r="F192" s="634"/>
      <c r="G192" s="634"/>
      <c r="H192" s="634"/>
      <c r="I192" s="189"/>
      <c r="J192" s="189"/>
      <c r="K192" s="189"/>
      <c r="L192" s="189"/>
      <c r="M192" s="189"/>
      <c r="N192" s="189"/>
      <c r="O192" s="189"/>
    </row>
    <row r="193" spans="1:16" ht="15" customHeight="1">
      <c r="A193" s="90"/>
      <c r="B193" s="31">
        <v>15</v>
      </c>
      <c r="C193" s="647" t="s">
        <v>498</v>
      </c>
      <c r="D193" s="647" t="s">
        <v>499</v>
      </c>
      <c r="E193" s="715"/>
      <c r="F193" s="715"/>
      <c r="G193" s="715"/>
      <c r="H193" s="715"/>
      <c r="I193" s="29">
        <f>SUM(I194:I196)</f>
        <v>0</v>
      </c>
      <c r="J193" s="29">
        <f t="shared" ref="J193:O193" si="52">SUM(J194:J196)</f>
        <v>0</v>
      </c>
      <c r="K193" s="29">
        <f t="shared" si="52"/>
        <v>0</v>
      </c>
      <c r="L193" s="29">
        <f t="shared" si="52"/>
        <v>0</v>
      </c>
      <c r="M193" s="29">
        <f t="shared" si="52"/>
        <v>0</v>
      </c>
      <c r="N193" s="29">
        <f t="shared" si="52"/>
        <v>0</v>
      </c>
      <c r="O193" s="29">
        <f t="shared" si="52"/>
        <v>0</v>
      </c>
    </row>
    <row r="194" spans="1:16" ht="15" customHeight="1">
      <c r="A194" s="90"/>
      <c r="B194" s="88">
        <v>15</v>
      </c>
      <c r="C194" s="768" t="s">
        <v>500</v>
      </c>
      <c r="D194" s="768"/>
      <c r="E194" s="624"/>
      <c r="F194" s="624"/>
      <c r="G194" s="624"/>
      <c r="H194" s="624"/>
      <c r="I194" s="186"/>
      <c r="J194" s="186"/>
      <c r="K194" s="186"/>
      <c r="L194" s="186"/>
      <c r="M194" s="186"/>
      <c r="N194" s="186"/>
      <c r="O194" s="186"/>
    </row>
    <row r="195" spans="1:16" ht="15" customHeight="1">
      <c r="A195" s="90"/>
      <c r="B195" s="90">
        <v>15</v>
      </c>
      <c r="C195" s="766" t="s">
        <v>501</v>
      </c>
      <c r="D195" s="766"/>
      <c r="E195" s="621"/>
      <c r="F195" s="621"/>
      <c r="G195" s="621"/>
      <c r="H195" s="621"/>
      <c r="I195" s="188"/>
      <c r="J195" s="188"/>
      <c r="K195" s="188"/>
      <c r="L195" s="188"/>
      <c r="M195" s="188"/>
      <c r="N195" s="188"/>
      <c r="O195" s="188"/>
    </row>
    <row r="196" spans="1:16" ht="15" customHeight="1">
      <c r="A196" s="90"/>
      <c r="B196" s="93">
        <v>15</v>
      </c>
      <c r="C196" s="767" t="s">
        <v>502</v>
      </c>
      <c r="D196" s="767"/>
      <c r="E196" s="634"/>
      <c r="F196" s="634"/>
      <c r="G196" s="634"/>
      <c r="H196" s="634"/>
      <c r="I196" s="189"/>
      <c r="J196" s="189"/>
      <c r="K196" s="189"/>
      <c r="L196" s="189"/>
      <c r="M196" s="189"/>
      <c r="N196" s="189"/>
      <c r="O196" s="189"/>
    </row>
    <row r="197" spans="1:16" ht="15" customHeight="1">
      <c r="A197" s="93"/>
      <c r="B197" s="31">
        <v>15</v>
      </c>
      <c r="C197" s="647" t="s">
        <v>503</v>
      </c>
      <c r="D197" s="647"/>
      <c r="E197" s="756"/>
      <c r="F197" s="756"/>
      <c r="G197" s="756"/>
      <c r="H197" s="756"/>
      <c r="I197" s="7"/>
      <c r="J197" s="7"/>
      <c r="K197" s="7"/>
      <c r="L197" s="7"/>
      <c r="M197" s="7"/>
      <c r="N197" s="7"/>
      <c r="O197" s="7"/>
    </row>
    <row r="198" spans="1:16" s="8" customFormat="1" ht="15" customHeight="1">
      <c r="A198" s="59"/>
      <c r="B198" s="63">
        <v>16</v>
      </c>
      <c r="C198" s="660" t="s">
        <v>186</v>
      </c>
      <c r="D198" s="660"/>
      <c r="E198" s="620" t="s">
        <v>254</v>
      </c>
      <c r="F198" s="620"/>
      <c r="G198" s="620"/>
      <c r="H198" s="620"/>
      <c r="I198" s="15">
        <f>I199</f>
        <v>0</v>
      </c>
      <c r="J198" s="15">
        <f t="shared" ref="J198:O198" si="53">J199</f>
        <v>0</v>
      </c>
      <c r="K198" s="15">
        <f t="shared" si="53"/>
        <v>0</v>
      </c>
      <c r="L198" s="15">
        <f t="shared" si="53"/>
        <v>0</v>
      </c>
      <c r="M198" s="15">
        <f t="shared" si="53"/>
        <v>0</v>
      </c>
      <c r="N198" s="15">
        <f t="shared" si="53"/>
        <v>0</v>
      </c>
      <c r="O198" s="15">
        <f t="shared" si="53"/>
        <v>0</v>
      </c>
      <c r="P198"/>
    </row>
    <row r="199" spans="1:16" ht="15" customHeight="1">
      <c r="A199" s="88"/>
      <c r="B199" s="53">
        <v>16</v>
      </c>
      <c r="C199" s="647" t="s">
        <v>504</v>
      </c>
      <c r="D199" s="647" t="s">
        <v>505</v>
      </c>
      <c r="E199" s="715"/>
      <c r="F199" s="715"/>
      <c r="G199" s="715"/>
      <c r="H199" s="715"/>
      <c r="I199" s="29">
        <f>SUM(I200:I202)</f>
        <v>0</v>
      </c>
      <c r="J199" s="29">
        <f t="shared" ref="J199:O199" si="54">SUM(J200:J202)</f>
        <v>0</v>
      </c>
      <c r="K199" s="29">
        <f t="shared" si="54"/>
        <v>0</v>
      </c>
      <c r="L199" s="29">
        <f t="shared" si="54"/>
        <v>0</v>
      </c>
      <c r="M199" s="29">
        <f t="shared" si="54"/>
        <v>0</v>
      </c>
      <c r="N199" s="29">
        <f t="shared" si="54"/>
        <v>0</v>
      </c>
      <c r="O199" s="29">
        <f t="shared" si="54"/>
        <v>0</v>
      </c>
    </row>
    <row r="200" spans="1:16" ht="15" customHeight="1">
      <c r="A200" s="90"/>
      <c r="B200" s="280">
        <v>16</v>
      </c>
      <c r="C200" s="619" t="s">
        <v>506</v>
      </c>
      <c r="D200" s="619"/>
      <c r="E200" s="624"/>
      <c r="F200" s="624"/>
      <c r="G200" s="624"/>
      <c r="H200" s="624"/>
      <c r="I200" s="186"/>
      <c r="J200" s="186"/>
      <c r="K200" s="186"/>
      <c r="L200" s="186"/>
      <c r="M200" s="186"/>
      <c r="N200" s="186"/>
      <c r="O200" s="186"/>
    </row>
    <row r="201" spans="1:16" ht="15" customHeight="1">
      <c r="A201" s="90"/>
      <c r="B201" s="281">
        <v>16</v>
      </c>
      <c r="C201" s="618" t="s">
        <v>507</v>
      </c>
      <c r="D201" s="618"/>
      <c r="E201" s="621"/>
      <c r="F201" s="621"/>
      <c r="G201" s="621"/>
      <c r="H201" s="621"/>
      <c r="I201" s="188"/>
      <c r="J201" s="188"/>
      <c r="K201" s="188"/>
      <c r="L201" s="188"/>
      <c r="M201" s="188"/>
      <c r="N201" s="188"/>
      <c r="O201" s="188"/>
    </row>
    <row r="202" spans="1:16" ht="15" customHeight="1">
      <c r="A202" s="93"/>
      <c r="B202" s="282">
        <v>16</v>
      </c>
      <c r="C202" s="631" t="s">
        <v>508</v>
      </c>
      <c r="D202" s="631"/>
      <c r="E202" s="634"/>
      <c r="F202" s="634"/>
      <c r="G202" s="634"/>
      <c r="H202" s="634"/>
      <c r="I202" s="189"/>
      <c r="J202" s="189"/>
      <c r="K202" s="189"/>
      <c r="L202" s="189"/>
      <c r="M202" s="189"/>
      <c r="N202" s="189"/>
      <c r="O202" s="189"/>
    </row>
  </sheetData>
  <sheetProtection algorithmName="SHA-512" hashValue="Smg32WcooYwQ7GPMdRgwJQ9+48DdFh8kcYALmauZ+YNw1hMdtbWuT5JhVTYBLe1VVQa+3gur6FItobQhTwNIrQ==" saltValue="ymOBR3TKOO8HRQaPNWAOXg==" spinCount="100000" sheet="1" objects="1" scenarios="1"/>
  <mergeCells count="388">
    <mergeCell ref="C28:D28"/>
    <mergeCell ref="E28:H28"/>
    <mergeCell ref="C29:H29"/>
    <mergeCell ref="C111:D111"/>
    <mergeCell ref="E111:H111"/>
    <mergeCell ref="C100:D100"/>
    <mergeCell ref="C82:D82"/>
    <mergeCell ref="C83:D83"/>
    <mergeCell ref="E83:H83"/>
    <mergeCell ref="E97:H97"/>
    <mergeCell ref="E99:H99"/>
    <mergeCell ref="E100:H100"/>
    <mergeCell ref="E53:H53"/>
    <mergeCell ref="E64:H64"/>
    <mergeCell ref="E77:H77"/>
    <mergeCell ref="E78:H78"/>
    <mergeCell ref="E88:H88"/>
    <mergeCell ref="E41:H41"/>
    <mergeCell ref="E30:H30"/>
    <mergeCell ref="E50:H50"/>
    <mergeCell ref="C46:D46"/>
    <mergeCell ref="C47:D47"/>
    <mergeCell ref="C41:D41"/>
    <mergeCell ref="E46:H46"/>
    <mergeCell ref="C23:D23"/>
    <mergeCell ref="E23:H23"/>
    <mergeCell ref="C24:D24"/>
    <mergeCell ref="E24:H24"/>
    <mergeCell ref="C25:D25"/>
    <mergeCell ref="E25:H25"/>
    <mergeCell ref="C26:D26"/>
    <mergeCell ref="E26:H26"/>
    <mergeCell ref="C27:D27"/>
    <mergeCell ref="E27:H27"/>
    <mergeCell ref="C18:D18"/>
    <mergeCell ref="E18:H18"/>
    <mergeCell ref="C19:D19"/>
    <mergeCell ref="E19:H19"/>
    <mergeCell ref="C20:D20"/>
    <mergeCell ref="E20:H20"/>
    <mergeCell ref="C21:D21"/>
    <mergeCell ref="E21:H21"/>
    <mergeCell ref="C22:D22"/>
    <mergeCell ref="E22:H22"/>
    <mergeCell ref="C201:D201"/>
    <mergeCell ref="E201:H201"/>
    <mergeCell ref="C202:D202"/>
    <mergeCell ref="E202:H202"/>
    <mergeCell ref="C198:D198"/>
    <mergeCell ref="E198:H198"/>
    <mergeCell ref="C199:D199"/>
    <mergeCell ref="E199:H199"/>
    <mergeCell ref="C200:D200"/>
    <mergeCell ref="E200:H200"/>
    <mergeCell ref="C193:D193"/>
    <mergeCell ref="E193:H193"/>
    <mergeCell ref="C194:D194"/>
    <mergeCell ref="E194:H194"/>
    <mergeCell ref="C195:D195"/>
    <mergeCell ref="E195:H195"/>
    <mergeCell ref="C196:D196"/>
    <mergeCell ref="E196:H196"/>
    <mergeCell ref="C197:D197"/>
    <mergeCell ref="E197:H197"/>
    <mergeCell ref="C188:D188"/>
    <mergeCell ref="E188:H188"/>
    <mergeCell ref="C189:D189"/>
    <mergeCell ref="E189:H189"/>
    <mergeCell ref="C190:D190"/>
    <mergeCell ref="E190:H190"/>
    <mergeCell ref="C191:D191"/>
    <mergeCell ref="E191:H191"/>
    <mergeCell ref="C192:D192"/>
    <mergeCell ref="E192:H192"/>
    <mergeCell ref="C186:D186"/>
    <mergeCell ref="E186:H186"/>
    <mergeCell ref="C145:D145"/>
    <mergeCell ref="E145:H145"/>
    <mergeCell ref="E149:H149"/>
    <mergeCell ref="C148:D148"/>
    <mergeCell ref="E150:H150"/>
    <mergeCell ref="C151:D151"/>
    <mergeCell ref="C187:D187"/>
    <mergeCell ref="E187:H187"/>
    <mergeCell ref="C147:D147"/>
    <mergeCell ref="E147:H147"/>
    <mergeCell ref="E148:H148"/>
    <mergeCell ref="C149:D149"/>
    <mergeCell ref="E153:H153"/>
    <mergeCell ref="C154:D154"/>
    <mergeCell ref="E154:H154"/>
    <mergeCell ref="C153:D153"/>
    <mergeCell ref="C185:D185"/>
    <mergeCell ref="E185:H185"/>
    <mergeCell ref="C160:D160"/>
    <mergeCell ref="E160:H160"/>
    <mergeCell ref="C158:D158"/>
    <mergeCell ref="E158:H158"/>
    <mergeCell ref="C142:D142"/>
    <mergeCell ref="C141:D141"/>
    <mergeCell ref="E141:H141"/>
    <mergeCell ref="C144:D144"/>
    <mergeCell ref="E144:H144"/>
    <mergeCell ref="E142:H142"/>
    <mergeCell ref="C146:D146"/>
    <mergeCell ref="E146:H146"/>
    <mergeCell ref="E107:H107"/>
    <mergeCell ref="E116:H116"/>
    <mergeCell ref="E112:H112"/>
    <mergeCell ref="E109:H109"/>
    <mergeCell ref="E121:H121"/>
    <mergeCell ref="E114:H114"/>
    <mergeCell ref="C128:D128"/>
    <mergeCell ref="E128:H128"/>
    <mergeCell ref="C129:D129"/>
    <mergeCell ref="E129:H129"/>
    <mergeCell ref="E115:H115"/>
    <mergeCell ref="E122:H122"/>
    <mergeCell ref="E118:H118"/>
    <mergeCell ref="E108:H108"/>
    <mergeCell ref="E119:H119"/>
    <mergeCell ref="E113:H113"/>
    <mergeCell ref="E2:H2"/>
    <mergeCell ref="E3:H3"/>
    <mergeCell ref="E4:H4"/>
    <mergeCell ref="C17:D17"/>
    <mergeCell ref="E17:H17"/>
    <mergeCell ref="L4:O4"/>
    <mergeCell ref="B6:D6"/>
    <mergeCell ref="B7:C7"/>
    <mergeCell ref="B8:C8"/>
    <mergeCell ref="B9:C9"/>
    <mergeCell ref="C12:H12"/>
    <mergeCell ref="C13:H13"/>
    <mergeCell ref="C14:D14"/>
    <mergeCell ref="E14:H14"/>
    <mergeCell ref="C15:D15"/>
    <mergeCell ref="E15:H15"/>
    <mergeCell ref="C16:D16"/>
    <mergeCell ref="E16:H16"/>
    <mergeCell ref="B10:C10"/>
    <mergeCell ref="M2:N2"/>
    <mergeCell ref="C31:D31"/>
    <mergeCell ref="E32:H32"/>
    <mergeCell ref="E31:H31"/>
    <mergeCell ref="E40:H40"/>
    <mergeCell ref="E36:H36"/>
    <mergeCell ref="E45:H45"/>
    <mergeCell ref="C40:D40"/>
    <mergeCell ref="C37:D37"/>
    <mergeCell ref="C45:D45"/>
    <mergeCell ref="C30:D30"/>
    <mergeCell ref="E33:H33"/>
    <mergeCell ref="E34:H34"/>
    <mergeCell ref="E35:H35"/>
    <mergeCell ref="E38:H38"/>
    <mergeCell ref="E48:H48"/>
    <mergeCell ref="E43:H43"/>
    <mergeCell ref="E102:H102"/>
    <mergeCell ref="E96:H96"/>
    <mergeCell ref="E39:H39"/>
    <mergeCell ref="E37:H37"/>
    <mergeCell ref="E57:H57"/>
    <mergeCell ref="E58:H58"/>
    <mergeCell ref="E59:H59"/>
    <mergeCell ref="E60:H60"/>
    <mergeCell ref="E51:H51"/>
    <mergeCell ref="E52:H52"/>
    <mergeCell ref="E54:H54"/>
    <mergeCell ref="E49:H49"/>
    <mergeCell ref="E68:H68"/>
    <mergeCell ref="E44:H44"/>
    <mergeCell ref="E47:H47"/>
    <mergeCell ref="E72:H72"/>
    <mergeCell ref="E73:H73"/>
    <mergeCell ref="E55:H55"/>
    <mergeCell ref="E56:H56"/>
    <mergeCell ref="E42:H42"/>
    <mergeCell ref="E76:H76"/>
    <mergeCell ref="E79:H79"/>
    <mergeCell ref="C43:D43"/>
    <mergeCell ref="C44:D44"/>
    <mergeCell ref="C36:D36"/>
    <mergeCell ref="C32:D32"/>
    <mergeCell ref="C33:D33"/>
    <mergeCell ref="C34:D34"/>
    <mergeCell ref="C35:D35"/>
    <mergeCell ref="C39:D39"/>
    <mergeCell ref="C54:D54"/>
    <mergeCell ref="C55:D55"/>
    <mergeCell ref="C59:D59"/>
    <mergeCell ref="C67:D67"/>
    <mergeCell ref="E61:H61"/>
    <mergeCell ref="E62:H62"/>
    <mergeCell ref="E67:H67"/>
    <mergeCell ref="E66:H66"/>
    <mergeCell ref="E63:H63"/>
    <mergeCell ref="E65:H65"/>
    <mergeCell ref="C49:D49"/>
    <mergeCell ref="E82:H82"/>
    <mergeCell ref="C68:D68"/>
    <mergeCell ref="C38:D38"/>
    <mergeCell ref="C72:D72"/>
    <mergeCell ref="C73:D73"/>
    <mergeCell ref="C42:D42"/>
    <mergeCell ref="C77:D77"/>
    <mergeCell ref="C48:D48"/>
    <mergeCell ref="C56:D56"/>
    <mergeCell ref="E81:H81"/>
    <mergeCell ref="C69:D69"/>
    <mergeCell ref="E69:H69"/>
    <mergeCell ref="C70:D70"/>
    <mergeCell ref="E70:H70"/>
    <mergeCell ref="C71:D71"/>
    <mergeCell ref="E71:H71"/>
    <mergeCell ref="E74:H74"/>
    <mergeCell ref="C74:D74"/>
    <mergeCell ref="E75:H75"/>
    <mergeCell ref="E80:H80"/>
    <mergeCell ref="C50:D50"/>
    <mergeCell ref="C51:D51"/>
    <mergeCell ref="C52:D52"/>
    <mergeCell ref="C53:D53"/>
    <mergeCell ref="C58:D58"/>
    <mergeCell ref="C60:D60"/>
    <mergeCell ref="C65:D65"/>
    <mergeCell ref="C85:D85"/>
    <mergeCell ref="C98:D98"/>
    <mergeCell ref="C87:D87"/>
    <mergeCell ref="C84:D84"/>
    <mergeCell ref="C86:D86"/>
    <mergeCell ref="C57:D57"/>
    <mergeCell ref="C66:D66"/>
    <mergeCell ref="C61:D61"/>
    <mergeCell ref="C62:D62"/>
    <mergeCell ref="C63:D63"/>
    <mergeCell ref="C64:D64"/>
    <mergeCell ref="C78:D78"/>
    <mergeCell ref="C80:D80"/>
    <mergeCell ref="C81:D81"/>
    <mergeCell ref="C79:D79"/>
    <mergeCell ref="C75:D75"/>
    <mergeCell ref="C76:D76"/>
    <mergeCell ref="C95:D95"/>
    <mergeCell ref="E86:H86"/>
    <mergeCell ref="C92:D92"/>
    <mergeCell ref="C88:D88"/>
    <mergeCell ref="C89:D89"/>
    <mergeCell ref="C94:D94"/>
    <mergeCell ref="C93:D93"/>
    <mergeCell ref="E84:H84"/>
    <mergeCell ref="E85:H85"/>
    <mergeCell ref="E87:H87"/>
    <mergeCell ref="C90:D90"/>
    <mergeCell ref="E90:H90"/>
    <mergeCell ref="E91:H91"/>
    <mergeCell ref="C91:D91"/>
    <mergeCell ref="E93:H93"/>
    <mergeCell ref="E89:H89"/>
    <mergeCell ref="E94:H94"/>
    <mergeCell ref="E92:H92"/>
    <mergeCell ref="E95:H95"/>
    <mergeCell ref="C97:D97"/>
    <mergeCell ref="E105:H105"/>
    <mergeCell ref="E101:H101"/>
    <mergeCell ref="C99:D99"/>
    <mergeCell ref="C96:D96"/>
    <mergeCell ref="C105:D105"/>
    <mergeCell ref="E98:H98"/>
    <mergeCell ref="C101:D101"/>
    <mergeCell ref="C102:D102"/>
    <mergeCell ref="C103:D103"/>
    <mergeCell ref="C104:D104"/>
    <mergeCell ref="E133:H133"/>
    <mergeCell ref="C134:D134"/>
    <mergeCell ref="E134:H134"/>
    <mergeCell ref="C135:D135"/>
    <mergeCell ref="E106:H106"/>
    <mergeCell ref="E103:H103"/>
    <mergeCell ref="E104:H104"/>
    <mergeCell ref="C108:D108"/>
    <mergeCell ref="C107:D107"/>
    <mergeCell ref="C121:D121"/>
    <mergeCell ref="C120:D120"/>
    <mergeCell ref="C112:D112"/>
    <mergeCell ref="C113:D113"/>
    <mergeCell ref="C106:D106"/>
    <mergeCell ref="C119:D119"/>
    <mergeCell ref="C118:D118"/>
    <mergeCell ref="C115:D115"/>
    <mergeCell ref="C109:D109"/>
    <mergeCell ref="C116:D116"/>
    <mergeCell ref="C157:D157"/>
    <mergeCell ref="E157:H157"/>
    <mergeCell ref="C139:D139"/>
    <mergeCell ref="E139:H139"/>
    <mergeCell ref="E110:H110"/>
    <mergeCell ref="C110:D110"/>
    <mergeCell ref="C114:D114"/>
    <mergeCell ref="E117:H117"/>
    <mergeCell ref="E120:H120"/>
    <mergeCell ref="C150:D150"/>
    <mergeCell ref="C143:D143"/>
    <mergeCell ref="E143:H143"/>
    <mergeCell ref="E125:H125"/>
    <mergeCell ref="C126:D126"/>
    <mergeCell ref="E127:H127"/>
    <mergeCell ref="E126:H126"/>
    <mergeCell ref="C117:D117"/>
    <mergeCell ref="C122:D122"/>
    <mergeCell ref="E130:H130"/>
    <mergeCell ref="C131:D131"/>
    <mergeCell ref="E131:H131"/>
    <mergeCell ref="C132:D132"/>
    <mergeCell ref="E132:H132"/>
    <mergeCell ref="C133:D133"/>
    <mergeCell ref="C156:D156"/>
    <mergeCell ref="E156:H156"/>
    <mergeCell ref="E151:H151"/>
    <mergeCell ref="C152:D152"/>
    <mergeCell ref="E152:H152"/>
    <mergeCell ref="C159:D159"/>
    <mergeCell ref="E159:H159"/>
    <mergeCell ref="C123:D123"/>
    <mergeCell ref="E123:H123"/>
    <mergeCell ref="C125:D125"/>
    <mergeCell ref="C155:D155"/>
    <mergeCell ref="E155:H155"/>
    <mergeCell ref="C124:D124"/>
    <mergeCell ref="E124:H124"/>
    <mergeCell ref="E138:H138"/>
    <mergeCell ref="C137:D137"/>
    <mergeCell ref="E137:H137"/>
    <mergeCell ref="C140:D140"/>
    <mergeCell ref="E140:H140"/>
    <mergeCell ref="E135:H135"/>
    <mergeCell ref="C136:D136"/>
    <mergeCell ref="E136:H136"/>
    <mergeCell ref="C138:D138"/>
    <mergeCell ref="C127:D127"/>
    <mergeCell ref="C165:D165"/>
    <mergeCell ref="E165:H165"/>
    <mergeCell ref="C166:D166"/>
    <mergeCell ref="E166:H166"/>
    <mergeCell ref="C164:D164"/>
    <mergeCell ref="E164:H164"/>
    <mergeCell ref="C161:D161"/>
    <mergeCell ref="E161:H161"/>
    <mergeCell ref="C162:D162"/>
    <mergeCell ref="E162:H162"/>
    <mergeCell ref="C163:D163"/>
    <mergeCell ref="E163:H163"/>
    <mergeCell ref="C171:D171"/>
    <mergeCell ref="E171:H171"/>
    <mergeCell ref="C172:D172"/>
    <mergeCell ref="E172:H172"/>
    <mergeCell ref="C169:D169"/>
    <mergeCell ref="E169:H169"/>
    <mergeCell ref="C170:D170"/>
    <mergeCell ref="E170:H170"/>
    <mergeCell ref="C167:D167"/>
    <mergeCell ref="E167:H167"/>
    <mergeCell ref="C168:D168"/>
    <mergeCell ref="E168:H168"/>
    <mergeCell ref="C184:D184"/>
    <mergeCell ref="E184:H184"/>
    <mergeCell ref="E1:H1"/>
    <mergeCell ref="C182:D182"/>
    <mergeCell ref="E182:H182"/>
    <mergeCell ref="E183:H183"/>
    <mergeCell ref="C179:D179"/>
    <mergeCell ref="E179:H179"/>
    <mergeCell ref="C180:D180"/>
    <mergeCell ref="C181:D181"/>
    <mergeCell ref="E181:H181"/>
    <mergeCell ref="E180:H180"/>
    <mergeCell ref="C177:D177"/>
    <mergeCell ref="E177:H177"/>
    <mergeCell ref="C178:D178"/>
    <mergeCell ref="E178:H178"/>
    <mergeCell ref="C175:D175"/>
    <mergeCell ref="E175:H175"/>
    <mergeCell ref="C176:D176"/>
    <mergeCell ref="E176:H176"/>
    <mergeCell ref="C173:D173"/>
    <mergeCell ref="E173:H173"/>
    <mergeCell ref="C174:D174"/>
    <mergeCell ref="E174:H174"/>
  </mergeCells>
  <phoneticPr fontId="1" type="noConversion"/>
  <dataValidations count="3">
    <dataValidation type="list" allowBlank="1" showInputMessage="1" showErrorMessage="1" sqref="D7" xr:uid="{00000000-0002-0000-0C00-000000000000}">
      <formula1>AccBldgType</formula1>
    </dataValidation>
    <dataValidation type="list" allowBlank="1" showInputMessage="1" showErrorMessage="1" sqref="I11:O11" xr:uid="{00000000-0002-0000-0C00-000001000000}">
      <formula1>DCAstep</formula1>
    </dataValidation>
    <dataValidation type="list" allowBlank="1" showInputMessage="1" showErrorMessage="1" sqref="D8" xr:uid="{00000000-0002-0000-0C00-000002000000}">
      <formula1>ConstType</formula1>
    </dataValidation>
  </dataValidations>
  <pageMargins left="0.75" right="0.75" top="0.82499999999999996" bottom="0.75" header="0.40833333333333333" footer="0.5"/>
  <pageSetup scale="64" fitToHeight="3" orientation="landscape" r:id="rId1"/>
  <headerFooter alignWithMargins="0">
    <oddHeader>&amp;C&amp;"Arial,Bold"&amp;12Georgia DCA Office of Affordable Housing
Schedule of Values
&amp;"Arial,Regular"&amp;10File Name: &amp;F</oddHeader>
    <oddFooter xml:space="preserve">&amp;LPrint Date: &amp;D&amp;CAccessory Structures "Type One"&amp;RPage: &amp;P of &amp;N  </oddFooter>
  </headerFooter>
  <rowBreaks count="3" manualBreakCount="3">
    <brk id="50" max="14" man="1"/>
    <brk id="100" max="14" man="1"/>
    <brk id="153"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02"/>
  <sheetViews>
    <sheetView showGridLines="0" zoomScale="80" zoomScaleNormal="80" zoomScaleSheetLayoutView="80" zoomScalePageLayoutView="80" workbookViewId="0">
      <selection activeCell="L4" sqref="L4:O4"/>
    </sheetView>
  </sheetViews>
  <sheetFormatPr defaultRowHeight="12.75"/>
  <cols>
    <col min="1" max="1" width="5" style="5" customWidth="1"/>
    <col min="2" max="2" width="6.85546875" style="5" customWidth="1"/>
    <col min="3" max="3" width="13" style="4" customWidth="1"/>
    <col min="4" max="4" width="31.28515625" style="4" customWidth="1"/>
    <col min="5" max="6" width="13.85546875" customWidth="1"/>
    <col min="7" max="7" width="11.5703125" customWidth="1"/>
    <col min="8" max="8" width="12.7109375" customWidth="1"/>
    <col min="9" max="15" width="12.85546875" customWidth="1"/>
    <col min="16" max="16" width="15.28515625" customWidth="1"/>
  </cols>
  <sheetData>
    <row r="1" spans="1:16" ht="21.75" customHeight="1">
      <c r="A1" s="42"/>
      <c r="E1" s="475" t="str">
        <f>Instructions!$D$1</f>
        <v xml:space="preserve"> 2022 DCA Schedule of Values</v>
      </c>
      <c r="F1" s="475"/>
      <c r="G1" s="475"/>
      <c r="H1" s="475"/>
      <c r="K1" s="316" t="s">
        <v>201</v>
      </c>
    </row>
    <row r="2" spans="1:16" ht="20.25" customHeight="1">
      <c r="A2" s="114"/>
      <c r="B2" s="200"/>
      <c r="C2" s="116"/>
      <c r="D2" s="116"/>
      <c r="E2" s="576" t="s">
        <v>202</v>
      </c>
      <c r="F2" s="740"/>
      <c r="G2" s="740"/>
      <c r="H2" s="740"/>
      <c r="I2" s="117"/>
      <c r="J2" s="117"/>
      <c r="K2" s="117"/>
      <c r="L2" s="117"/>
      <c r="M2" s="506" t="s">
        <v>119</v>
      </c>
      <c r="N2" s="506"/>
      <c r="O2" s="358">
        <f>Summary!$M$4</f>
        <v>0</v>
      </c>
    </row>
    <row r="3" spans="1:16" ht="18" customHeight="1">
      <c r="A3" s="118"/>
      <c r="B3" s="4"/>
      <c r="C3"/>
      <c r="D3"/>
      <c r="E3" s="578" t="s">
        <v>524</v>
      </c>
      <c r="F3" s="579"/>
      <c r="G3" s="579"/>
      <c r="H3" s="579"/>
      <c r="K3" s="49" t="s">
        <v>1</v>
      </c>
      <c r="L3" s="50">
        <f>Summary!$D$3</f>
        <v>0</v>
      </c>
      <c r="M3" s="51"/>
      <c r="N3" s="51"/>
      <c r="O3" s="255"/>
    </row>
    <row r="4" spans="1:16" ht="18" customHeight="1">
      <c r="A4" s="192"/>
      <c r="B4" s="4"/>
      <c r="C4" s="45"/>
      <c r="E4" s="741" t="s">
        <v>509</v>
      </c>
      <c r="F4" s="742"/>
      <c r="G4" s="742"/>
      <c r="H4" s="742"/>
      <c r="K4" s="45" t="s">
        <v>40</v>
      </c>
      <c r="L4" s="507">
        <f>Summary!$D$4</f>
        <v>0</v>
      </c>
      <c r="M4" s="507"/>
      <c r="N4" s="507"/>
      <c r="O4" s="508"/>
    </row>
    <row r="5" spans="1:16" ht="18" customHeight="1">
      <c r="A5" s="201"/>
      <c r="B5" s="4"/>
      <c r="C5" s="45"/>
      <c r="F5" s="46"/>
      <c r="G5" s="47"/>
      <c r="J5" s="18"/>
      <c r="O5" s="143"/>
    </row>
    <row r="6" spans="1:16" ht="15" customHeight="1">
      <c r="A6" s="113" t="s">
        <v>42</v>
      </c>
      <c r="B6" s="755" t="s">
        <v>531</v>
      </c>
      <c r="C6" s="513"/>
      <c r="D6" s="513"/>
      <c r="H6" s="121"/>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c r="B7" s="750" t="s">
        <v>322</v>
      </c>
      <c r="C7" s="619"/>
      <c r="D7" s="414"/>
      <c r="H7" s="306" t="str">
        <f>Summary!H12</f>
        <v>DCA Type:</v>
      </c>
      <c r="I7" s="88">
        <f>Summary!I12</f>
        <v>0</v>
      </c>
      <c r="J7" s="88">
        <f>Summary!J12</f>
        <v>0</v>
      </c>
      <c r="K7" s="88">
        <f>Summary!K12</f>
        <v>0</v>
      </c>
      <c r="L7" s="88">
        <f>Summary!L12</f>
        <v>0</v>
      </c>
      <c r="M7" s="88">
        <f>Summary!M12</f>
        <v>0</v>
      </c>
      <c r="N7" s="88">
        <f>Summary!N12</f>
        <v>0</v>
      </c>
      <c r="O7" s="88">
        <f>Summary!O12</f>
        <v>0</v>
      </c>
      <c r="P7" s="1"/>
    </row>
    <row r="8" spans="1:16" ht="15" customHeight="1">
      <c r="A8" s="90"/>
      <c r="B8" s="646" t="s">
        <v>323</v>
      </c>
      <c r="C8" s="618"/>
      <c r="D8" s="415"/>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c r="B9" s="646" t="s">
        <v>191</v>
      </c>
      <c r="C9" s="618"/>
      <c r="D9" s="41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c r="B10" s="751"/>
      <c r="C10" s="631"/>
      <c r="D10" s="386"/>
      <c r="E10" s="120"/>
      <c r="F10" s="120"/>
      <c r="G10" s="120"/>
      <c r="H10" s="311" t="str">
        <f>Summary!H15</f>
        <v>CD Log Date:</v>
      </c>
      <c r="I10" s="203">
        <f>Summary!I15</f>
        <v>0</v>
      </c>
      <c r="J10" s="203">
        <f>Summary!J15</f>
        <v>0</v>
      </c>
      <c r="K10" s="203">
        <f>Summary!K15</f>
        <v>0</v>
      </c>
      <c r="L10" s="203">
        <f>Summary!L15</f>
        <v>0</v>
      </c>
      <c r="M10" s="203">
        <f>Summary!M15</f>
        <v>0</v>
      </c>
      <c r="N10" s="203">
        <f>Summary!N15</f>
        <v>0</v>
      </c>
      <c r="O10" s="203">
        <f>Summary!O15</f>
        <v>0</v>
      </c>
      <c r="P10" s="1"/>
    </row>
    <row r="11" spans="1:16" ht="15" customHeight="1">
      <c r="A11" s="48"/>
      <c r="B11"/>
      <c r="C11" s="47"/>
      <c r="D11" s="47"/>
      <c r="I11" s="18"/>
      <c r="J11" s="18"/>
      <c r="K11" s="18"/>
      <c r="L11" s="18"/>
      <c r="M11" s="18"/>
      <c r="N11" s="18"/>
      <c r="O11" s="18"/>
      <c r="P11" s="1"/>
    </row>
    <row r="12" spans="1:16" ht="26.25" customHeight="1">
      <c r="A12" s="78" t="s">
        <v>42</v>
      </c>
      <c r="B12" s="78"/>
      <c r="C12" s="499" t="s">
        <v>532</v>
      </c>
      <c r="D12" s="451"/>
      <c r="E12" s="451"/>
      <c r="F12" s="451"/>
      <c r="G12" s="451"/>
      <c r="H12" s="451"/>
      <c r="I12" s="381" t="s">
        <v>64</v>
      </c>
      <c r="J12" s="381" t="s">
        <v>64</v>
      </c>
      <c r="K12" s="381" t="s">
        <v>64</v>
      </c>
      <c r="L12" s="381" t="s">
        <v>64</v>
      </c>
      <c r="M12" s="381" t="s">
        <v>64</v>
      </c>
      <c r="N12" s="381" t="s">
        <v>64</v>
      </c>
      <c r="O12" s="381" t="s">
        <v>64</v>
      </c>
    </row>
    <row r="13" spans="1:16" ht="14.25" customHeight="1">
      <c r="A13" s="59"/>
      <c r="B13" s="59"/>
      <c r="C13" s="642" t="s">
        <v>90</v>
      </c>
      <c r="D13" s="643"/>
      <c r="E13" s="643"/>
      <c r="F13" s="643"/>
      <c r="G13" s="643"/>
      <c r="H13" s="643"/>
      <c r="I13" s="15">
        <f t="shared" ref="I13:O13" si="0">SUM(I15:I28)</f>
        <v>0</v>
      </c>
      <c r="J13" s="15">
        <f t="shared" si="0"/>
        <v>0</v>
      </c>
      <c r="K13" s="15">
        <f t="shared" si="0"/>
        <v>0</v>
      </c>
      <c r="L13" s="15">
        <f t="shared" si="0"/>
        <v>0</v>
      </c>
      <c r="M13" s="15">
        <f t="shared" si="0"/>
        <v>0</v>
      </c>
      <c r="N13" s="15">
        <f t="shared" si="0"/>
        <v>0</v>
      </c>
      <c r="O13" s="15">
        <f t="shared" si="0"/>
        <v>0</v>
      </c>
      <c r="P13" s="2"/>
    </row>
    <row r="14" spans="1:16" ht="25.5">
      <c r="A14" s="78" t="s">
        <v>42</v>
      </c>
      <c r="B14" s="78" t="s">
        <v>145</v>
      </c>
      <c r="C14" s="605" t="s">
        <v>215</v>
      </c>
      <c r="D14" s="605"/>
      <c r="E14" s="499" t="s">
        <v>216</v>
      </c>
      <c r="F14" s="499" t="s">
        <v>216</v>
      </c>
      <c r="G14" s="499" t="s">
        <v>216</v>
      </c>
      <c r="H14" s="499" t="s">
        <v>216</v>
      </c>
      <c r="I14" s="381" t="s">
        <v>64</v>
      </c>
      <c r="J14" s="381" t="s">
        <v>64</v>
      </c>
      <c r="K14" s="381" t="s">
        <v>64</v>
      </c>
      <c r="L14" s="381" t="s">
        <v>64</v>
      </c>
      <c r="M14" s="381" t="s">
        <v>64</v>
      </c>
      <c r="N14" s="381" t="s">
        <v>64</v>
      </c>
      <c r="O14" s="381" t="s">
        <v>64</v>
      </c>
    </row>
    <row r="15" spans="1:16">
      <c r="A15" s="63"/>
      <c r="B15" s="63" t="s">
        <v>55</v>
      </c>
      <c r="C15" s="660" t="s">
        <v>173</v>
      </c>
      <c r="D15" s="660"/>
      <c r="E15" s="620" t="s">
        <v>254</v>
      </c>
      <c r="F15" s="620"/>
      <c r="G15" s="620"/>
      <c r="H15" s="620"/>
      <c r="I15" s="15">
        <f t="shared" ref="I15:O15" si="1">I31</f>
        <v>0</v>
      </c>
      <c r="J15" s="15">
        <f t="shared" si="1"/>
        <v>0</v>
      </c>
      <c r="K15" s="15">
        <f t="shared" si="1"/>
        <v>0</v>
      </c>
      <c r="L15" s="15">
        <f t="shared" si="1"/>
        <v>0</v>
      </c>
      <c r="M15" s="15">
        <f t="shared" si="1"/>
        <v>0</v>
      </c>
      <c r="N15" s="15">
        <f t="shared" si="1"/>
        <v>0</v>
      </c>
      <c r="O15" s="15">
        <f t="shared" si="1"/>
        <v>0</v>
      </c>
    </row>
    <row r="16" spans="1:16">
      <c r="A16" s="63"/>
      <c r="B16" s="63" t="s">
        <v>58</v>
      </c>
      <c r="C16" s="660" t="s">
        <v>174</v>
      </c>
      <c r="D16" s="660"/>
      <c r="E16" s="620" t="s">
        <v>254</v>
      </c>
      <c r="F16" s="620"/>
      <c r="G16" s="620"/>
      <c r="H16" s="620"/>
      <c r="I16" s="15">
        <f t="shared" ref="I16:O16" si="2">I38</f>
        <v>0</v>
      </c>
      <c r="J16" s="15">
        <f t="shared" si="2"/>
        <v>0</v>
      </c>
      <c r="K16" s="15">
        <f t="shared" si="2"/>
        <v>0</v>
      </c>
      <c r="L16" s="15">
        <f t="shared" si="2"/>
        <v>0</v>
      </c>
      <c r="M16" s="15">
        <f t="shared" si="2"/>
        <v>0</v>
      </c>
      <c r="N16" s="15">
        <f t="shared" si="2"/>
        <v>0</v>
      </c>
      <c r="O16" s="15">
        <f t="shared" si="2"/>
        <v>0</v>
      </c>
    </row>
    <row r="17" spans="1:15">
      <c r="A17" s="63"/>
      <c r="B17" s="63" t="s">
        <v>61</v>
      </c>
      <c r="C17" s="660" t="s">
        <v>175</v>
      </c>
      <c r="D17" s="660"/>
      <c r="E17" s="620" t="s">
        <v>254</v>
      </c>
      <c r="F17" s="620"/>
      <c r="G17" s="620"/>
      <c r="H17" s="620"/>
      <c r="I17" s="15">
        <f t="shared" ref="I17:O17" si="3">I44</f>
        <v>0</v>
      </c>
      <c r="J17" s="15">
        <f t="shared" si="3"/>
        <v>0</v>
      </c>
      <c r="K17" s="15">
        <f t="shared" si="3"/>
        <v>0</v>
      </c>
      <c r="L17" s="15">
        <f t="shared" si="3"/>
        <v>0</v>
      </c>
      <c r="M17" s="15">
        <f t="shared" si="3"/>
        <v>0</v>
      </c>
      <c r="N17" s="15">
        <f t="shared" si="3"/>
        <v>0</v>
      </c>
      <c r="O17" s="15">
        <f t="shared" si="3"/>
        <v>0</v>
      </c>
    </row>
    <row r="18" spans="1:15">
      <c r="A18" s="63"/>
      <c r="B18" s="63" t="s">
        <v>65</v>
      </c>
      <c r="C18" s="660" t="s">
        <v>176</v>
      </c>
      <c r="D18" s="660"/>
      <c r="E18" s="620" t="s">
        <v>254</v>
      </c>
      <c r="F18" s="620"/>
      <c r="G18" s="620"/>
      <c r="H18" s="620"/>
      <c r="I18" s="15">
        <f t="shared" ref="I18:O18" si="4">I51</f>
        <v>0</v>
      </c>
      <c r="J18" s="15">
        <f t="shared" si="4"/>
        <v>0</v>
      </c>
      <c r="K18" s="15">
        <f t="shared" si="4"/>
        <v>0</v>
      </c>
      <c r="L18" s="15">
        <f t="shared" si="4"/>
        <v>0</v>
      </c>
      <c r="M18" s="15">
        <f t="shared" si="4"/>
        <v>0</v>
      </c>
      <c r="N18" s="15">
        <f t="shared" si="4"/>
        <v>0</v>
      </c>
      <c r="O18" s="15">
        <f t="shared" si="4"/>
        <v>0</v>
      </c>
    </row>
    <row r="19" spans="1:15" ht="13.5" customHeight="1">
      <c r="A19" s="63"/>
      <c r="B19" s="63" t="s">
        <v>69</v>
      </c>
      <c r="C19" s="660" t="s">
        <v>177</v>
      </c>
      <c r="D19" s="660"/>
      <c r="E19" s="620" t="s">
        <v>254</v>
      </c>
      <c r="F19" s="620"/>
      <c r="G19" s="620"/>
      <c r="H19" s="620"/>
      <c r="I19" s="15">
        <f t="shared" ref="I19:O19" si="5">I67</f>
        <v>0</v>
      </c>
      <c r="J19" s="15">
        <f t="shared" si="5"/>
        <v>0</v>
      </c>
      <c r="K19" s="15">
        <f t="shared" si="5"/>
        <v>0</v>
      </c>
      <c r="L19" s="15">
        <f t="shared" si="5"/>
        <v>0</v>
      </c>
      <c r="M19" s="15">
        <f t="shared" si="5"/>
        <v>0</v>
      </c>
      <c r="N19" s="15">
        <f t="shared" si="5"/>
        <v>0</v>
      </c>
      <c r="O19" s="15">
        <f t="shared" si="5"/>
        <v>0</v>
      </c>
    </row>
    <row r="20" spans="1:15">
      <c r="A20" s="59"/>
      <c r="B20" s="63" t="s">
        <v>71</v>
      </c>
      <c r="C20" s="660" t="s">
        <v>178</v>
      </c>
      <c r="D20" s="660"/>
      <c r="E20" s="620" t="s">
        <v>254</v>
      </c>
      <c r="F20" s="715"/>
      <c r="G20" s="715"/>
      <c r="H20" s="715"/>
      <c r="I20" s="15">
        <f t="shared" ref="I20:O20" si="6">I86</f>
        <v>0</v>
      </c>
      <c r="J20" s="15">
        <f t="shared" si="6"/>
        <v>0</v>
      </c>
      <c r="K20" s="15">
        <f t="shared" si="6"/>
        <v>0</v>
      </c>
      <c r="L20" s="15">
        <f t="shared" si="6"/>
        <v>0</v>
      </c>
      <c r="M20" s="15">
        <f t="shared" si="6"/>
        <v>0</v>
      </c>
      <c r="N20" s="15">
        <f t="shared" si="6"/>
        <v>0</v>
      </c>
      <c r="O20" s="15">
        <f t="shared" si="6"/>
        <v>0</v>
      </c>
    </row>
    <row r="21" spans="1:15">
      <c r="A21" s="59"/>
      <c r="B21" s="63" t="s">
        <v>73</v>
      </c>
      <c r="C21" s="660" t="s">
        <v>179</v>
      </c>
      <c r="D21" s="660"/>
      <c r="E21" s="620" t="s">
        <v>254</v>
      </c>
      <c r="F21" s="620"/>
      <c r="G21" s="620"/>
      <c r="H21" s="620"/>
      <c r="I21" s="15">
        <f t="shared" ref="I21:O21" si="7">I101</f>
        <v>0</v>
      </c>
      <c r="J21" s="15">
        <f t="shared" si="7"/>
        <v>0</v>
      </c>
      <c r="K21" s="15">
        <f t="shared" si="7"/>
        <v>0</v>
      </c>
      <c r="L21" s="15">
        <f t="shared" si="7"/>
        <v>0</v>
      </c>
      <c r="M21" s="15">
        <f t="shared" si="7"/>
        <v>0</v>
      </c>
      <c r="N21" s="15">
        <f t="shared" si="7"/>
        <v>0</v>
      </c>
      <c r="O21" s="15">
        <f t="shared" si="7"/>
        <v>0</v>
      </c>
    </row>
    <row r="22" spans="1:15">
      <c r="A22" s="59"/>
      <c r="B22" s="63">
        <v>10</v>
      </c>
      <c r="C22" s="660" t="s">
        <v>180</v>
      </c>
      <c r="D22" s="660"/>
      <c r="E22" s="620" t="s">
        <v>254</v>
      </c>
      <c r="F22" s="620"/>
      <c r="G22" s="620"/>
      <c r="H22" s="620"/>
      <c r="I22" s="15">
        <f t="shared" ref="I22:O22" si="8">I128</f>
        <v>0</v>
      </c>
      <c r="J22" s="15">
        <f t="shared" si="8"/>
        <v>0</v>
      </c>
      <c r="K22" s="15">
        <f t="shared" si="8"/>
        <v>0</v>
      </c>
      <c r="L22" s="15">
        <f t="shared" si="8"/>
        <v>0</v>
      </c>
      <c r="M22" s="15">
        <f t="shared" si="8"/>
        <v>0</v>
      </c>
      <c r="N22" s="15">
        <f t="shared" si="8"/>
        <v>0</v>
      </c>
      <c r="O22" s="15">
        <f t="shared" si="8"/>
        <v>0</v>
      </c>
    </row>
    <row r="23" spans="1:15" s="8" customFormat="1" ht="13.5" customHeight="1">
      <c r="A23" s="59"/>
      <c r="B23" s="63">
        <v>11</v>
      </c>
      <c r="C23" s="660" t="s">
        <v>181</v>
      </c>
      <c r="D23" s="660"/>
      <c r="E23" s="620" t="s">
        <v>254</v>
      </c>
      <c r="F23" s="620"/>
      <c r="G23" s="620"/>
      <c r="H23" s="620"/>
      <c r="I23" s="15">
        <f t="shared" ref="I23:O23" si="9">I140</f>
        <v>0</v>
      </c>
      <c r="J23" s="15">
        <f t="shared" si="9"/>
        <v>0</v>
      </c>
      <c r="K23" s="15">
        <f t="shared" si="9"/>
        <v>0</v>
      </c>
      <c r="L23" s="15">
        <f t="shared" si="9"/>
        <v>0</v>
      </c>
      <c r="M23" s="15">
        <f t="shared" si="9"/>
        <v>0</v>
      </c>
      <c r="N23" s="15">
        <f t="shared" si="9"/>
        <v>0</v>
      </c>
      <c r="O23" s="15">
        <f t="shared" si="9"/>
        <v>0</v>
      </c>
    </row>
    <row r="24" spans="1:15" s="8" customFormat="1">
      <c r="A24" s="59"/>
      <c r="B24" s="63" t="s">
        <v>80</v>
      </c>
      <c r="C24" s="660" t="s">
        <v>182</v>
      </c>
      <c r="D24" s="660"/>
      <c r="E24" s="620" t="s">
        <v>254</v>
      </c>
      <c r="F24" s="620"/>
      <c r="G24" s="620"/>
      <c r="H24" s="620"/>
      <c r="I24" s="15">
        <f t="shared" ref="I24:O24" si="10">I163</f>
        <v>0</v>
      </c>
      <c r="J24" s="15">
        <f t="shared" si="10"/>
        <v>0</v>
      </c>
      <c r="K24" s="15">
        <f t="shared" si="10"/>
        <v>0</v>
      </c>
      <c r="L24" s="15">
        <f t="shared" si="10"/>
        <v>0</v>
      </c>
      <c r="M24" s="15">
        <f t="shared" si="10"/>
        <v>0</v>
      </c>
      <c r="N24" s="15">
        <f t="shared" si="10"/>
        <v>0</v>
      </c>
      <c r="O24" s="15">
        <f t="shared" si="10"/>
        <v>0</v>
      </c>
    </row>
    <row r="25" spans="1:15" s="8" customFormat="1" ht="13.5" customHeight="1">
      <c r="A25" s="59"/>
      <c r="B25" s="63">
        <v>13</v>
      </c>
      <c r="C25" s="660" t="s">
        <v>183</v>
      </c>
      <c r="D25" s="660"/>
      <c r="E25" s="620" t="s">
        <v>254</v>
      </c>
      <c r="F25" s="620"/>
      <c r="G25" s="620"/>
      <c r="H25" s="620"/>
      <c r="I25" s="15">
        <f t="shared" ref="I25:O25" si="11">I167</f>
        <v>0</v>
      </c>
      <c r="J25" s="15">
        <f t="shared" si="11"/>
        <v>0</v>
      </c>
      <c r="K25" s="15">
        <f t="shared" si="11"/>
        <v>0</v>
      </c>
      <c r="L25" s="15">
        <f t="shared" si="11"/>
        <v>0</v>
      </c>
      <c r="M25" s="15">
        <f t="shared" si="11"/>
        <v>0</v>
      </c>
      <c r="N25" s="15">
        <f t="shared" si="11"/>
        <v>0</v>
      </c>
      <c r="O25" s="15">
        <f t="shared" si="11"/>
        <v>0</v>
      </c>
    </row>
    <row r="26" spans="1:15" s="8" customFormat="1">
      <c r="A26" s="59"/>
      <c r="B26" s="63">
        <v>14</v>
      </c>
      <c r="C26" s="660" t="s">
        <v>184</v>
      </c>
      <c r="D26" s="660"/>
      <c r="E26" s="620" t="s">
        <v>254</v>
      </c>
      <c r="F26" s="620"/>
      <c r="G26" s="620"/>
      <c r="H26" s="620"/>
      <c r="I26" s="15">
        <f t="shared" ref="I26:O26" si="12">I178</f>
        <v>0</v>
      </c>
      <c r="J26" s="15">
        <f t="shared" si="12"/>
        <v>0</v>
      </c>
      <c r="K26" s="15">
        <f t="shared" si="12"/>
        <v>0</v>
      </c>
      <c r="L26" s="15">
        <f t="shared" si="12"/>
        <v>0</v>
      </c>
      <c r="M26" s="15">
        <f t="shared" si="12"/>
        <v>0</v>
      </c>
      <c r="N26" s="15">
        <f t="shared" si="12"/>
        <v>0</v>
      </c>
      <c r="O26" s="15">
        <f t="shared" si="12"/>
        <v>0</v>
      </c>
    </row>
    <row r="27" spans="1:15" s="8" customFormat="1">
      <c r="A27" s="59"/>
      <c r="B27" s="63">
        <v>15</v>
      </c>
      <c r="C27" s="660" t="s">
        <v>185</v>
      </c>
      <c r="D27" s="660"/>
      <c r="E27" s="620" t="s">
        <v>254</v>
      </c>
      <c r="F27" s="620"/>
      <c r="G27" s="620"/>
      <c r="H27" s="620"/>
      <c r="I27" s="15">
        <f t="shared" ref="I27:O27" si="13">I181</f>
        <v>0</v>
      </c>
      <c r="J27" s="15">
        <f t="shared" si="13"/>
        <v>0</v>
      </c>
      <c r="K27" s="15">
        <f t="shared" si="13"/>
        <v>0</v>
      </c>
      <c r="L27" s="15">
        <f t="shared" si="13"/>
        <v>0</v>
      </c>
      <c r="M27" s="15">
        <f t="shared" si="13"/>
        <v>0</v>
      </c>
      <c r="N27" s="15">
        <f t="shared" si="13"/>
        <v>0</v>
      </c>
      <c r="O27" s="15">
        <f t="shared" si="13"/>
        <v>0</v>
      </c>
    </row>
    <row r="28" spans="1:15" s="8" customFormat="1">
      <c r="A28" s="59"/>
      <c r="B28" s="63">
        <v>16</v>
      </c>
      <c r="C28" s="660" t="s">
        <v>186</v>
      </c>
      <c r="D28" s="660"/>
      <c r="E28" s="620" t="s">
        <v>254</v>
      </c>
      <c r="F28" s="620"/>
      <c r="G28" s="620"/>
      <c r="H28" s="620"/>
      <c r="I28" s="15">
        <f t="shared" ref="I28:O28" si="14">I198</f>
        <v>0</v>
      </c>
      <c r="J28" s="15">
        <f t="shared" si="14"/>
        <v>0</v>
      </c>
      <c r="K28" s="15">
        <f t="shared" si="14"/>
        <v>0</v>
      </c>
      <c r="L28" s="15">
        <f t="shared" si="14"/>
        <v>0</v>
      </c>
      <c r="M28" s="15">
        <f t="shared" si="14"/>
        <v>0</v>
      </c>
      <c r="N28" s="15">
        <f t="shared" si="14"/>
        <v>0</v>
      </c>
      <c r="O28" s="15">
        <f t="shared" si="14"/>
        <v>0</v>
      </c>
    </row>
    <row r="29" spans="1:15" ht="26.25" customHeight="1">
      <c r="A29" s="78" t="s">
        <v>42</v>
      </c>
      <c r="B29" s="78"/>
      <c r="C29" s="499" t="s">
        <v>533</v>
      </c>
      <c r="D29" s="451"/>
      <c r="E29" s="451"/>
      <c r="F29" s="451"/>
      <c r="G29" s="451"/>
      <c r="H29" s="451"/>
      <c r="I29" s="381"/>
      <c r="J29" s="381"/>
      <c r="K29" s="381"/>
      <c r="L29" s="381"/>
      <c r="M29" s="381"/>
      <c r="N29" s="381"/>
      <c r="O29" s="381"/>
    </row>
    <row r="30" spans="1:15" ht="25.5">
      <c r="A30" s="260" t="s">
        <v>42</v>
      </c>
      <c r="B30" s="260" t="s">
        <v>145</v>
      </c>
      <c r="C30" s="754" t="s">
        <v>215</v>
      </c>
      <c r="D30" s="754"/>
      <c r="E30" s="755" t="s">
        <v>216</v>
      </c>
      <c r="F30" s="755" t="s">
        <v>216</v>
      </c>
      <c r="G30" s="755" t="s">
        <v>216</v>
      </c>
      <c r="H30" s="755" t="s">
        <v>216</v>
      </c>
      <c r="I30" s="387" t="s">
        <v>64</v>
      </c>
      <c r="J30" s="387" t="s">
        <v>64</v>
      </c>
      <c r="K30" s="387" t="s">
        <v>64</v>
      </c>
      <c r="L30" s="387" t="s">
        <v>64</v>
      </c>
      <c r="M30" s="387" t="s">
        <v>64</v>
      </c>
      <c r="N30" s="387" t="s">
        <v>64</v>
      </c>
      <c r="O30" s="387" t="s">
        <v>64</v>
      </c>
    </row>
    <row r="31" spans="1:15" s="27" customFormat="1" ht="15" customHeight="1">
      <c r="A31" s="270"/>
      <c r="B31" s="270" t="s">
        <v>55</v>
      </c>
      <c r="C31" s="720" t="s">
        <v>173</v>
      </c>
      <c r="D31" s="720"/>
      <c r="E31" s="697" t="s">
        <v>254</v>
      </c>
      <c r="F31" s="697"/>
      <c r="G31" s="697"/>
      <c r="H31" s="697"/>
      <c r="I31" s="32">
        <f>I32</f>
        <v>0</v>
      </c>
      <c r="J31" s="32">
        <f t="shared" ref="J31:O31" si="15">J32</f>
        <v>0</v>
      </c>
      <c r="K31" s="32">
        <f t="shared" si="15"/>
        <v>0</v>
      </c>
      <c r="L31" s="32">
        <f t="shared" si="15"/>
        <v>0</v>
      </c>
      <c r="M31" s="32">
        <f t="shared" si="15"/>
        <v>0</v>
      </c>
      <c r="N31" s="32">
        <f t="shared" si="15"/>
        <v>0</v>
      </c>
      <c r="O31" s="32">
        <f t="shared" si="15"/>
        <v>0</v>
      </c>
    </row>
    <row r="32" spans="1:15" s="27" customFormat="1" ht="15" customHeight="1">
      <c r="A32" s="206"/>
      <c r="B32" s="279" t="s">
        <v>55</v>
      </c>
      <c r="C32" s="685" t="s">
        <v>326</v>
      </c>
      <c r="D32" s="685"/>
      <c r="E32" s="714"/>
      <c r="F32" s="714"/>
      <c r="G32" s="714"/>
      <c r="H32" s="714"/>
      <c r="I32" s="288">
        <f t="shared" ref="I32:O32" si="16">SUM(I33:I37)</f>
        <v>0</v>
      </c>
      <c r="J32" s="288">
        <f t="shared" si="16"/>
        <v>0</v>
      </c>
      <c r="K32" s="288">
        <f t="shared" si="16"/>
        <v>0</v>
      </c>
      <c r="L32" s="288">
        <f t="shared" si="16"/>
        <v>0</v>
      </c>
      <c r="M32" s="288">
        <f t="shared" si="16"/>
        <v>0</v>
      </c>
      <c r="N32" s="288">
        <f t="shared" si="16"/>
        <v>0</v>
      </c>
      <c r="O32" s="288">
        <f t="shared" si="16"/>
        <v>0</v>
      </c>
    </row>
    <row r="33" spans="1:15" s="27" customFormat="1" ht="15" customHeight="1">
      <c r="A33" s="82"/>
      <c r="B33" s="206" t="s">
        <v>55</v>
      </c>
      <c r="C33" s="539" t="s">
        <v>327</v>
      </c>
      <c r="D33" s="539"/>
      <c r="E33" s="601"/>
      <c r="F33" s="673"/>
      <c r="G33" s="673"/>
      <c r="H33" s="673"/>
      <c r="I33" s="222"/>
      <c r="J33" s="222"/>
      <c r="K33" s="222"/>
      <c r="L33" s="222"/>
      <c r="M33" s="222"/>
      <c r="N33" s="222"/>
      <c r="O33" s="222"/>
    </row>
    <row r="34" spans="1:15" s="27" customFormat="1" ht="15" customHeight="1">
      <c r="A34" s="82"/>
      <c r="B34" s="82" t="s">
        <v>55</v>
      </c>
      <c r="C34" s="667" t="s">
        <v>328</v>
      </c>
      <c r="D34" s="667"/>
      <c r="E34" s="594"/>
      <c r="F34" s="668"/>
      <c r="G34" s="668"/>
      <c r="H34" s="668"/>
      <c r="I34" s="224"/>
      <c r="J34" s="224"/>
      <c r="K34" s="224"/>
      <c r="L34" s="224"/>
      <c r="M34" s="224"/>
      <c r="N34" s="224"/>
      <c r="O34" s="224"/>
    </row>
    <row r="35" spans="1:15" s="27" customFormat="1" ht="15" customHeight="1">
      <c r="A35" s="82"/>
      <c r="B35" s="82" t="s">
        <v>55</v>
      </c>
      <c r="C35" s="667" t="s">
        <v>329</v>
      </c>
      <c r="D35" s="667"/>
      <c r="E35" s="594"/>
      <c r="F35" s="668"/>
      <c r="G35" s="668"/>
      <c r="H35" s="668"/>
      <c r="I35" s="224"/>
      <c r="J35" s="224"/>
      <c r="K35" s="224"/>
      <c r="L35" s="224"/>
      <c r="M35" s="224"/>
      <c r="N35" s="224"/>
      <c r="O35" s="224"/>
    </row>
    <row r="36" spans="1:15" s="27" customFormat="1" ht="15" customHeight="1">
      <c r="A36" s="82"/>
      <c r="B36" s="82" t="s">
        <v>55</v>
      </c>
      <c r="C36" s="667" t="s">
        <v>330</v>
      </c>
      <c r="D36" s="667"/>
      <c r="E36" s="594"/>
      <c r="F36" s="668"/>
      <c r="G36" s="668"/>
      <c r="H36" s="668"/>
      <c r="I36" s="224"/>
      <c r="J36" s="224"/>
      <c r="K36" s="224"/>
      <c r="L36" s="224"/>
      <c r="M36" s="224"/>
      <c r="N36" s="224"/>
      <c r="O36" s="224"/>
    </row>
    <row r="37" spans="1:15" s="27" customFormat="1" ht="15" customHeight="1">
      <c r="A37" s="161"/>
      <c r="B37" s="161" t="s">
        <v>55</v>
      </c>
      <c r="C37" s="665" t="s">
        <v>331</v>
      </c>
      <c r="D37" s="665"/>
      <c r="E37" s="606"/>
      <c r="F37" s="666"/>
      <c r="G37" s="666"/>
      <c r="H37" s="666"/>
      <c r="I37" s="225"/>
      <c r="J37" s="225"/>
      <c r="K37" s="225"/>
      <c r="L37" s="225"/>
      <c r="M37" s="225"/>
      <c r="N37" s="225"/>
      <c r="O37" s="225"/>
    </row>
    <row r="38" spans="1:15" s="27" customFormat="1" ht="15" customHeight="1">
      <c r="A38" s="270"/>
      <c r="B38" s="270" t="s">
        <v>58</v>
      </c>
      <c r="C38" s="720" t="s">
        <v>174</v>
      </c>
      <c r="D38" s="720"/>
      <c r="E38" s="697" t="s">
        <v>254</v>
      </c>
      <c r="F38" s="697"/>
      <c r="G38" s="697"/>
      <c r="H38" s="697"/>
      <c r="I38" s="32">
        <f>I39</f>
        <v>0</v>
      </c>
      <c r="J38" s="32">
        <f t="shared" ref="J38:O38" si="17">J39</f>
        <v>0</v>
      </c>
      <c r="K38" s="32">
        <f t="shared" si="17"/>
        <v>0</v>
      </c>
      <c r="L38" s="32">
        <f t="shared" si="17"/>
        <v>0</v>
      </c>
      <c r="M38" s="32">
        <f t="shared" si="17"/>
        <v>0</v>
      </c>
      <c r="N38" s="32">
        <f t="shared" si="17"/>
        <v>0</v>
      </c>
      <c r="O38" s="32">
        <f t="shared" si="17"/>
        <v>0</v>
      </c>
    </row>
    <row r="39" spans="1:15" s="27" customFormat="1" ht="15" customHeight="1">
      <c r="A39" s="206"/>
      <c r="B39" s="279" t="s">
        <v>58</v>
      </c>
      <c r="C39" s="685" t="s">
        <v>332</v>
      </c>
      <c r="D39" s="685"/>
      <c r="E39" s="714"/>
      <c r="F39" s="714"/>
      <c r="G39" s="714"/>
      <c r="H39" s="714"/>
      <c r="I39" s="288">
        <f t="shared" ref="I39:O39" si="18">SUM(I40:I43)</f>
        <v>0</v>
      </c>
      <c r="J39" s="288">
        <f t="shared" si="18"/>
        <v>0</v>
      </c>
      <c r="K39" s="288">
        <f t="shared" si="18"/>
        <v>0</v>
      </c>
      <c r="L39" s="288">
        <f t="shared" si="18"/>
        <v>0</v>
      </c>
      <c r="M39" s="288">
        <f t="shared" si="18"/>
        <v>0</v>
      </c>
      <c r="N39" s="288">
        <f t="shared" si="18"/>
        <v>0</v>
      </c>
      <c r="O39" s="288">
        <f t="shared" si="18"/>
        <v>0</v>
      </c>
    </row>
    <row r="40" spans="1:15" s="27" customFormat="1" ht="15" customHeight="1">
      <c r="A40" s="82"/>
      <c r="B40" s="206" t="s">
        <v>58</v>
      </c>
      <c r="C40" s="539" t="s">
        <v>327</v>
      </c>
      <c r="D40" s="539"/>
      <c r="E40" s="601"/>
      <c r="F40" s="673"/>
      <c r="G40" s="673"/>
      <c r="H40" s="673"/>
      <c r="I40" s="222"/>
      <c r="J40" s="222"/>
      <c r="K40" s="222"/>
      <c r="L40" s="222"/>
      <c r="M40" s="222"/>
      <c r="N40" s="222"/>
      <c r="O40" s="222"/>
    </row>
    <row r="41" spans="1:15" s="27" customFormat="1" ht="15" customHeight="1">
      <c r="A41" s="82"/>
      <c r="B41" s="82" t="s">
        <v>58</v>
      </c>
      <c r="C41" s="667" t="s">
        <v>333</v>
      </c>
      <c r="D41" s="667"/>
      <c r="E41" s="594"/>
      <c r="F41" s="594"/>
      <c r="G41" s="594"/>
      <c r="H41" s="594"/>
      <c r="I41" s="224"/>
      <c r="J41" s="224"/>
      <c r="K41" s="224"/>
      <c r="L41" s="224"/>
      <c r="M41" s="224"/>
      <c r="N41" s="224"/>
      <c r="O41" s="224"/>
    </row>
    <row r="42" spans="1:15" s="27" customFormat="1" ht="15" customHeight="1">
      <c r="A42" s="82"/>
      <c r="B42" s="82" t="s">
        <v>58</v>
      </c>
      <c r="C42" s="667" t="s">
        <v>334</v>
      </c>
      <c r="D42" s="667"/>
      <c r="E42" s="594"/>
      <c r="F42" s="594"/>
      <c r="G42" s="594"/>
      <c r="H42" s="594"/>
      <c r="I42" s="224"/>
      <c r="J42" s="224"/>
      <c r="K42" s="224"/>
      <c r="L42" s="224"/>
      <c r="M42" s="224"/>
      <c r="N42" s="224"/>
      <c r="O42" s="224"/>
    </row>
    <row r="43" spans="1:15" s="27" customFormat="1" ht="15" customHeight="1">
      <c r="A43" s="161"/>
      <c r="B43" s="161" t="s">
        <v>58</v>
      </c>
      <c r="C43" s="665" t="s">
        <v>335</v>
      </c>
      <c r="D43" s="665"/>
      <c r="E43" s="606"/>
      <c r="F43" s="666"/>
      <c r="G43" s="666"/>
      <c r="H43" s="666"/>
      <c r="I43" s="225"/>
      <c r="J43" s="225"/>
      <c r="K43" s="225"/>
      <c r="L43" s="225"/>
      <c r="M43" s="225"/>
      <c r="N43" s="225"/>
      <c r="O43" s="225"/>
    </row>
    <row r="44" spans="1:15" s="27" customFormat="1" ht="15" customHeight="1">
      <c r="A44" s="270"/>
      <c r="B44" s="270" t="s">
        <v>61</v>
      </c>
      <c r="C44" s="720" t="s">
        <v>175</v>
      </c>
      <c r="D44" s="720"/>
      <c r="E44" s="697" t="s">
        <v>254</v>
      </c>
      <c r="F44" s="697"/>
      <c r="G44" s="697"/>
      <c r="H44" s="697"/>
      <c r="I44" s="32">
        <f>I45</f>
        <v>0</v>
      </c>
      <c r="J44" s="32">
        <f t="shared" ref="J44:O44" si="19">J45</f>
        <v>0</v>
      </c>
      <c r="K44" s="32">
        <f t="shared" si="19"/>
        <v>0</v>
      </c>
      <c r="L44" s="32">
        <f t="shared" si="19"/>
        <v>0</v>
      </c>
      <c r="M44" s="32">
        <f t="shared" si="19"/>
        <v>0</v>
      </c>
      <c r="N44" s="32">
        <f t="shared" si="19"/>
        <v>0</v>
      </c>
      <c r="O44" s="32">
        <f t="shared" si="19"/>
        <v>0</v>
      </c>
    </row>
    <row r="45" spans="1:15" s="27" customFormat="1" ht="15" customHeight="1">
      <c r="A45" s="206"/>
      <c r="B45" s="279" t="s">
        <v>61</v>
      </c>
      <c r="C45" s="685" t="s">
        <v>336</v>
      </c>
      <c r="D45" s="685"/>
      <c r="E45" s="714"/>
      <c r="F45" s="714"/>
      <c r="G45" s="714"/>
      <c r="H45" s="714"/>
      <c r="I45" s="288">
        <f>SUM(I46:I50)</f>
        <v>0</v>
      </c>
      <c r="J45" s="288">
        <f t="shared" ref="J45:O45" si="20">SUM(J46:J50)</f>
        <v>0</v>
      </c>
      <c r="K45" s="288">
        <f t="shared" si="20"/>
        <v>0</v>
      </c>
      <c r="L45" s="288">
        <f t="shared" si="20"/>
        <v>0</v>
      </c>
      <c r="M45" s="288">
        <f t="shared" si="20"/>
        <v>0</v>
      </c>
      <c r="N45" s="288">
        <f t="shared" si="20"/>
        <v>0</v>
      </c>
      <c r="O45" s="288">
        <f t="shared" si="20"/>
        <v>0</v>
      </c>
    </row>
    <row r="46" spans="1:15" s="27" customFormat="1" ht="15" customHeight="1">
      <c r="A46" s="82"/>
      <c r="B46" s="206" t="s">
        <v>61</v>
      </c>
      <c r="C46" s="539" t="s">
        <v>337</v>
      </c>
      <c r="D46" s="539"/>
      <c r="E46" s="601"/>
      <c r="F46" s="601"/>
      <c r="G46" s="601"/>
      <c r="H46" s="601"/>
      <c r="I46" s="222"/>
      <c r="J46" s="222"/>
      <c r="K46" s="222"/>
      <c r="L46" s="222"/>
      <c r="M46" s="222"/>
      <c r="N46" s="222"/>
      <c r="O46" s="222"/>
    </row>
    <row r="47" spans="1:15" s="27" customFormat="1" ht="15" customHeight="1">
      <c r="A47" s="82"/>
      <c r="B47" s="82" t="s">
        <v>61</v>
      </c>
      <c r="C47" s="667" t="s">
        <v>338</v>
      </c>
      <c r="D47" s="667"/>
      <c r="E47" s="594"/>
      <c r="F47" s="594"/>
      <c r="G47" s="594"/>
      <c r="H47" s="594"/>
      <c r="I47" s="224"/>
      <c r="J47" s="224"/>
      <c r="K47" s="224"/>
      <c r="L47" s="224"/>
      <c r="M47" s="224"/>
      <c r="N47" s="224"/>
      <c r="O47" s="224"/>
    </row>
    <row r="48" spans="1:15" s="27" customFormat="1" ht="15" customHeight="1">
      <c r="A48" s="82"/>
      <c r="B48" s="82" t="s">
        <v>61</v>
      </c>
      <c r="C48" s="667" t="s">
        <v>339</v>
      </c>
      <c r="D48" s="667"/>
      <c r="E48" s="594"/>
      <c r="F48" s="594"/>
      <c r="G48" s="594"/>
      <c r="H48" s="594"/>
      <c r="I48" s="224"/>
      <c r="J48" s="224"/>
      <c r="K48" s="224"/>
      <c r="L48" s="224"/>
      <c r="M48" s="224"/>
      <c r="N48" s="224"/>
      <c r="O48" s="224"/>
    </row>
    <row r="49" spans="1:15" s="27" customFormat="1" ht="15" customHeight="1">
      <c r="A49" s="82"/>
      <c r="B49" s="82" t="s">
        <v>61</v>
      </c>
      <c r="C49" s="667" t="s">
        <v>340</v>
      </c>
      <c r="D49" s="667"/>
      <c r="E49" s="737"/>
      <c r="F49" s="608"/>
      <c r="G49" s="608"/>
      <c r="H49" s="608"/>
      <c r="I49" s="224"/>
      <c r="J49" s="224"/>
      <c r="K49" s="224"/>
      <c r="L49" s="224"/>
      <c r="M49" s="224"/>
      <c r="N49" s="224"/>
      <c r="O49" s="224"/>
    </row>
    <row r="50" spans="1:15" s="27" customFormat="1" ht="15" customHeight="1">
      <c r="A50" s="161"/>
      <c r="B50" s="161" t="s">
        <v>61</v>
      </c>
      <c r="C50" s="665" t="s">
        <v>341</v>
      </c>
      <c r="D50" s="665"/>
      <c r="E50" s="606"/>
      <c r="F50" s="606"/>
      <c r="G50" s="606"/>
      <c r="H50" s="606"/>
      <c r="I50" s="225"/>
      <c r="J50" s="225"/>
      <c r="K50" s="225"/>
      <c r="L50" s="225"/>
      <c r="M50" s="225"/>
      <c r="N50" s="225"/>
      <c r="O50" s="225"/>
    </row>
    <row r="51" spans="1:15" s="27" customFormat="1" ht="15" customHeight="1">
      <c r="A51" s="270"/>
      <c r="B51" s="270" t="s">
        <v>65</v>
      </c>
      <c r="C51" s="720" t="s">
        <v>176</v>
      </c>
      <c r="D51" s="720"/>
      <c r="E51" s="697" t="s">
        <v>254</v>
      </c>
      <c r="F51" s="697"/>
      <c r="G51" s="697"/>
      <c r="H51" s="697"/>
      <c r="I51" s="32">
        <f>I52+I61+I66</f>
        <v>0</v>
      </c>
      <c r="J51" s="32">
        <f t="shared" ref="J51:O51" si="21">J52+J61+J66</f>
        <v>0</v>
      </c>
      <c r="K51" s="32">
        <f t="shared" si="21"/>
        <v>0</v>
      </c>
      <c r="L51" s="32">
        <f t="shared" si="21"/>
        <v>0</v>
      </c>
      <c r="M51" s="32">
        <f t="shared" si="21"/>
        <v>0</v>
      </c>
      <c r="N51" s="32">
        <f t="shared" si="21"/>
        <v>0</v>
      </c>
      <c r="O51" s="32">
        <f t="shared" si="21"/>
        <v>0</v>
      </c>
    </row>
    <row r="52" spans="1:15" s="27" customFormat="1" ht="15" customHeight="1">
      <c r="A52" s="206"/>
      <c r="B52" s="279" t="s">
        <v>65</v>
      </c>
      <c r="C52" s="685" t="s">
        <v>342</v>
      </c>
      <c r="D52" s="685"/>
      <c r="E52" s="714"/>
      <c r="F52" s="714"/>
      <c r="G52" s="714"/>
      <c r="H52" s="714"/>
      <c r="I52" s="288">
        <f>SUM(I53:I60)</f>
        <v>0</v>
      </c>
      <c r="J52" s="288">
        <f t="shared" ref="J52:O52" si="22">SUM(J53:J60)</f>
        <v>0</v>
      </c>
      <c r="K52" s="288">
        <f t="shared" si="22"/>
        <v>0</v>
      </c>
      <c r="L52" s="288">
        <f t="shared" si="22"/>
        <v>0</v>
      </c>
      <c r="M52" s="288">
        <f t="shared" si="22"/>
        <v>0</v>
      </c>
      <c r="N52" s="288">
        <f t="shared" si="22"/>
        <v>0</v>
      </c>
      <c r="O52" s="288">
        <f t="shared" si="22"/>
        <v>0</v>
      </c>
    </row>
    <row r="53" spans="1:15" s="27" customFormat="1" ht="15" customHeight="1">
      <c r="A53" s="82"/>
      <c r="B53" s="206" t="s">
        <v>65</v>
      </c>
      <c r="C53" s="539" t="s">
        <v>343</v>
      </c>
      <c r="D53" s="539"/>
      <c r="E53" s="738"/>
      <c r="F53" s="719"/>
      <c r="G53" s="719"/>
      <c r="H53" s="719"/>
      <c r="I53" s="222"/>
      <c r="J53" s="222"/>
      <c r="K53" s="222"/>
      <c r="L53" s="222"/>
      <c r="M53" s="222"/>
      <c r="N53" s="222"/>
      <c r="O53" s="222"/>
    </row>
    <row r="54" spans="1:15" s="27" customFormat="1" ht="15" customHeight="1">
      <c r="A54" s="82"/>
      <c r="B54" s="82" t="s">
        <v>65</v>
      </c>
      <c r="C54" s="667" t="s">
        <v>344</v>
      </c>
      <c r="D54" s="667"/>
      <c r="E54" s="594"/>
      <c r="F54" s="594"/>
      <c r="G54" s="594"/>
      <c r="H54" s="594"/>
      <c r="I54" s="224"/>
      <c r="J54" s="224"/>
      <c r="K54" s="224"/>
      <c r="L54" s="224"/>
      <c r="M54" s="224"/>
      <c r="N54" s="224"/>
      <c r="O54" s="224"/>
    </row>
    <row r="55" spans="1:15" s="27" customFormat="1" ht="15" customHeight="1">
      <c r="A55" s="82"/>
      <c r="B55" s="82" t="s">
        <v>65</v>
      </c>
      <c r="C55" s="667" t="s">
        <v>345</v>
      </c>
      <c r="D55" s="667"/>
      <c r="E55" s="594"/>
      <c r="F55" s="594"/>
      <c r="G55" s="594"/>
      <c r="H55" s="594"/>
      <c r="I55" s="224"/>
      <c r="J55" s="224"/>
      <c r="K55" s="224"/>
      <c r="L55" s="224"/>
      <c r="M55" s="224"/>
      <c r="N55" s="224"/>
      <c r="O55" s="224"/>
    </row>
    <row r="56" spans="1:15" s="27" customFormat="1" ht="15" customHeight="1">
      <c r="A56" s="82"/>
      <c r="B56" s="82" t="s">
        <v>65</v>
      </c>
      <c r="C56" s="667" t="s">
        <v>346</v>
      </c>
      <c r="D56" s="667"/>
      <c r="E56" s="594"/>
      <c r="F56" s="594"/>
      <c r="G56" s="594"/>
      <c r="H56" s="594"/>
      <c r="I56" s="224"/>
      <c r="J56" s="224"/>
      <c r="K56" s="224"/>
      <c r="L56" s="224"/>
      <c r="M56" s="224"/>
      <c r="N56" s="224"/>
      <c r="O56" s="224"/>
    </row>
    <row r="57" spans="1:15" s="27" customFormat="1" ht="15" customHeight="1">
      <c r="A57" s="82"/>
      <c r="B57" s="82" t="s">
        <v>65</v>
      </c>
      <c r="C57" s="667" t="s">
        <v>347</v>
      </c>
      <c r="D57" s="667"/>
      <c r="E57" s="594"/>
      <c r="F57" s="594"/>
      <c r="G57" s="594"/>
      <c r="H57" s="594"/>
      <c r="I57" s="224"/>
      <c r="J57" s="224"/>
      <c r="K57" s="224"/>
      <c r="L57" s="224"/>
      <c r="M57" s="224"/>
      <c r="N57" s="224"/>
      <c r="O57" s="224"/>
    </row>
    <row r="58" spans="1:15" s="27" customFormat="1" ht="15" customHeight="1">
      <c r="A58" s="82"/>
      <c r="B58" s="82" t="s">
        <v>65</v>
      </c>
      <c r="C58" s="667" t="s">
        <v>348</v>
      </c>
      <c r="D58" s="667"/>
      <c r="E58" s="594"/>
      <c r="F58" s="594"/>
      <c r="G58" s="594"/>
      <c r="H58" s="594"/>
      <c r="I58" s="224"/>
      <c r="J58" s="224"/>
      <c r="K58" s="224"/>
      <c r="L58" s="224"/>
      <c r="M58" s="224"/>
      <c r="N58" s="224"/>
      <c r="O58" s="224"/>
    </row>
    <row r="59" spans="1:15" s="27" customFormat="1" ht="15" customHeight="1">
      <c r="A59" s="82"/>
      <c r="B59" s="82" t="s">
        <v>65</v>
      </c>
      <c r="C59" s="667" t="s">
        <v>334</v>
      </c>
      <c r="D59" s="667"/>
      <c r="E59" s="594"/>
      <c r="F59" s="594"/>
      <c r="G59" s="594"/>
      <c r="H59" s="594"/>
      <c r="I59" s="224"/>
      <c r="J59" s="224"/>
      <c r="K59" s="224"/>
      <c r="L59" s="224"/>
      <c r="M59" s="224"/>
      <c r="N59" s="224"/>
      <c r="O59" s="224"/>
    </row>
    <row r="60" spans="1:15" s="27" customFormat="1" ht="15" customHeight="1">
      <c r="A60" s="82"/>
      <c r="B60" s="161" t="s">
        <v>65</v>
      </c>
      <c r="C60" s="665" t="s">
        <v>349</v>
      </c>
      <c r="D60" s="665"/>
      <c r="E60" s="606"/>
      <c r="F60" s="606"/>
      <c r="G60" s="606"/>
      <c r="H60" s="606"/>
      <c r="I60" s="225"/>
      <c r="J60" s="225"/>
      <c r="K60" s="225"/>
      <c r="L60" s="225"/>
      <c r="M60" s="225"/>
      <c r="N60" s="225"/>
      <c r="O60" s="225"/>
    </row>
    <row r="61" spans="1:15" s="27" customFormat="1" ht="15" customHeight="1">
      <c r="A61" s="82"/>
      <c r="B61" s="279" t="s">
        <v>65</v>
      </c>
      <c r="C61" s="685" t="s">
        <v>350</v>
      </c>
      <c r="D61" s="685"/>
      <c r="E61" s="714"/>
      <c r="F61" s="714"/>
      <c r="G61" s="714"/>
      <c r="H61" s="714"/>
      <c r="I61" s="288">
        <f t="shared" ref="I61:O61" si="23">SUM(I62:I65)</f>
        <v>0</v>
      </c>
      <c r="J61" s="288">
        <f t="shared" si="23"/>
        <v>0</v>
      </c>
      <c r="K61" s="288">
        <f t="shared" si="23"/>
        <v>0</v>
      </c>
      <c r="L61" s="288">
        <f t="shared" si="23"/>
        <v>0</v>
      </c>
      <c r="M61" s="288">
        <f t="shared" si="23"/>
        <v>0</v>
      </c>
      <c r="N61" s="288">
        <f t="shared" si="23"/>
        <v>0</v>
      </c>
      <c r="O61" s="288">
        <f t="shared" si="23"/>
        <v>0</v>
      </c>
    </row>
    <row r="62" spans="1:15" s="27" customFormat="1" ht="15" customHeight="1">
      <c r="A62" s="82"/>
      <c r="B62" s="206" t="s">
        <v>65</v>
      </c>
      <c r="C62" s="539" t="s">
        <v>351</v>
      </c>
      <c r="D62" s="539"/>
      <c r="E62" s="601"/>
      <c r="F62" s="601"/>
      <c r="G62" s="601"/>
      <c r="H62" s="601"/>
      <c r="I62" s="222"/>
      <c r="J62" s="222"/>
      <c r="K62" s="222"/>
      <c r="L62" s="222"/>
      <c r="M62" s="222"/>
      <c r="N62" s="222"/>
      <c r="O62" s="222"/>
    </row>
    <row r="63" spans="1:15" s="27" customFormat="1" ht="15" customHeight="1">
      <c r="A63" s="82"/>
      <c r="B63" s="82" t="s">
        <v>65</v>
      </c>
      <c r="C63" s="669" t="s">
        <v>352</v>
      </c>
      <c r="D63" s="667"/>
      <c r="E63" s="594"/>
      <c r="F63" s="594"/>
      <c r="G63" s="594"/>
      <c r="H63" s="594"/>
      <c r="I63" s="224"/>
      <c r="J63" s="224"/>
      <c r="K63" s="224"/>
      <c r="L63" s="224"/>
      <c r="M63" s="224"/>
      <c r="N63" s="224"/>
      <c r="O63" s="224"/>
    </row>
    <row r="64" spans="1:15" s="27" customFormat="1" ht="15" customHeight="1">
      <c r="A64" s="82"/>
      <c r="B64" s="82" t="s">
        <v>65</v>
      </c>
      <c r="C64" s="667" t="s">
        <v>353</v>
      </c>
      <c r="D64" s="667"/>
      <c r="E64" s="737"/>
      <c r="F64" s="608"/>
      <c r="G64" s="608"/>
      <c r="H64" s="608"/>
      <c r="I64" s="224"/>
      <c r="J64" s="224"/>
      <c r="K64" s="224"/>
      <c r="L64" s="224"/>
      <c r="M64" s="224"/>
      <c r="N64" s="224"/>
      <c r="O64" s="224"/>
    </row>
    <row r="65" spans="1:15" s="27" customFormat="1" ht="15" customHeight="1">
      <c r="A65" s="82"/>
      <c r="B65" s="161" t="s">
        <v>65</v>
      </c>
      <c r="C65" s="665" t="s">
        <v>354</v>
      </c>
      <c r="D65" s="665"/>
      <c r="E65" s="606"/>
      <c r="F65" s="606"/>
      <c r="G65" s="606"/>
      <c r="H65" s="606"/>
      <c r="I65" s="225"/>
      <c r="J65" s="225"/>
      <c r="K65" s="225"/>
      <c r="L65" s="225"/>
      <c r="M65" s="225"/>
      <c r="N65" s="225"/>
      <c r="O65" s="225"/>
    </row>
    <row r="66" spans="1:15" s="27" customFormat="1" ht="15" customHeight="1">
      <c r="A66" s="161"/>
      <c r="B66" s="279" t="s">
        <v>65</v>
      </c>
      <c r="C66" s="685" t="s">
        <v>355</v>
      </c>
      <c r="D66" s="685"/>
      <c r="E66" s="723"/>
      <c r="F66" s="723"/>
      <c r="G66" s="723"/>
      <c r="H66" s="723"/>
      <c r="I66" s="75"/>
      <c r="J66" s="75"/>
      <c r="K66" s="75"/>
      <c r="L66" s="75"/>
      <c r="M66" s="75"/>
      <c r="N66" s="75"/>
      <c r="O66" s="75"/>
    </row>
    <row r="67" spans="1:15" s="27" customFormat="1" ht="15" customHeight="1">
      <c r="A67" s="270"/>
      <c r="B67" s="270" t="s">
        <v>69</v>
      </c>
      <c r="C67" s="720" t="s">
        <v>177</v>
      </c>
      <c r="D67" s="720"/>
      <c r="E67" s="697" t="s">
        <v>254</v>
      </c>
      <c r="F67" s="697"/>
      <c r="G67" s="697"/>
      <c r="H67" s="697"/>
      <c r="I67" s="32">
        <f>I68+I72+I76+I79+I85</f>
        <v>0</v>
      </c>
      <c r="J67" s="32">
        <f t="shared" ref="J67:O67" si="24">J68+J72+J76+J79+J85</f>
        <v>0</v>
      </c>
      <c r="K67" s="32">
        <f t="shared" si="24"/>
        <v>0</v>
      </c>
      <c r="L67" s="32">
        <f t="shared" si="24"/>
        <v>0</v>
      </c>
      <c r="M67" s="32">
        <f t="shared" si="24"/>
        <v>0</v>
      </c>
      <c r="N67" s="32">
        <f t="shared" si="24"/>
        <v>0</v>
      </c>
      <c r="O67" s="32">
        <f t="shared" si="24"/>
        <v>0</v>
      </c>
    </row>
    <row r="68" spans="1:15" s="27" customFormat="1" ht="15" customHeight="1">
      <c r="A68" s="206"/>
      <c r="B68" s="366" t="s">
        <v>69</v>
      </c>
      <c r="C68" s="685" t="s">
        <v>356</v>
      </c>
      <c r="D68" s="685"/>
      <c r="E68" s="714"/>
      <c r="F68" s="714"/>
      <c r="G68" s="714"/>
      <c r="H68" s="714"/>
      <c r="I68" s="288">
        <f>SUM(I69:I71)</f>
        <v>0</v>
      </c>
      <c r="J68" s="288">
        <f t="shared" ref="J68:O68" si="25">SUM(J69:J71)</f>
        <v>0</v>
      </c>
      <c r="K68" s="288">
        <f t="shared" si="25"/>
        <v>0</v>
      </c>
      <c r="L68" s="288">
        <f t="shared" si="25"/>
        <v>0</v>
      </c>
      <c r="M68" s="288">
        <f t="shared" si="25"/>
        <v>0</v>
      </c>
      <c r="N68" s="288">
        <f t="shared" si="25"/>
        <v>0</v>
      </c>
      <c r="O68" s="288">
        <f t="shared" si="25"/>
        <v>0</v>
      </c>
    </row>
    <row r="69" spans="1:15" s="27" customFormat="1" ht="15" customHeight="1">
      <c r="A69" s="82"/>
      <c r="B69" s="155" t="s">
        <v>69</v>
      </c>
      <c r="C69" s="539" t="s">
        <v>327</v>
      </c>
      <c r="D69" s="539"/>
      <c r="E69" s="601"/>
      <c r="F69" s="601"/>
      <c r="G69" s="601"/>
      <c r="H69" s="601"/>
      <c r="I69" s="222"/>
      <c r="J69" s="222"/>
      <c r="K69" s="222"/>
      <c r="L69" s="222"/>
      <c r="M69" s="222"/>
      <c r="N69" s="222"/>
      <c r="O69" s="222"/>
    </row>
    <row r="70" spans="1:15" s="27" customFormat="1" ht="15" customHeight="1">
      <c r="A70" s="82"/>
      <c r="B70" s="84" t="s">
        <v>69</v>
      </c>
      <c r="C70" s="667" t="s">
        <v>357</v>
      </c>
      <c r="D70" s="667"/>
      <c r="E70" s="594"/>
      <c r="F70" s="594"/>
      <c r="G70" s="594"/>
      <c r="H70" s="594"/>
      <c r="I70" s="224"/>
      <c r="J70" s="224"/>
      <c r="K70" s="224"/>
      <c r="L70" s="224"/>
      <c r="M70" s="224"/>
      <c r="N70" s="224"/>
      <c r="O70" s="224"/>
    </row>
    <row r="71" spans="1:15" s="27" customFormat="1" ht="15" customHeight="1">
      <c r="A71" s="82"/>
      <c r="B71" s="85" t="s">
        <v>69</v>
      </c>
      <c r="C71" s="665" t="s">
        <v>358</v>
      </c>
      <c r="D71" s="665"/>
      <c r="E71" s="606"/>
      <c r="F71" s="606"/>
      <c r="G71" s="606"/>
      <c r="H71" s="606"/>
      <c r="I71" s="225"/>
      <c r="J71" s="225"/>
      <c r="K71" s="225"/>
      <c r="L71" s="225"/>
      <c r="M71" s="225"/>
      <c r="N71" s="225"/>
      <c r="O71" s="225"/>
    </row>
    <row r="72" spans="1:15" s="27" customFormat="1" ht="15" customHeight="1">
      <c r="A72" s="82"/>
      <c r="B72" s="366" t="s">
        <v>69</v>
      </c>
      <c r="C72" s="685" t="s">
        <v>359</v>
      </c>
      <c r="D72" s="685"/>
      <c r="E72" s="714"/>
      <c r="F72" s="714"/>
      <c r="G72" s="714"/>
      <c r="H72" s="714"/>
      <c r="I72" s="288">
        <f>SUM(I73:I75)</f>
        <v>0</v>
      </c>
      <c r="J72" s="288">
        <f t="shared" ref="J72:O72" si="26">SUM(J73:J75)</f>
        <v>0</v>
      </c>
      <c r="K72" s="288">
        <f t="shared" si="26"/>
        <v>0</v>
      </c>
      <c r="L72" s="288">
        <f t="shared" si="26"/>
        <v>0</v>
      </c>
      <c r="M72" s="288">
        <f t="shared" si="26"/>
        <v>0</v>
      </c>
      <c r="N72" s="288">
        <f t="shared" si="26"/>
        <v>0</v>
      </c>
      <c r="O72" s="288">
        <f t="shared" si="26"/>
        <v>0</v>
      </c>
    </row>
    <row r="73" spans="1:15" s="27" customFormat="1" ht="15" customHeight="1">
      <c r="A73" s="82"/>
      <c r="B73" s="155" t="s">
        <v>69</v>
      </c>
      <c r="C73" s="539" t="s">
        <v>360</v>
      </c>
      <c r="D73" s="539" t="s">
        <v>361</v>
      </c>
      <c r="E73" s="601"/>
      <c r="F73" s="601"/>
      <c r="G73" s="601"/>
      <c r="H73" s="601"/>
      <c r="I73" s="222"/>
      <c r="J73" s="222"/>
      <c r="K73" s="222"/>
      <c r="L73" s="222"/>
      <c r="M73" s="222"/>
      <c r="N73" s="222"/>
      <c r="O73" s="222"/>
    </row>
    <row r="74" spans="1:15" s="27" customFormat="1" ht="15" customHeight="1">
      <c r="A74" s="82"/>
      <c r="B74" s="84" t="s">
        <v>69</v>
      </c>
      <c r="C74" s="667" t="s">
        <v>362</v>
      </c>
      <c r="D74" s="667" t="s">
        <v>363</v>
      </c>
      <c r="E74" s="594"/>
      <c r="F74" s="594"/>
      <c r="G74" s="594"/>
      <c r="H74" s="594"/>
      <c r="I74" s="224"/>
      <c r="J74" s="224"/>
      <c r="K74" s="224"/>
      <c r="L74" s="224"/>
      <c r="M74" s="224"/>
      <c r="N74" s="224"/>
      <c r="O74" s="224"/>
    </row>
    <row r="75" spans="1:15" s="27" customFormat="1" ht="15" customHeight="1">
      <c r="A75" s="82"/>
      <c r="B75" s="85" t="s">
        <v>69</v>
      </c>
      <c r="C75" s="665" t="s">
        <v>364</v>
      </c>
      <c r="D75" s="665" t="s">
        <v>363</v>
      </c>
      <c r="E75" s="606"/>
      <c r="F75" s="606"/>
      <c r="G75" s="606"/>
      <c r="H75" s="606"/>
      <c r="I75" s="225"/>
      <c r="J75" s="225"/>
      <c r="K75" s="225"/>
      <c r="L75" s="225"/>
      <c r="M75" s="225"/>
      <c r="N75" s="225"/>
      <c r="O75" s="225"/>
    </row>
    <row r="76" spans="1:15" s="27" customFormat="1" ht="15" customHeight="1">
      <c r="A76" s="82"/>
      <c r="B76" s="366" t="s">
        <v>69</v>
      </c>
      <c r="C76" s="685" t="s">
        <v>365</v>
      </c>
      <c r="D76" s="685"/>
      <c r="E76" s="714"/>
      <c r="F76" s="714"/>
      <c r="G76" s="714"/>
      <c r="H76" s="714"/>
      <c r="I76" s="288">
        <f>SUM(I77:I78)</f>
        <v>0</v>
      </c>
      <c r="J76" s="288">
        <f t="shared" ref="J76:O76" si="27">SUM(J77:J78)</f>
        <v>0</v>
      </c>
      <c r="K76" s="288">
        <f t="shared" si="27"/>
        <v>0</v>
      </c>
      <c r="L76" s="288">
        <f t="shared" si="27"/>
        <v>0</v>
      </c>
      <c r="M76" s="288">
        <f t="shared" si="27"/>
        <v>0</v>
      </c>
      <c r="N76" s="288">
        <f t="shared" si="27"/>
        <v>0</v>
      </c>
      <c r="O76" s="288">
        <f t="shared" si="27"/>
        <v>0</v>
      </c>
    </row>
    <row r="77" spans="1:15" s="27" customFormat="1" ht="15" customHeight="1">
      <c r="A77" s="82"/>
      <c r="B77" s="155" t="s">
        <v>69</v>
      </c>
      <c r="C77" s="539" t="s">
        <v>366</v>
      </c>
      <c r="D77" s="539"/>
      <c r="E77" s="738"/>
      <c r="F77" s="719"/>
      <c r="G77" s="719"/>
      <c r="H77" s="719"/>
      <c r="I77" s="222"/>
      <c r="J77" s="222"/>
      <c r="K77" s="222"/>
      <c r="L77" s="222"/>
      <c r="M77" s="222"/>
      <c r="N77" s="222"/>
      <c r="O77" s="222"/>
    </row>
    <row r="78" spans="1:15" s="27" customFormat="1" ht="15" customHeight="1">
      <c r="A78" s="82"/>
      <c r="B78" s="85" t="s">
        <v>69</v>
      </c>
      <c r="C78" s="665" t="s">
        <v>367</v>
      </c>
      <c r="D78" s="665"/>
      <c r="E78" s="716"/>
      <c r="F78" s="717"/>
      <c r="G78" s="717"/>
      <c r="H78" s="717"/>
      <c r="I78" s="225"/>
      <c r="J78" s="225"/>
      <c r="K78" s="225"/>
      <c r="L78" s="225"/>
      <c r="M78" s="225"/>
      <c r="N78" s="225"/>
      <c r="O78" s="225"/>
    </row>
    <row r="79" spans="1:15" s="27" customFormat="1" ht="15" customHeight="1">
      <c r="A79" s="82"/>
      <c r="B79" s="366" t="s">
        <v>69</v>
      </c>
      <c r="C79" s="685" t="s">
        <v>368</v>
      </c>
      <c r="D79" s="685"/>
      <c r="E79" s="714"/>
      <c r="F79" s="714"/>
      <c r="G79" s="714"/>
      <c r="H79" s="714"/>
      <c r="I79" s="288">
        <f>SUM(I80:I84)</f>
        <v>0</v>
      </c>
      <c r="J79" s="288">
        <f t="shared" ref="J79:O79" si="28">SUM(J80:J84)</f>
        <v>0</v>
      </c>
      <c r="K79" s="288">
        <f t="shared" si="28"/>
        <v>0</v>
      </c>
      <c r="L79" s="288">
        <f t="shared" si="28"/>
        <v>0</v>
      </c>
      <c r="M79" s="288">
        <f t="shared" si="28"/>
        <v>0</v>
      </c>
      <c r="N79" s="288">
        <f t="shared" si="28"/>
        <v>0</v>
      </c>
      <c r="O79" s="288">
        <f t="shared" si="28"/>
        <v>0</v>
      </c>
    </row>
    <row r="80" spans="1:15" s="27" customFormat="1" ht="15" customHeight="1">
      <c r="A80" s="82"/>
      <c r="B80" s="155" t="s">
        <v>69</v>
      </c>
      <c r="C80" s="539" t="s">
        <v>369</v>
      </c>
      <c r="D80" s="539"/>
      <c r="E80" s="601"/>
      <c r="F80" s="601"/>
      <c r="G80" s="601"/>
      <c r="H80" s="601"/>
      <c r="I80" s="222"/>
      <c r="J80" s="222"/>
      <c r="K80" s="222"/>
      <c r="L80" s="222"/>
      <c r="M80" s="222"/>
      <c r="N80" s="222"/>
      <c r="O80" s="222"/>
    </row>
    <row r="81" spans="1:15" s="27" customFormat="1" ht="15" customHeight="1">
      <c r="A81" s="82"/>
      <c r="B81" s="84" t="s">
        <v>69</v>
      </c>
      <c r="C81" s="667" t="s">
        <v>370</v>
      </c>
      <c r="D81" s="667"/>
      <c r="E81" s="594"/>
      <c r="F81" s="594"/>
      <c r="G81" s="594"/>
      <c r="H81" s="594"/>
      <c r="I81" s="224"/>
      <c r="J81" s="224"/>
      <c r="K81" s="224"/>
      <c r="L81" s="224"/>
      <c r="M81" s="224"/>
      <c r="N81" s="224"/>
      <c r="O81" s="224"/>
    </row>
    <row r="82" spans="1:15" s="27" customFormat="1" ht="15" customHeight="1">
      <c r="A82" s="82"/>
      <c r="B82" s="84" t="s">
        <v>69</v>
      </c>
      <c r="C82" s="667" t="s">
        <v>371</v>
      </c>
      <c r="D82" s="667"/>
      <c r="E82" s="594"/>
      <c r="F82" s="594"/>
      <c r="G82" s="594"/>
      <c r="H82" s="594"/>
      <c r="I82" s="224"/>
      <c r="J82" s="224"/>
      <c r="K82" s="224"/>
      <c r="L82" s="224"/>
      <c r="M82" s="224"/>
      <c r="N82" s="224"/>
      <c r="O82" s="224"/>
    </row>
    <row r="83" spans="1:15" s="27" customFormat="1" ht="15" customHeight="1">
      <c r="A83" s="82"/>
      <c r="B83" s="84" t="s">
        <v>69</v>
      </c>
      <c r="C83" s="667" t="s">
        <v>372</v>
      </c>
      <c r="D83" s="667"/>
      <c r="E83" s="594"/>
      <c r="F83" s="594"/>
      <c r="G83" s="594"/>
      <c r="H83" s="594"/>
      <c r="I83" s="224"/>
      <c r="J83" s="224"/>
      <c r="K83" s="224"/>
      <c r="L83" s="224"/>
      <c r="M83" s="224"/>
      <c r="N83" s="224"/>
      <c r="O83" s="224"/>
    </row>
    <row r="84" spans="1:15" s="27" customFormat="1" ht="15" customHeight="1">
      <c r="A84" s="82"/>
      <c r="B84" s="85" t="s">
        <v>69</v>
      </c>
      <c r="C84" s="665" t="s">
        <v>373</v>
      </c>
      <c r="D84" s="665"/>
      <c r="E84" s="606"/>
      <c r="F84" s="606"/>
      <c r="G84" s="606"/>
      <c r="H84" s="606"/>
      <c r="I84" s="225"/>
      <c r="J84" s="225"/>
      <c r="K84" s="225"/>
      <c r="L84" s="225"/>
      <c r="M84" s="225"/>
      <c r="N84" s="225"/>
      <c r="O84" s="225"/>
    </row>
    <row r="85" spans="1:15" s="27" customFormat="1" ht="15" customHeight="1">
      <c r="A85" s="161"/>
      <c r="B85" s="366" t="s">
        <v>69</v>
      </c>
      <c r="C85" s="685" t="s">
        <v>374</v>
      </c>
      <c r="D85" s="696"/>
      <c r="E85" s="723"/>
      <c r="F85" s="723"/>
      <c r="G85" s="723"/>
      <c r="H85" s="723"/>
      <c r="I85" s="75"/>
      <c r="J85" s="75"/>
      <c r="K85" s="75"/>
      <c r="L85" s="75"/>
      <c r="M85" s="75"/>
      <c r="N85" s="75"/>
      <c r="O85" s="75"/>
    </row>
    <row r="86" spans="1:15" s="27" customFormat="1" ht="15" customHeight="1">
      <c r="A86" s="52"/>
      <c r="B86" s="270" t="s">
        <v>71</v>
      </c>
      <c r="C86" s="720" t="s">
        <v>178</v>
      </c>
      <c r="D86" s="720"/>
      <c r="E86" s="697" t="s">
        <v>254</v>
      </c>
      <c r="F86" s="714"/>
      <c r="G86" s="714"/>
      <c r="H86" s="714"/>
      <c r="I86" s="32">
        <f>I87+I92+I96+I100</f>
        <v>0</v>
      </c>
      <c r="J86" s="32">
        <f t="shared" ref="J86:O86" si="29">J87+J92+J96+J100</f>
        <v>0</v>
      </c>
      <c r="K86" s="32">
        <f t="shared" si="29"/>
        <v>0</v>
      </c>
      <c r="L86" s="32">
        <f t="shared" si="29"/>
        <v>0</v>
      </c>
      <c r="M86" s="32">
        <f t="shared" si="29"/>
        <v>0</v>
      </c>
      <c r="N86" s="32">
        <f t="shared" si="29"/>
        <v>0</v>
      </c>
      <c r="O86" s="32">
        <f t="shared" si="29"/>
        <v>0</v>
      </c>
    </row>
    <row r="87" spans="1:15" s="27" customFormat="1" ht="15" customHeight="1">
      <c r="A87" s="206"/>
      <c r="B87" s="366" t="s">
        <v>71</v>
      </c>
      <c r="C87" s="685" t="s">
        <v>375</v>
      </c>
      <c r="D87" s="685"/>
      <c r="E87" s="714"/>
      <c r="F87" s="714"/>
      <c r="G87" s="714"/>
      <c r="H87" s="714"/>
      <c r="I87" s="288">
        <f>SUM(I88:I91)</f>
        <v>0</v>
      </c>
      <c r="J87" s="288">
        <f t="shared" ref="J87:O87" si="30">SUM(J88:J91)</f>
        <v>0</v>
      </c>
      <c r="K87" s="288">
        <f t="shared" si="30"/>
        <v>0</v>
      </c>
      <c r="L87" s="288">
        <f t="shared" si="30"/>
        <v>0</v>
      </c>
      <c r="M87" s="288">
        <f t="shared" si="30"/>
        <v>0</v>
      </c>
      <c r="N87" s="288">
        <f t="shared" si="30"/>
        <v>0</v>
      </c>
      <c r="O87" s="288">
        <f t="shared" si="30"/>
        <v>0</v>
      </c>
    </row>
    <row r="88" spans="1:15" s="27" customFormat="1" ht="15" customHeight="1">
      <c r="A88" s="82"/>
      <c r="B88" s="155" t="s">
        <v>71</v>
      </c>
      <c r="C88" s="539" t="s">
        <v>376</v>
      </c>
      <c r="D88" s="539" t="s">
        <v>377</v>
      </c>
      <c r="E88" s="738"/>
      <c r="F88" s="719"/>
      <c r="G88" s="719"/>
      <c r="H88" s="719"/>
      <c r="I88" s="222"/>
      <c r="J88" s="222"/>
      <c r="K88" s="222"/>
      <c r="L88" s="222"/>
      <c r="M88" s="222"/>
      <c r="N88" s="222"/>
      <c r="O88" s="222"/>
    </row>
    <row r="89" spans="1:15" s="27" customFormat="1" ht="15" customHeight="1">
      <c r="A89" s="82"/>
      <c r="B89" s="84" t="s">
        <v>71</v>
      </c>
      <c r="C89" s="667" t="s">
        <v>378</v>
      </c>
      <c r="D89" s="667" t="s">
        <v>379</v>
      </c>
      <c r="E89" s="737"/>
      <c r="F89" s="608"/>
      <c r="G89" s="608"/>
      <c r="H89" s="608"/>
      <c r="I89" s="224"/>
      <c r="J89" s="224"/>
      <c r="K89" s="224"/>
      <c r="L89" s="224"/>
      <c r="M89" s="224"/>
      <c r="N89" s="224"/>
      <c r="O89" s="224"/>
    </row>
    <row r="90" spans="1:15" s="27" customFormat="1" ht="15" customHeight="1">
      <c r="A90" s="82"/>
      <c r="B90" s="84" t="s">
        <v>71</v>
      </c>
      <c r="C90" s="667" t="s">
        <v>380</v>
      </c>
      <c r="D90" s="667" t="s">
        <v>381</v>
      </c>
      <c r="E90" s="737"/>
      <c r="F90" s="608"/>
      <c r="G90" s="608"/>
      <c r="H90" s="608"/>
      <c r="I90" s="224"/>
      <c r="J90" s="224"/>
      <c r="K90" s="224"/>
      <c r="L90" s="224"/>
      <c r="M90" s="224"/>
      <c r="N90" s="224"/>
      <c r="O90" s="224"/>
    </row>
    <row r="91" spans="1:15" s="27" customFormat="1" ht="15" customHeight="1">
      <c r="A91" s="82"/>
      <c r="B91" s="85" t="s">
        <v>71</v>
      </c>
      <c r="C91" s="665" t="s">
        <v>382</v>
      </c>
      <c r="D91" s="665" t="s">
        <v>381</v>
      </c>
      <c r="E91" s="716"/>
      <c r="F91" s="717"/>
      <c r="G91" s="717"/>
      <c r="H91" s="717"/>
      <c r="I91" s="225"/>
      <c r="J91" s="225"/>
      <c r="K91" s="225"/>
      <c r="L91" s="225"/>
      <c r="M91" s="225"/>
      <c r="N91" s="225"/>
      <c r="O91" s="225"/>
    </row>
    <row r="92" spans="1:15" s="27" customFormat="1" ht="15" customHeight="1">
      <c r="A92" s="82"/>
      <c r="B92" s="279" t="s">
        <v>71</v>
      </c>
      <c r="C92" s="685" t="s">
        <v>383</v>
      </c>
      <c r="D92" s="685"/>
      <c r="E92" s="714"/>
      <c r="F92" s="714"/>
      <c r="G92" s="714"/>
      <c r="H92" s="714"/>
      <c r="I92" s="288">
        <f>SUM(I93:I95)</f>
        <v>0</v>
      </c>
      <c r="J92" s="288">
        <f t="shared" ref="J92:O92" si="31">SUM(J93:J95)</f>
        <v>0</v>
      </c>
      <c r="K92" s="288">
        <f t="shared" si="31"/>
        <v>0</v>
      </c>
      <c r="L92" s="288">
        <f t="shared" si="31"/>
        <v>0</v>
      </c>
      <c r="M92" s="288">
        <f t="shared" si="31"/>
        <v>0</v>
      </c>
      <c r="N92" s="288">
        <f t="shared" si="31"/>
        <v>0</v>
      </c>
      <c r="O92" s="288">
        <f t="shared" si="31"/>
        <v>0</v>
      </c>
    </row>
    <row r="93" spans="1:15" s="27" customFormat="1" ht="15" customHeight="1">
      <c r="A93" s="82"/>
      <c r="B93" s="155" t="s">
        <v>71</v>
      </c>
      <c r="C93" s="539" t="s">
        <v>384</v>
      </c>
      <c r="D93" s="539"/>
      <c r="E93" s="738"/>
      <c r="F93" s="719"/>
      <c r="G93" s="719"/>
      <c r="H93" s="719"/>
      <c r="I93" s="222"/>
      <c r="J93" s="222"/>
      <c r="K93" s="222"/>
      <c r="L93" s="222"/>
      <c r="M93" s="222"/>
      <c r="N93" s="222"/>
      <c r="O93" s="222"/>
    </row>
    <row r="94" spans="1:15" s="27" customFormat="1" ht="15" customHeight="1">
      <c r="A94" s="82"/>
      <c r="B94" s="84" t="s">
        <v>71</v>
      </c>
      <c r="C94" s="667" t="s">
        <v>385</v>
      </c>
      <c r="D94" s="667"/>
      <c r="E94" s="594"/>
      <c r="F94" s="594"/>
      <c r="G94" s="594"/>
      <c r="H94" s="594"/>
      <c r="I94" s="224"/>
      <c r="J94" s="224"/>
      <c r="K94" s="224"/>
      <c r="L94" s="224"/>
      <c r="M94" s="224"/>
      <c r="N94" s="224"/>
      <c r="O94" s="224"/>
    </row>
    <row r="95" spans="1:15" s="27" customFormat="1" ht="15" customHeight="1">
      <c r="A95" s="82"/>
      <c r="B95" s="85" t="s">
        <v>71</v>
      </c>
      <c r="C95" s="665" t="s">
        <v>386</v>
      </c>
      <c r="D95" s="665"/>
      <c r="E95" s="606"/>
      <c r="F95" s="606"/>
      <c r="G95" s="606"/>
      <c r="H95" s="606"/>
      <c r="I95" s="225"/>
      <c r="J95" s="225"/>
      <c r="K95" s="225"/>
      <c r="L95" s="225"/>
      <c r="M95" s="225"/>
      <c r="N95" s="225"/>
      <c r="O95" s="225"/>
    </row>
    <row r="96" spans="1:15" s="27" customFormat="1" ht="15" customHeight="1">
      <c r="A96" s="82"/>
      <c r="B96" s="279" t="s">
        <v>71</v>
      </c>
      <c r="C96" s="685" t="s">
        <v>387</v>
      </c>
      <c r="D96" s="685"/>
      <c r="E96" s="714"/>
      <c r="F96" s="714"/>
      <c r="G96" s="714"/>
      <c r="H96" s="714"/>
      <c r="I96" s="288">
        <f t="shared" ref="I96:O96" si="32">SUM(I97:I99)</f>
        <v>0</v>
      </c>
      <c r="J96" s="288">
        <f t="shared" si="32"/>
        <v>0</v>
      </c>
      <c r="K96" s="288">
        <f t="shared" si="32"/>
        <v>0</v>
      </c>
      <c r="L96" s="288">
        <f t="shared" si="32"/>
        <v>0</v>
      </c>
      <c r="M96" s="288">
        <f t="shared" si="32"/>
        <v>0</v>
      </c>
      <c r="N96" s="288">
        <f t="shared" si="32"/>
        <v>0</v>
      </c>
      <c r="O96" s="288">
        <f t="shared" si="32"/>
        <v>0</v>
      </c>
    </row>
    <row r="97" spans="1:15" s="27" customFormat="1" ht="15" customHeight="1">
      <c r="A97" s="82"/>
      <c r="B97" s="155" t="s">
        <v>71</v>
      </c>
      <c r="C97" s="539" t="s">
        <v>388</v>
      </c>
      <c r="D97" s="539"/>
      <c r="E97" s="738"/>
      <c r="F97" s="719"/>
      <c r="G97" s="719"/>
      <c r="H97" s="719"/>
      <c r="I97" s="222"/>
      <c r="J97" s="222"/>
      <c r="K97" s="222"/>
      <c r="L97" s="222"/>
      <c r="M97" s="222"/>
      <c r="N97" s="222"/>
      <c r="O97" s="222"/>
    </row>
    <row r="98" spans="1:15" s="27" customFormat="1" ht="15" customHeight="1">
      <c r="A98" s="82"/>
      <c r="B98" s="84" t="s">
        <v>71</v>
      </c>
      <c r="C98" s="667" t="s">
        <v>389</v>
      </c>
      <c r="D98" s="667"/>
      <c r="E98" s="737"/>
      <c r="F98" s="608"/>
      <c r="G98" s="608"/>
      <c r="H98" s="608"/>
      <c r="I98" s="224"/>
      <c r="J98" s="224"/>
      <c r="K98" s="224"/>
      <c r="L98" s="224"/>
      <c r="M98" s="224"/>
      <c r="N98" s="224"/>
      <c r="O98" s="224"/>
    </row>
    <row r="99" spans="1:15" s="27" customFormat="1" ht="15" customHeight="1">
      <c r="A99" s="82"/>
      <c r="B99" s="85" t="s">
        <v>71</v>
      </c>
      <c r="C99" s="665" t="s">
        <v>390</v>
      </c>
      <c r="D99" s="665"/>
      <c r="E99" s="716"/>
      <c r="F99" s="717"/>
      <c r="G99" s="717"/>
      <c r="H99" s="717"/>
      <c r="I99" s="225"/>
      <c r="J99" s="225"/>
      <c r="K99" s="225"/>
      <c r="L99" s="225"/>
      <c r="M99" s="225"/>
      <c r="N99" s="225"/>
      <c r="O99" s="225"/>
    </row>
    <row r="100" spans="1:15" s="27" customFormat="1" ht="15" customHeight="1">
      <c r="A100" s="161"/>
      <c r="B100" s="279" t="s">
        <v>71</v>
      </c>
      <c r="C100" s="685" t="s">
        <v>391</v>
      </c>
      <c r="D100" s="685"/>
      <c r="E100" s="723"/>
      <c r="F100" s="753"/>
      <c r="G100" s="753"/>
      <c r="H100" s="753"/>
      <c r="I100" s="75"/>
      <c r="J100" s="75"/>
      <c r="K100" s="75"/>
      <c r="L100" s="75"/>
      <c r="M100" s="75"/>
      <c r="N100" s="75"/>
      <c r="O100" s="75"/>
    </row>
    <row r="101" spans="1:15" s="27" customFormat="1" ht="15" customHeight="1">
      <c r="A101" s="52"/>
      <c r="B101" s="270" t="s">
        <v>73</v>
      </c>
      <c r="C101" s="720" t="s">
        <v>179</v>
      </c>
      <c r="D101" s="720"/>
      <c r="E101" s="697" t="s">
        <v>254</v>
      </c>
      <c r="F101" s="697"/>
      <c r="G101" s="697"/>
      <c r="H101" s="697"/>
      <c r="I101" s="32">
        <f t="shared" ref="I101:O101" si="33">I102+I103+I104+I108+I109+I110+I111+I112+I127</f>
        <v>0</v>
      </c>
      <c r="J101" s="32">
        <f t="shared" si="33"/>
        <v>0</v>
      </c>
      <c r="K101" s="32">
        <f t="shared" si="33"/>
        <v>0</v>
      </c>
      <c r="L101" s="32">
        <f t="shared" si="33"/>
        <v>0</v>
      </c>
      <c r="M101" s="32">
        <f t="shared" si="33"/>
        <v>0</v>
      </c>
      <c r="N101" s="32">
        <f t="shared" si="33"/>
        <v>0</v>
      </c>
      <c r="O101" s="32">
        <f t="shared" si="33"/>
        <v>0</v>
      </c>
    </row>
    <row r="102" spans="1:15" s="27" customFormat="1" ht="15" customHeight="1">
      <c r="A102" s="206"/>
      <c r="B102" s="366" t="s">
        <v>73</v>
      </c>
      <c r="C102" s="685" t="s">
        <v>392</v>
      </c>
      <c r="D102" s="685"/>
      <c r="E102" s="723"/>
      <c r="F102" s="723"/>
      <c r="G102" s="723"/>
      <c r="H102" s="723"/>
      <c r="I102" s="75"/>
      <c r="J102" s="75"/>
      <c r="K102" s="75"/>
      <c r="L102" s="75"/>
      <c r="M102" s="75"/>
      <c r="N102" s="75"/>
      <c r="O102" s="75"/>
    </row>
    <row r="103" spans="1:15" s="27" customFormat="1" ht="15" customHeight="1">
      <c r="A103" s="82"/>
      <c r="B103" s="366" t="s">
        <v>73</v>
      </c>
      <c r="C103" s="685" t="s">
        <v>393</v>
      </c>
      <c r="D103" s="685"/>
      <c r="E103" s="723"/>
      <c r="F103" s="723"/>
      <c r="G103" s="723"/>
      <c r="H103" s="723"/>
      <c r="I103" s="75"/>
      <c r="J103" s="75"/>
      <c r="K103" s="75"/>
      <c r="L103" s="75"/>
      <c r="M103" s="75"/>
      <c r="N103" s="75"/>
      <c r="O103" s="75"/>
    </row>
    <row r="104" spans="1:15" s="27" customFormat="1" ht="15" customHeight="1">
      <c r="A104" s="82"/>
      <c r="B104" s="279" t="s">
        <v>73</v>
      </c>
      <c r="C104" s="685" t="s">
        <v>394</v>
      </c>
      <c r="D104" s="685"/>
      <c r="E104" s="714"/>
      <c r="F104" s="714"/>
      <c r="G104" s="714"/>
      <c r="H104" s="714"/>
      <c r="I104" s="288">
        <f>SUM(I105:I107)</f>
        <v>0</v>
      </c>
      <c r="J104" s="288">
        <f t="shared" ref="J104:O104" si="34">SUM(J105:J107)</f>
        <v>0</v>
      </c>
      <c r="K104" s="288">
        <f t="shared" si="34"/>
        <v>0</v>
      </c>
      <c r="L104" s="288">
        <f t="shared" si="34"/>
        <v>0</v>
      </c>
      <c r="M104" s="288">
        <f t="shared" si="34"/>
        <v>0</v>
      </c>
      <c r="N104" s="288">
        <f t="shared" si="34"/>
        <v>0</v>
      </c>
      <c r="O104" s="288">
        <f t="shared" si="34"/>
        <v>0</v>
      </c>
    </row>
    <row r="105" spans="1:15" s="27" customFormat="1" ht="15" customHeight="1">
      <c r="A105" s="82"/>
      <c r="B105" s="206" t="s">
        <v>73</v>
      </c>
      <c r="C105" s="539" t="s">
        <v>395</v>
      </c>
      <c r="D105" s="539" t="s">
        <v>396</v>
      </c>
      <c r="E105" s="601"/>
      <c r="F105" s="601"/>
      <c r="G105" s="601"/>
      <c r="H105" s="601"/>
      <c r="I105" s="222"/>
      <c r="J105" s="222"/>
      <c r="K105" s="222"/>
      <c r="L105" s="222"/>
      <c r="M105" s="222"/>
      <c r="N105" s="222"/>
      <c r="O105" s="222"/>
    </row>
    <row r="106" spans="1:15" s="27" customFormat="1" ht="15" customHeight="1">
      <c r="A106" s="82"/>
      <c r="B106" s="82" t="s">
        <v>73</v>
      </c>
      <c r="C106" s="667" t="s">
        <v>397</v>
      </c>
      <c r="D106" s="667" t="s">
        <v>398</v>
      </c>
      <c r="E106" s="594"/>
      <c r="F106" s="594"/>
      <c r="G106" s="594"/>
      <c r="H106" s="594"/>
      <c r="I106" s="224"/>
      <c r="J106" s="224"/>
      <c r="K106" s="224"/>
      <c r="L106" s="224"/>
      <c r="M106" s="224"/>
      <c r="N106" s="224"/>
      <c r="O106" s="224"/>
    </row>
    <row r="107" spans="1:15" s="27" customFormat="1" ht="15" customHeight="1">
      <c r="A107" s="82"/>
      <c r="B107" s="161" t="s">
        <v>73</v>
      </c>
      <c r="C107" s="665" t="s">
        <v>399</v>
      </c>
      <c r="D107" s="665"/>
      <c r="E107" s="606"/>
      <c r="F107" s="606"/>
      <c r="G107" s="606"/>
      <c r="H107" s="606"/>
      <c r="I107" s="225"/>
      <c r="J107" s="225"/>
      <c r="K107" s="225"/>
      <c r="L107" s="225"/>
      <c r="M107" s="225"/>
      <c r="N107" s="225"/>
      <c r="O107" s="225"/>
    </row>
    <row r="108" spans="1:15" s="27" customFormat="1" ht="15" customHeight="1">
      <c r="A108" s="82"/>
      <c r="B108" s="279" t="s">
        <v>73</v>
      </c>
      <c r="C108" s="685" t="s">
        <v>400</v>
      </c>
      <c r="D108" s="685"/>
      <c r="E108" s="723"/>
      <c r="F108" s="723"/>
      <c r="G108" s="723"/>
      <c r="H108" s="723"/>
      <c r="I108" s="75"/>
      <c r="J108" s="75"/>
      <c r="K108" s="75"/>
      <c r="L108" s="75"/>
      <c r="M108" s="75"/>
      <c r="N108" s="75"/>
      <c r="O108" s="75"/>
    </row>
    <row r="109" spans="1:15" s="27" customFormat="1" ht="15" customHeight="1">
      <c r="A109" s="82"/>
      <c r="B109" s="279" t="s">
        <v>73</v>
      </c>
      <c r="C109" s="685" t="s">
        <v>401</v>
      </c>
      <c r="D109" s="685"/>
      <c r="E109" s="723"/>
      <c r="F109" s="723"/>
      <c r="G109" s="723"/>
      <c r="H109" s="723"/>
      <c r="I109" s="75"/>
      <c r="J109" s="75"/>
      <c r="K109" s="75"/>
      <c r="L109" s="75"/>
      <c r="M109" s="75"/>
      <c r="N109" s="75"/>
      <c r="O109" s="75"/>
    </row>
    <row r="110" spans="1:15" s="27" customFormat="1" ht="15" customHeight="1">
      <c r="A110" s="82"/>
      <c r="B110" s="279" t="s">
        <v>73</v>
      </c>
      <c r="C110" s="685" t="s">
        <v>402</v>
      </c>
      <c r="D110" s="685"/>
      <c r="E110" s="723"/>
      <c r="F110" s="723"/>
      <c r="G110" s="723"/>
      <c r="H110" s="723"/>
      <c r="I110" s="75"/>
      <c r="J110" s="75"/>
      <c r="K110" s="75"/>
      <c r="L110" s="75"/>
      <c r="M110" s="75"/>
      <c r="N110" s="75"/>
      <c r="O110" s="75"/>
    </row>
    <row r="111" spans="1:15" s="27" customFormat="1" ht="15" customHeight="1">
      <c r="A111" s="82"/>
      <c r="B111" s="279" t="s">
        <v>73</v>
      </c>
      <c r="C111" s="685" t="s">
        <v>403</v>
      </c>
      <c r="D111" s="685"/>
      <c r="E111" s="723"/>
      <c r="F111" s="723"/>
      <c r="G111" s="723"/>
      <c r="H111" s="723"/>
      <c r="I111" s="75"/>
      <c r="J111" s="75"/>
      <c r="K111" s="75"/>
      <c r="L111" s="75"/>
      <c r="M111" s="75"/>
      <c r="N111" s="75"/>
      <c r="O111" s="75"/>
    </row>
    <row r="112" spans="1:15" s="27" customFormat="1" ht="15" customHeight="1">
      <c r="A112" s="82"/>
      <c r="B112" s="279" t="s">
        <v>73</v>
      </c>
      <c r="C112" s="685" t="s">
        <v>404</v>
      </c>
      <c r="D112" s="685"/>
      <c r="E112" s="714"/>
      <c r="F112" s="714"/>
      <c r="G112" s="714"/>
      <c r="H112" s="714"/>
      <c r="I112" s="288">
        <f t="shared" ref="I112:O112" si="35">I113+I120+I125+I126</f>
        <v>0</v>
      </c>
      <c r="J112" s="288">
        <f t="shared" si="35"/>
        <v>0</v>
      </c>
      <c r="K112" s="288">
        <f t="shared" si="35"/>
        <v>0</v>
      </c>
      <c r="L112" s="288">
        <f t="shared" si="35"/>
        <v>0</v>
      </c>
      <c r="M112" s="288">
        <f t="shared" si="35"/>
        <v>0</v>
      </c>
      <c r="N112" s="288">
        <f t="shared" si="35"/>
        <v>0</v>
      </c>
      <c r="O112" s="288">
        <f t="shared" si="35"/>
        <v>0</v>
      </c>
    </row>
    <row r="113" spans="1:15" s="27" customFormat="1" ht="15" customHeight="1">
      <c r="A113" s="82"/>
      <c r="B113" s="206" t="s">
        <v>73</v>
      </c>
      <c r="C113" s="696" t="s">
        <v>405</v>
      </c>
      <c r="D113" s="696"/>
      <c r="E113" s="714"/>
      <c r="F113" s="714"/>
      <c r="G113" s="714"/>
      <c r="H113" s="714"/>
      <c r="I113" s="291">
        <f>SUM(I114:I119)</f>
        <v>0</v>
      </c>
      <c r="J113" s="291">
        <f t="shared" ref="J113:O113" si="36">SUM(J114:J119)</f>
        <v>0</v>
      </c>
      <c r="K113" s="291">
        <f t="shared" si="36"/>
        <v>0</v>
      </c>
      <c r="L113" s="291">
        <f t="shared" si="36"/>
        <v>0</v>
      </c>
      <c r="M113" s="291">
        <f t="shared" si="36"/>
        <v>0</v>
      </c>
      <c r="N113" s="291">
        <f t="shared" si="36"/>
        <v>0</v>
      </c>
      <c r="O113" s="291">
        <f t="shared" si="36"/>
        <v>0</v>
      </c>
    </row>
    <row r="114" spans="1:15" s="27" customFormat="1" ht="15" customHeight="1">
      <c r="A114" s="82"/>
      <c r="B114" s="82" t="s">
        <v>73</v>
      </c>
      <c r="C114" s="539" t="s">
        <v>406</v>
      </c>
      <c r="D114" s="539"/>
      <c r="E114" s="601"/>
      <c r="F114" s="601"/>
      <c r="G114" s="601"/>
      <c r="H114" s="601"/>
      <c r="I114" s="222"/>
      <c r="J114" s="222"/>
      <c r="K114" s="222"/>
      <c r="L114" s="222"/>
      <c r="M114" s="222"/>
      <c r="N114" s="222"/>
      <c r="O114" s="222"/>
    </row>
    <row r="115" spans="1:15" s="27" customFormat="1" ht="15" customHeight="1">
      <c r="A115" s="82"/>
      <c r="B115" s="82" t="s">
        <v>73</v>
      </c>
      <c r="C115" s="667" t="s">
        <v>407</v>
      </c>
      <c r="D115" s="667"/>
      <c r="E115" s="737"/>
      <c r="F115" s="608"/>
      <c r="G115" s="608"/>
      <c r="H115" s="608"/>
      <c r="I115" s="224"/>
      <c r="J115" s="224"/>
      <c r="K115" s="224"/>
      <c r="L115" s="224"/>
      <c r="M115" s="224"/>
      <c r="N115" s="224"/>
      <c r="O115" s="224"/>
    </row>
    <row r="116" spans="1:15" s="27" customFormat="1" ht="15" customHeight="1">
      <c r="A116" s="82"/>
      <c r="B116" s="82" t="s">
        <v>73</v>
      </c>
      <c r="C116" s="667" t="s">
        <v>408</v>
      </c>
      <c r="D116" s="667"/>
      <c r="E116" s="594"/>
      <c r="F116" s="594"/>
      <c r="G116" s="594"/>
      <c r="H116" s="594"/>
      <c r="I116" s="224"/>
      <c r="J116" s="224"/>
      <c r="K116" s="224"/>
      <c r="L116" s="224"/>
      <c r="M116" s="224"/>
      <c r="N116" s="224"/>
      <c r="O116" s="224"/>
    </row>
    <row r="117" spans="1:15" s="27" customFormat="1" ht="15" customHeight="1">
      <c r="A117" s="82"/>
      <c r="B117" s="82" t="s">
        <v>73</v>
      </c>
      <c r="C117" s="667" t="s">
        <v>409</v>
      </c>
      <c r="D117" s="667"/>
      <c r="E117" s="594"/>
      <c r="F117" s="594"/>
      <c r="G117" s="594"/>
      <c r="H117" s="594"/>
      <c r="I117" s="224"/>
      <c r="J117" s="224"/>
      <c r="K117" s="224"/>
      <c r="L117" s="224"/>
      <c r="M117" s="224"/>
      <c r="N117" s="224"/>
      <c r="O117" s="224"/>
    </row>
    <row r="118" spans="1:15" s="27" customFormat="1" ht="15" customHeight="1">
      <c r="A118" s="82"/>
      <c r="B118" s="82" t="s">
        <v>73</v>
      </c>
      <c r="C118" s="667" t="s">
        <v>410</v>
      </c>
      <c r="D118" s="667"/>
      <c r="E118" s="594"/>
      <c r="F118" s="594"/>
      <c r="G118" s="594"/>
      <c r="H118" s="594"/>
      <c r="I118" s="224"/>
      <c r="J118" s="224"/>
      <c r="K118" s="224"/>
      <c r="L118" s="224"/>
      <c r="M118" s="224"/>
      <c r="N118" s="224"/>
      <c r="O118" s="224"/>
    </row>
    <row r="119" spans="1:15" s="27" customFormat="1" ht="15" customHeight="1">
      <c r="A119" s="82"/>
      <c r="B119" s="82" t="s">
        <v>73</v>
      </c>
      <c r="C119" s="665" t="s">
        <v>411</v>
      </c>
      <c r="D119" s="665"/>
      <c r="E119" s="606"/>
      <c r="F119" s="606"/>
      <c r="G119" s="606"/>
      <c r="H119" s="606"/>
      <c r="I119" s="225"/>
      <c r="J119" s="225"/>
      <c r="K119" s="225"/>
      <c r="L119" s="225"/>
      <c r="M119" s="225"/>
      <c r="N119" s="225"/>
      <c r="O119" s="225"/>
    </row>
    <row r="120" spans="1:15" s="27" customFormat="1" ht="15" customHeight="1">
      <c r="A120" s="82"/>
      <c r="B120" s="82" t="s">
        <v>73</v>
      </c>
      <c r="C120" s="696" t="s">
        <v>412</v>
      </c>
      <c r="D120" s="696"/>
      <c r="E120" s="714"/>
      <c r="F120" s="714"/>
      <c r="G120" s="714"/>
      <c r="H120" s="714"/>
      <c r="I120" s="291">
        <f>SUM(I121:I124)</f>
        <v>0</v>
      </c>
      <c r="J120" s="291">
        <f t="shared" ref="J120:O120" si="37">SUM(J121:J124)</f>
        <v>0</v>
      </c>
      <c r="K120" s="291">
        <f t="shared" si="37"/>
        <v>0</v>
      </c>
      <c r="L120" s="291">
        <f t="shared" si="37"/>
        <v>0</v>
      </c>
      <c r="M120" s="291">
        <f t="shared" si="37"/>
        <v>0</v>
      </c>
      <c r="N120" s="291">
        <f t="shared" si="37"/>
        <v>0</v>
      </c>
      <c r="O120" s="291">
        <f t="shared" si="37"/>
        <v>0</v>
      </c>
    </row>
    <row r="121" spans="1:15" s="27" customFormat="1" ht="15" customHeight="1">
      <c r="A121" s="82"/>
      <c r="B121" s="82" t="s">
        <v>73</v>
      </c>
      <c r="C121" s="539" t="s">
        <v>413</v>
      </c>
      <c r="D121" s="539"/>
      <c r="E121" s="601"/>
      <c r="F121" s="601"/>
      <c r="G121" s="601"/>
      <c r="H121" s="601"/>
      <c r="I121" s="222"/>
      <c r="J121" s="222"/>
      <c r="K121" s="222"/>
      <c r="L121" s="222"/>
      <c r="M121" s="222"/>
      <c r="N121" s="222"/>
      <c r="O121" s="222"/>
    </row>
    <row r="122" spans="1:15" s="27" customFormat="1" ht="15" customHeight="1">
      <c r="A122" s="82"/>
      <c r="B122" s="82" t="s">
        <v>73</v>
      </c>
      <c r="C122" s="667" t="s">
        <v>409</v>
      </c>
      <c r="D122" s="667"/>
      <c r="E122" s="594"/>
      <c r="F122" s="594"/>
      <c r="G122" s="594"/>
      <c r="H122" s="594"/>
      <c r="I122" s="224"/>
      <c r="J122" s="224"/>
      <c r="K122" s="224"/>
      <c r="L122" s="224"/>
      <c r="M122" s="224"/>
      <c r="N122" s="224"/>
      <c r="O122" s="224"/>
    </row>
    <row r="123" spans="1:15" s="27" customFormat="1" ht="15" customHeight="1">
      <c r="A123" s="82"/>
      <c r="B123" s="82" t="s">
        <v>73</v>
      </c>
      <c r="C123" s="667" t="s">
        <v>414</v>
      </c>
      <c r="D123" s="667"/>
      <c r="E123" s="594"/>
      <c r="F123" s="594"/>
      <c r="G123" s="594"/>
      <c r="H123" s="594"/>
      <c r="I123" s="224"/>
      <c r="J123" s="224"/>
      <c r="K123" s="224"/>
      <c r="L123" s="224"/>
      <c r="M123" s="224"/>
      <c r="N123" s="224"/>
      <c r="O123" s="224"/>
    </row>
    <row r="124" spans="1:15" s="27" customFormat="1" ht="15" customHeight="1">
      <c r="A124" s="82"/>
      <c r="B124" s="82" t="s">
        <v>73</v>
      </c>
      <c r="C124" s="721" t="s">
        <v>415</v>
      </c>
      <c r="D124" s="721"/>
      <c r="E124" s="726"/>
      <c r="F124" s="726"/>
      <c r="G124" s="726"/>
      <c r="H124" s="726"/>
      <c r="I124" s="278"/>
      <c r="J124" s="278"/>
      <c r="K124" s="278"/>
      <c r="L124" s="278"/>
      <c r="M124" s="278"/>
      <c r="N124" s="278"/>
      <c r="O124" s="278"/>
    </row>
    <row r="125" spans="1:15" s="27" customFormat="1" ht="15" customHeight="1">
      <c r="A125" s="82"/>
      <c r="B125" s="82" t="s">
        <v>73</v>
      </c>
      <c r="C125" s="696" t="s">
        <v>416</v>
      </c>
      <c r="D125" s="696"/>
      <c r="E125" s="723"/>
      <c r="F125" s="723"/>
      <c r="G125" s="723"/>
      <c r="H125" s="723"/>
      <c r="I125" s="318"/>
      <c r="J125" s="318"/>
      <c r="K125" s="318"/>
      <c r="L125" s="318"/>
      <c r="M125" s="318"/>
      <c r="N125" s="318"/>
      <c r="O125" s="318"/>
    </row>
    <row r="126" spans="1:15" s="27" customFormat="1" ht="15" customHeight="1">
      <c r="A126" s="82"/>
      <c r="B126" s="161" t="s">
        <v>73</v>
      </c>
      <c r="C126" s="696" t="s">
        <v>417</v>
      </c>
      <c r="D126" s="696"/>
      <c r="E126" s="723"/>
      <c r="F126" s="723"/>
      <c r="G126" s="723"/>
      <c r="H126" s="723"/>
      <c r="I126" s="318"/>
      <c r="J126" s="318"/>
      <c r="K126" s="318"/>
      <c r="L126" s="318"/>
      <c r="M126" s="318"/>
      <c r="N126" s="318"/>
      <c r="O126" s="318"/>
    </row>
    <row r="127" spans="1:15" s="27" customFormat="1" ht="15" customHeight="1">
      <c r="A127" s="161"/>
      <c r="B127" s="279" t="s">
        <v>73</v>
      </c>
      <c r="C127" s="685" t="s">
        <v>418</v>
      </c>
      <c r="D127" s="685"/>
      <c r="E127" s="723"/>
      <c r="F127" s="723"/>
      <c r="G127" s="723"/>
      <c r="H127" s="723"/>
      <c r="I127" s="75"/>
      <c r="J127" s="75"/>
      <c r="K127" s="75"/>
      <c r="L127" s="75"/>
      <c r="M127" s="75"/>
      <c r="N127" s="75"/>
      <c r="O127" s="75"/>
    </row>
    <row r="128" spans="1:15" s="27" customFormat="1" ht="15" customHeight="1">
      <c r="A128" s="52"/>
      <c r="B128" s="270">
        <v>10</v>
      </c>
      <c r="C128" s="720" t="s">
        <v>180</v>
      </c>
      <c r="D128" s="720"/>
      <c r="E128" s="697" t="s">
        <v>254</v>
      </c>
      <c r="F128" s="697"/>
      <c r="G128" s="697"/>
      <c r="H128" s="697"/>
      <c r="I128" s="32">
        <f>I129</f>
        <v>0</v>
      </c>
      <c r="J128" s="32">
        <f t="shared" ref="J128:O128" si="38">J129</f>
        <v>0</v>
      </c>
      <c r="K128" s="32">
        <f t="shared" si="38"/>
        <v>0</v>
      </c>
      <c r="L128" s="32">
        <f t="shared" si="38"/>
        <v>0</v>
      </c>
      <c r="M128" s="32">
        <f t="shared" si="38"/>
        <v>0</v>
      </c>
      <c r="N128" s="32">
        <f t="shared" si="38"/>
        <v>0</v>
      </c>
      <c r="O128" s="32">
        <f t="shared" si="38"/>
        <v>0</v>
      </c>
    </row>
    <row r="129" spans="1:16" s="27" customFormat="1" ht="15" customHeight="1">
      <c r="A129" s="206"/>
      <c r="B129" s="366">
        <v>10</v>
      </c>
      <c r="C129" s="685" t="s">
        <v>419</v>
      </c>
      <c r="D129" s="685"/>
      <c r="E129" s="714"/>
      <c r="F129" s="714"/>
      <c r="G129" s="714"/>
      <c r="H129" s="714"/>
      <c r="I129" s="288">
        <f>SUM(I130:I139)</f>
        <v>0</v>
      </c>
      <c r="J129" s="288">
        <f t="shared" ref="J129:O129" si="39">SUM(J130:J139)</f>
        <v>0</v>
      </c>
      <c r="K129" s="288">
        <f t="shared" si="39"/>
        <v>0</v>
      </c>
      <c r="L129" s="288">
        <f t="shared" si="39"/>
        <v>0</v>
      </c>
      <c r="M129" s="288">
        <f t="shared" si="39"/>
        <v>0</v>
      </c>
      <c r="N129" s="288">
        <f t="shared" si="39"/>
        <v>0</v>
      </c>
      <c r="O129" s="288">
        <f t="shared" si="39"/>
        <v>0</v>
      </c>
    </row>
    <row r="130" spans="1:16" s="27" customFormat="1" ht="15" customHeight="1">
      <c r="A130" s="82"/>
      <c r="B130" s="155">
        <v>10</v>
      </c>
      <c r="C130" s="372" t="s">
        <v>420</v>
      </c>
      <c r="D130" s="372"/>
      <c r="E130" s="601"/>
      <c r="F130" s="601"/>
      <c r="G130" s="601"/>
      <c r="H130" s="601"/>
      <c r="I130" s="222"/>
      <c r="J130" s="222"/>
      <c r="K130" s="222"/>
      <c r="L130" s="222"/>
      <c r="M130" s="222"/>
      <c r="N130" s="222"/>
      <c r="O130" s="222"/>
    </row>
    <row r="131" spans="1:16" s="27" customFormat="1" ht="15" customHeight="1">
      <c r="A131" s="82"/>
      <c r="B131" s="84">
        <v>10</v>
      </c>
      <c r="C131" s="667" t="s">
        <v>421</v>
      </c>
      <c r="D131" s="667"/>
      <c r="E131" s="594"/>
      <c r="F131" s="594"/>
      <c r="G131" s="594"/>
      <c r="H131" s="594"/>
      <c r="I131" s="224"/>
      <c r="J131" s="224"/>
      <c r="K131" s="224"/>
      <c r="L131" s="224"/>
      <c r="M131" s="224"/>
      <c r="N131" s="224"/>
      <c r="O131" s="224"/>
    </row>
    <row r="132" spans="1:16" s="27" customFormat="1" ht="15" customHeight="1">
      <c r="A132" s="82"/>
      <c r="B132" s="84">
        <v>10</v>
      </c>
      <c r="C132" s="667" t="s">
        <v>422</v>
      </c>
      <c r="D132" s="667"/>
      <c r="E132" s="594"/>
      <c r="F132" s="594"/>
      <c r="G132" s="594"/>
      <c r="H132" s="594"/>
      <c r="I132" s="224"/>
      <c r="J132" s="224"/>
      <c r="K132" s="224"/>
      <c r="L132" s="224"/>
      <c r="M132" s="224"/>
      <c r="N132" s="224"/>
      <c r="O132" s="224"/>
    </row>
    <row r="133" spans="1:16" s="27" customFormat="1" ht="15" customHeight="1">
      <c r="A133" s="82"/>
      <c r="B133" s="84">
        <v>10</v>
      </c>
      <c r="C133" s="667" t="s">
        <v>423</v>
      </c>
      <c r="D133" s="667"/>
      <c r="E133" s="594"/>
      <c r="F133" s="594"/>
      <c r="G133" s="594"/>
      <c r="H133" s="594"/>
      <c r="I133" s="224"/>
      <c r="J133" s="224"/>
      <c r="K133" s="224"/>
      <c r="L133" s="224"/>
      <c r="M133" s="224"/>
      <c r="N133" s="224"/>
      <c r="O133" s="224"/>
    </row>
    <row r="134" spans="1:16" s="27" customFormat="1" ht="15" customHeight="1">
      <c r="A134" s="82"/>
      <c r="B134" s="84">
        <v>10</v>
      </c>
      <c r="C134" s="667" t="s">
        <v>424</v>
      </c>
      <c r="D134" s="667"/>
      <c r="E134" s="594"/>
      <c r="F134" s="594"/>
      <c r="G134" s="594"/>
      <c r="H134" s="594"/>
      <c r="I134" s="224"/>
      <c r="J134" s="224"/>
      <c r="K134" s="224"/>
      <c r="L134" s="224"/>
      <c r="M134" s="224"/>
      <c r="N134" s="224"/>
      <c r="O134" s="224"/>
    </row>
    <row r="135" spans="1:16" s="27" customFormat="1" ht="15" customHeight="1">
      <c r="A135" s="82"/>
      <c r="B135" s="84">
        <v>10</v>
      </c>
      <c r="C135" s="667" t="s">
        <v>425</v>
      </c>
      <c r="D135" s="667"/>
      <c r="E135" s="594"/>
      <c r="F135" s="594"/>
      <c r="G135" s="594"/>
      <c r="H135" s="594"/>
      <c r="I135" s="224"/>
      <c r="J135" s="224"/>
      <c r="K135" s="224"/>
      <c r="L135" s="224"/>
      <c r="M135" s="224"/>
      <c r="N135" s="224"/>
      <c r="O135" s="224"/>
    </row>
    <row r="136" spans="1:16" s="27" customFormat="1" ht="15" customHeight="1">
      <c r="A136" s="82"/>
      <c r="B136" s="84">
        <v>10</v>
      </c>
      <c r="C136" s="667" t="s">
        <v>426</v>
      </c>
      <c r="D136" s="667"/>
      <c r="E136" s="594"/>
      <c r="F136" s="594"/>
      <c r="G136" s="594"/>
      <c r="H136" s="594"/>
      <c r="I136" s="224"/>
      <c r="J136" s="224"/>
      <c r="K136" s="224"/>
      <c r="L136" s="224"/>
      <c r="M136" s="224"/>
      <c r="N136" s="224"/>
      <c r="O136" s="224"/>
    </row>
    <row r="137" spans="1:16" s="27" customFormat="1" ht="15" customHeight="1">
      <c r="A137" s="82"/>
      <c r="B137" s="84">
        <v>10</v>
      </c>
      <c r="C137" s="667" t="s">
        <v>427</v>
      </c>
      <c r="D137" s="667"/>
      <c r="E137" s="594"/>
      <c r="F137" s="594"/>
      <c r="G137" s="594"/>
      <c r="H137" s="594"/>
      <c r="I137" s="224"/>
      <c r="J137" s="224"/>
      <c r="K137" s="224"/>
      <c r="L137" s="224"/>
      <c r="M137" s="224"/>
      <c r="N137" s="224"/>
      <c r="O137" s="224"/>
    </row>
    <row r="138" spans="1:16" s="27" customFormat="1" ht="15" customHeight="1">
      <c r="A138" s="82"/>
      <c r="B138" s="84">
        <v>10</v>
      </c>
      <c r="C138" s="669" t="s">
        <v>428</v>
      </c>
      <c r="D138" s="667"/>
      <c r="E138" s="594"/>
      <c r="F138" s="594"/>
      <c r="G138" s="594"/>
      <c r="H138" s="594"/>
      <c r="I138" s="224"/>
      <c r="J138" s="224"/>
      <c r="K138" s="224"/>
      <c r="L138" s="224"/>
      <c r="M138" s="224"/>
      <c r="N138" s="224"/>
      <c r="O138" s="224"/>
    </row>
    <row r="139" spans="1:16" s="27" customFormat="1" ht="15" customHeight="1">
      <c r="A139" s="161"/>
      <c r="B139" s="85">
        <v>10</v>
      </c>
      <c r="C139" s="665" t="s">
        <v>429</v>
      </c>
      <c r="D139" s="665"/>
      <c r="E139" s="606"/>
      <c r="F139" s="606"/>
      <c r="G139" s="606"/>
      <c r="H139" s="606"/>
      <c r="I139" s="225"/>
      <c r="J139" s="225"/>
      <c r="K139" s="225"/>
      <c r="L139" s="225"/>
      <c r="M139" s="225"/>
      <c r="N139" s="225"/>
      <c r="O139" s="225"/>
    </row>
    <row r="140" spans="1:16" s="292" customFormat="1" ht="15" customHeight="1">
      <c r="A140" s="52"/>
      <c r="B140" s="270">
        <v>11</v>
      </c>
      <c r="C140" s="720" t="s">
        <v>181</v>
      </c>
      <c r="D140" s="720"/>
      <c r="E140" s="697" t="s">
        <v>254</v>
      </c>
      <c r="F140" s="697"/>
      <c r="G140" s="697"/>
      <c r="H140" s="697"/>
      <c r="I140" s="32">
        <f>I141+I149+I154+I162</f>
        <v>0</v>
      </c>
      <c r="J140" s="32">
        <f t="shared" ref="J140:O140" si="40">J141+J149+J154+J162</f>
        <v>0</v>
      </c>
      <c r="K140" s="32">
        <f t="shared" si="40"/>
        <v>0</v>
      </c>
      <c r="L140" s="32">
        <f t="shared" si="40"/>
        <v>0</v>
      </c>
      <c r="M140" s="32">
        <f t="shared" si="40"/>
        <v>0</v>
      </c>
      <c r="N140" s="32">
        <f t="shared" si="40"/>
        <v>0</v>
      </c>
      <c r="O140" s="32">
        <f t="shared" si="40"/>
        <v>0</v>
      </c>
      <c r="P140" s="27"/>
    </row>
    <row r="141" spans="1:16" s="27" customFormat="1" ht="15" customHeight="1">
      <c r="A141" s="206"/>
      <c r="B141" s="366" t="s">
        <v>78</v>
      </c>
      <c r="C141" s="685" t="s">
        <v>430</v>
      </c>
      <c r="D141" s="685" t="s">
        <v>431</v>
      </c>
      <c r="E141" s="714"/>
      <c r="F141" s="714"/>
      <c r="G141" s="714"/>
      <c r="H141" s="714"/>
      <c r="I141" s="288">
        <f>SUM(I142:I148)</f>
        <v>0</v>
      </c>
      <c r="J141" s="288">
        <f t="shared" ref="J141:O141" si="41">SUM(J142:J148)</f>
        <v>0</v>
      </c>
      <c r="K141" s="288">
        <f t="shared" si="41"/>
        <v>0</v>
      </c>
      <c r="L141" s="288">
        <f t="shared" si="41"/>
        <v>0</v>
      </c>
      <c r="M141" s="288">
        <f t="shared" si="41"/>
        <v>0</v>
      </c>
      <c r="N141" s="288">
        <f t="shared" si="41"/>
        <v>0</v>
      </c>
      <c r="O141" s="288">
        <f t="shared" si="41"/>
        <v>0</v>
      </c>
    </row>
    <row r="142" spans="1:16" s="27" customFormat="1" ht="15" customHeight="1">
      <c r="A142" s="82"/>
      <c r="B142" s="155" t="s">
        <v>78</v>
      </c>
      <c r="C142" s="752" t="s">
        <v>432</v>
      </c>
      <c r="D142" s="539"/>
      <c r="E142" s="601"/>
      <c r="F142" s="601"/>
      <c r="G142" s="601"/>
      <c r="H142" s="601"/>
      <c r="I142" s="222"/>
      <c r="J142" s="222"/>
      <c r="K142" s="222"/>
      <c r="L142" s="222"/>
      <c r="M142" s="222"/>
      <c r="N142" s="222"/>
      <c r="O142" s="222"/>
    </row>
    <row r="143" spans="1:16" s="27" customFormat="1" ht="15" customHeight="1">
      <c r="A143" s="82"/>
      <c r="B143" s="84" t="s">
        <v>78</v>
      </c>
      <c r="C143" s="669" t="s">
        <v>433</v>
      </c>
      <c r="D143" s="667"/>
      <c r="E143" s="594"/>
      <c r="F143" s="594"/>
      <c r="G143" s="594"/>
      <c r="H143" s="594"/>
      <c r="I143" s="224"/>
      <c r="J143" s="224"/>
      <c r="K143" s="224"/>
      <c r="L143" s="224"/>
      <c r="M143" s="224"/>
      <c r="N143" s="224"/>
      <c r="O143" s="224"/>
    </row>
    <row r="144" spans="1:16" s="27" customFormat="1" ht="15" customHeight="1">
      <c r="A144" s="82"/>
      <c r="B144" s="84" t="s">
        <v>78</v>
      </c>
      <c r="C144" s="667" t="s">
        <v>434</v>
      </c>
      <c r="D144" s="667"/>
      <c r="E144" s="594"/>
      <c r="F144" s="594"/>
      <c r="G144" s="594"/>
      <c r="H144" s="594"/>
      <c r="I144" s="224"/>
      <c r="J144" s="224"/>
      <c r="K144" s="224"/>
      <c r="L144" s="224"/>
      <c r="M144" s="224"/>
      <c r="N144" s="224"/>
      <c r="O144" s="224"/>
    </row>
    <row r="145" spans="1:15" s="27" customFormat="1" ht="15" customHeight="1">
      <c r="A145" s="82"/>
      <c r="B145" s="84" t="s">
        <v>78</v>
      </c>
      <c r="C145" s="667" t="s">
        <v>435</v>
      </c>
      <c r="D145" s="667"/>
      <c r="E145" s="594"/>
      <c r="F145" s="594"/>
      <c r="G145" s="594"/>
      <c r="H145" s="594"/>
      <c r="I145" s="224"/>
      <c r="J145" s="224"/>
      <c r="K145" s="224"/>
      <c r="L145" s="224"/>
      <c r="M145" s="224"/>
      <c r="N145" s="224"/>
      <c r="O145" s="224"/>
    </row>
    <row r="146" spans="1:15" s="27" customFormat="1" ht="15" customHeight="1">
      <c r="A146" s="82"/>
      <c r="B146" s="84" t="s">
        <v>78</v>
      </c>
      <c r="C146" s="667" t="s">
        <v>436</v>
      </c>
      <c r="D146" s="667"/>
      <c r="E146" s="594"/>
      <c r="F146" s="594"/>
      <c r="G146" s="594"/>
      <c r="H146" s="594"/>
      <c r="I146" s="224"/>
      <c r="J146" s="224"/>
      <c r="K146" s="224"/>
      <c r="L146" s="224"/>
      <c r="M146" s="224"/>
      <c r="N146" s="224"/>
      <c r="O146" s="224"/>
    </row>
    <row r="147" spans="1:15" s="27" customFormat="1" ht="15" customHeight="1">
      <c r="A147" s="82"/>
      <c r="B147" s="84" t="s">
        <v>78</v>
      </c>
      <c r="C147" s="667" t="s">
        <v>437</v>
      </c>
      <c r="D147" s="667"/>
      <c r="E147" s="594"/>
      <c r="F147" s="594"/>
      <c r="G147" s="594"/>
      <c r="H147" s="594"/>
      <c r="I147" s="224"/>
      <c r="J147" s="224"/>
      <c r="K147" s="224"/>
      <c r="L147" s="224"/>
      <c r="M147" s="224"/>
      <c r="N147" s="224"/>
      <c r="O147" s="224"/>
    </row>
    <row r="148" spans="1:15" s="27" customFormat="1" ht="15" customHeight="1">
      <c r="A148" s="82"/>
      <c r="B148" s="85" t="s">
        <v>78</v>
      </c>
      <c r="C148" s="665" t="s">
        <v>438</v>
      </c>
      <c r="D148" s="665"/>
      <c r="E148" s="606"/>
      <c r="F148" s="606"/>
      <c r="G148" s="606"/>
      <c r="H148" s="606"/>
      <c r="I148" s="225"/>
      <c r="J148" s="225"/>
      <c r="K148" s="225"/>
      <c r="L148" s="225"/>
      <c r="M148" s="225"/>
      <c r="N148" s="225"/>
      <c r="O148" s="225"/>
    </row>
    <row r="149" spans="1:15" s="27" customFormat="1" ht="15" customHeight="1">
      <c r="A149" s="82"/>
      <c r="B149" s="366" t="s">
        <v>78</v>
      </c>
      <c r="C149" s="685" t="s">
        <v>439</v>
      </c>
      <c r="D149" s="685" t="s">
        <v>440</v>
      </c>
      <c r="E149" s="714"/>
      <c r="F149" s="714"/>
      <c r="G149" s="714"/>
      <c r="H149" s="714"/>
      <c r="I149" s="288">
        <f>SUM(I150:I153)</f>
        <v>0</v>
      </c>
      <c r="J149" s="288">
        <f t="shared" ref="J149:O149" si="42">SUM(J150:J153)</f>
        <v>0</v>
      </c>
      <c r="K149" s="288">
        <f t="shared" si="42"/>
        <v>0</v>
      </c>
      <c r="L149" s="288">
        <f t="shared" si="42"/>
        <v>0</v>
      </c>
      <c r="M149" s="288">
        <f t="shared" si="42"/>
        <v>0</v>
      </c>
      <c r="N149" s="288">
        <f t="shared" si="42"/>
        <v>0</v>
      </c>
      <c r="O149" s="288">
        <f t="shared" si="42"/>
        <v>0</v>
      </c>
    </row>
    <row r="150" spans="1:15" s="27" customFormat="1" ht="15" customHeight="1">
      <c r="A150" s="82"/>
      <c r="B150" s="155" t="s">
        <v>78</v>
      </c>
      <c r="C150" s="733" t="s">
        <v>529</v>
      </c>
      <c r="D150" s="684" t="s">
        <v>442</v>
      </c>
      <c r="E150" s="601"/>
      <c r="F150" s="601"/>
      <c r="G150" s="601"/>
      <c r="H150" s="601"/>
      <c r="I150" s="222"/>
      <c r="J150" s="222"/>
      <c r="K150" s="222"/>
      <c r="L150" s="222"/>
      <c r="M150" s="222"/>
      <c r="N150" s="222"/>
      <c r="O150" s="222"/>
    </row>
    <row r="151" spans="1:15" s="27" customFormat="1" ht="15" customHeight="1">
      <c r="A151" s="82"/>
      <c r="B151" s="84" t="s">
        <v>78</v>
      </c>
      <c r="C151" s="669" t="s">
        <v>530</v>
      </c>
      <c r="D151" s="667" t="s">
        <v>444</v>
      </c>
      <c r="E151" s="594"/>
      <c r="F151" s="594"/>
      <c r="G151" s="594"/>
      <c r="H151" s="594"/>
      <c r="I151" s="224"/>
      <c r="J151" s="224"/>
      <c r="K151" s="224"/>
      <c r="L151" s="224"/>
      <c r="M151" s="224"/>
      <c r="N151" s="224"/>
      <c r="O151" s="224"/>
    </row>
    <row r="152" spans="1:15" s="27" customFormat="1" ht="15" customHeight="1">
      <c r="A152" s="82"/>
      <c r="B152" s="84" t="s">
        <v>78</v>
      </c>
      <c r="C152" s="734" t="s">
        <v>447</v>
      </c>
      <c r="D152" s="721"/>
      <c r="E152" s="594"/>
      <c r="F152" s="594"/>
      <c r="G152" s="594"/>
      <c r="H152" s="594"/>
      <c r="I152" s="224"/>
      <c r="J152" s="224"/>
      <c r="K152" s="224"/>
      <c r="L152" s="224"/>
      <c r="M152" s="224"/>
      <c r="N152" s="224"/>
      <c r="O152" s="224"/>
    </row>
    <row r="153" spans="1:15" s="27" customFormat="1" ht="15" customHeight="1">
      <c r="A153" s="82"/>
      <c r="B153" s="85" t="s">
        <v>78</v>
      </c>
      <c r="C153" s="734" t="s">
        <v>447</v>
      </c>
      <c r="D153" s="721"/>
      <c r="E153" s="606"/>
      <c r="F153" s="606"/>
      <c r="G153" s="606"/>
      <c r="H153" s="606"/>
      <c r="I153" s="225"/>
      <c r="J153" s="225"/>
      <c r="K153" s="225"/>
      <c r="L153" s="225"/>
      <c r="M153" s="225"/>
      <c r="N153" s="225"/>
      <c r="O153" s="225"/>
    </row>
    <row r="154" spans="1:15" s="27" customFormat="1" ht="15" customHeight="1">
      <c r="A154" s="82"/>
      <c r="B154" s="366" t="s">
        <v>78</v>
      </c>
      <c r="C154" s="685" t="s">
        <v>448</v>
      </c>
      <c r="D154" s="685" t="s">
        <v>449</v>
      </c>
      <c r="E154" s="714"/>
      <c r="F154" s="714"/>
      <c r="G154" s="714"/>
      <c r="H154" s="714"/>
      <c r="I154" s="288">
        <f>SUM(I155:I161)</f>
        <v>0</v>
      </c>
      <c r="J154" s="288">
        <f t="shared" ref="J154:O154" si="43">SUM(J155:J161)</f>
        <v>0</v>
      </c>
      <c r="K154" s="288">
        <f t="shared" si="43"/>
        <v>0</v>
      </c>
      <c r="L154" s="288">
        <f t="shared" si="43"/>
        <v>0</v>
      </c>
      <c r="M154" s="288">
        <f t="shared" si="43"/>
        <v>0</v>
      </c>
      <c r="N154" s="288">
        <f t="shared" si="43"/>
        <v>0</v>
      </c>
      <c r="O154" s="288">
        <f t="shared" si="43"/>
        <v>0</v>
      </c>
    </row>
    <row r="155" spans="1:15" s="27" customFormat="1" ht="15" customHeight="1">
      <c r="A155" s="82"/>
      <c r="B155" s="155" t="s">
        <v>78</v>
      </c>
      <c r="C155" s="539" t="s">
        <v>513</v>
      </c>
      <c r="D155" s="539" t="s">
        <v>451</v>
      </c>
      <c r="E155" s="601"/>
      <c r="F155" s="601"/>
      <c r="G155" s="601"/>
      <c r="H155" s="601"/>
      <c r="I155" s="222"/>
      <c r="J155" s="222"/>
      <c r="K155" s="222"/>
      <c r="L155" s="222"/>
      <c r="M155" s="222"/>
      <c r="N155" s="222"/>
      <c r="O155" s="222"/>
    </row>
    <row r="156" spans="1:15" s="27" customFormat="1" ht="15" customHeight="1">
      <c r="A156" s="82"/>
      <c r="B156" s="84" t="s">
        <v>78</v>
      </c>
      <c r="C156" s="667" t="s">
        <v>514</v>
      </c>
      <c r="D156" s="667" t="s">
        <v>453</v>
      </c>
      <c r="E156" s="594"/>
      <c r="F156" s="594"/>
      <c r="G156" s="594"/>
      <c r="H156" s="594"/>
      <c r="I156" s="224"/>
      <c r="J156" s="224"/>
      <c r="K156" s="224"/>
      <c r="L156" s="224"/>
      <c r="M156" s="224"/>
      <c r="N156" s="224"/>
      <c r="O156" s="224"/>
    </row>
    <row r="157" spans="1:15" s="27" customFormat="1" ht="15" customHeight="1">
      <c r="A157" s="82"/>
      <c r="B157" s="84" t="s">
        <v>78</v>
      </c>
      <c r="C157" s="667" t="s">
        <v>515</v>
      </c>
      <c r="D157" s="667" t="s">
        <v>455</v>
      </c>
      <c r="E157" s="594"/>
      <c r="F157" s="594"/>
      <c r="G157" s="594"/>
      <c r="H157" s="594"/>
      <c r="I157" s="224"/>
      <c r="J157" s="224"/>
      <c r="K157" s="224"/>
      <c r="L157" s="224"/>
      <c r="M157" s="224"/>
      <c r="N157" s="224"/>
      <c r="O157" s="224"/>
    </row>
    <row r="158" spans="1:15" s="27" customFormat="1" ht="15" customHeight="1">
      <c r="A158" s="82"/>
      <c r="B158" s="84" t="s">
        <v>78</v>
      </c>
      <c r="C158" s="667" t="s">
        <v>516</v>
      </c>
      <c r="D158" s="667" t="s">
        <v>457</v>
      </c>
      <c r="E158" s="594"/>
      <c r="F158" s="594"/>
      <c r="G158" s="594"/>
      <c r="H158" s="594"/>
      <c r="I158" s="224"/>
      <c r="J158" s="224"/>
      <c r="K158" s="224"/>
      <c r="L158" s="224"/>
      <c r="M158" s="224"/>
      <c r="N158" s="224"/>
      <c r="O158" s="224"/>
    </row>
    <row r="159" spans="1:15" s="27" customFormat="1" ht="15" customHeight="1">
      <c r="A159" s="82"/>
      <c r="B159" s="84" t="s">
        <v>78</v>
      </c>
      <c r="C159" s="667" t="s">
        <v>517</v>
      </c>
      <c r="D159" s="667" t="s">
        <v>459</v>
      </c>
      <c r="E159" s="594"/>
      <c r="F159" s="594"/>
      <c r="G159" s="594"/>
      <c r="H159" s="594"/>
      <c r="I159" s="224"/>
      <c r="J159" s="224"/>
      <c r="K159" s="224"/>
      <c r="L159" s="224"/>
      <c r="M159" s="224"/>
      <c r="N159" s="224"/>
      <c r="O159" s="224"/>
    </row>
    <row r="160" spans="1:15" s="27" customFormat="1" ht="15" customHeight="1">
      <c r="A160" s="82"/>
      <c r="B160" s="84" t="s">
        <v>78</v>
      </c>
      <c r="C160" s="667" t="s">
        <v>460</v>
      </c>
      <c r="D160" s="667"/>
      <c r="E160" s="594"/>
      <c r="F160" s="594"/>
      <c r="G160" s="594"/>
      <c r="H160" s="594"/>
      <c r="I160" s="224"/>
      <c r="J160" s="224"/>
      <c r="K160" s="224"/>
      <c r="L160" s="224"/>
      <c r="M160" s="224"/>
      <c r="N160" s="224"/>
      <c r="O160" s="224"/>
    </row>
    <row r="161" spans="1:16" s="27" customFormat="1" ht="15" customHeight="1">
      <c r="A161" s="82"/>
      <c r="B161" s="85" t="s">
        <v>78</v>
      </c>
      <c r="C161" s="665" t="s">
        <v>461</v>
      </c>
      <c r="D161" s="665"/>
      <c r="E161" s="606"/>
      <c r="F161" s="606"/>
      <c r="G161" s="606"/>
      <c r="H161" s="606"/>
      <c r="I161" s="225"/>
      <c r="J161" s="225"/>
      <c r="K161" s="225"/>
      <c r="L161" s="225"/>
      <c r="M161" s="225"/>
      <c r="N161" s="225"/>
      <c r="O161" s="225"/>
    </row>
    <row r="162" spans="1:16" s="27" customFormat="1" ht="15" customHeight="1">
      <c r="A162" s="161"/>
      <c r="B162" s="279">
        <v>11</v>
      </c>
      <c r="C162" s="685" t="s">
        <v>462</v>
      </c>
      <c r="D162" s="685"/>
      <c r="E162" s="723"/>
      <c r="F162" s="723"/>
      <c r="G162" s="723"/>
      <c r="H162" s="723"/>
      <c r="I162" s="75"/>
      <c r="J162" s="75"/>
      <c r="K162" s="75"/>
      <c r="L162" s="75"/>
      <c r="M162" s="75"/>
      <c r="N162" s="75"/>
      <c r="O162" s="75"/>
    </row>
    <row r="163" spans="1:16" s="292" customFormat="1" ht="15" customHeight="1">
      <c r="A163" s="52"/>
      <c r="B163" s="270" t="s">
        <v>80</v>
      </c>
      <c r="C163" s="720" t="s">
        <v>182</v>
      </c>
      <c r="D163" s="720"/>
      <c r="E163" s="697" t="s">
        <v>254</v>
      </c>
      <c r="F163" s="697"/>
      <c r="G163" s="697"/>
      <c r="H163" s="697"/>
      <c r="I163" s="32">
        <f>I164+I165+I166</f>
        <v>0</v>
      </c>
      <c r="J163" s="32">
        <f t="shared" ref="J163:O163" si="44">J164+J165+J166</f>
        <v>0</v>
      </c>
      <c r="K163" s="32">
        <f t="shared" si="44"/>
        <v>0</v>
      </c>
      <c r="L163" s="32">
        <f t="shared" si="44"/>
        <v>0</v>
      </c>
      <c r="M163" s="32">
        <f t="shared" si="44"/>
        <v>0</v>
      </c>
      <c r="N163" s="32">
        <f t="shared" si="44"/>
        <v>0</v>
      </c>
      <c r="O163" s="32">
        <f t="shared" si="44"/>
        <v>0</v>
      </c>
      <c r="P163" s="27"/>
    </row>
    <row r="164" spans="1:16" s="27" customFormat="1" ht="15" customHeight="1">
      <c r="A164" s="206"/>
      <c r="B164" s="299">
        <v>12</v>
      </c>
      <c r="C164" s="685" t="s">
        <v>463</v>
      </c>
      <c r="D164" s="685" t="s">
        <v>464</v>
      </c>
      <c r="E164" s="723"/>
      <c r="F164" s="723"/>
      <c r="G164" s="723"/>
      <c r="H164" s="723"/>
      <c r="I164" s="75"/>
      <c r="J164" s="75"/>
      <c r="K164" s="75"/>
      <c r="L164" s="75"/>
      <c r="M164" s="75"/>
      <c r="N164" s="75"/>
      <c r="O164" s="75"/>
    </row>
    <row r="165" spans="1:16" s="27" customFormat="1" ht="15" customHeight="1">
      <c r="A165" s="82"/>
      <c r="B165" s="279">
        <v>12</v>
      </c>
      <c r="C165" s="685" t="s">
        <v>465</v>
      </c>
      <c r="D165" s="685" t="s">
        <v>466</v>
      </c>
      <c r="E165" s="723"/>
      <c r="F165" s="723"/>
      <c r="G165" s="723"/>
      <c r="H165" s="723"/>
      <c r="I165" s="75"/>
      <c r="J165" s="75"/>
      <c r="K165" s="75"/>
      <c r="L165" s="75"/>
      <c r="M165" s="75"/>
      <c r="N165" s="75"/>
      <c r="O165" s="75"/>
    </row>
    <row r="166" spans="1:16" s="27" customFormat="1" ht="15" customHeight="1">
      <c r="A166" s="161"/>
      <c r="B166" s="279">
        <v>12</v>
      </c>
      <c r="C166" s="685" t="s">
        <v>467</v>
      </c>
      <c r="D166" s="696" t="s">
        <v>468</v>
      </c>
      <c r="E166" s="723"/>
      <c r="F166" s="723"/>
      <c r="G166" s="723"/>
      <c r="H166" s="723"/>
      <c r="I166" s="75"/>
      <c r="J166" s="75"/>
      <c r="K166" s="75"/>
      <c r="L166" s="75"/>
      <c r="M166" s="75"/>
      <c r="N166" s="75"/>
      <c r="O166" s="75"/>
    </row>
    <row r="167" spans="1:16" s="292" customFormat="1" ht="15" customHeight="1">
      <c r="A167" s="52"/>
      <c r="B167" s="270">
        <v>13</v>
      </c>
      <c r="C167" s="720" t="s">
        <v>183</v>
      </c>
      <c r="D167" s="720"/>
      <c r="E167" s="697" t="s">
        <v>254</v>
      </c>
      <c r="F167" s="697"/>
      <c r="G167" s="697"/>
      <c r="H167" s="697"/>
      <c r="I167" s="32">
        <f>I168</f>
        <v>0</v>
      </c>
      <c r="J167" s="32">
        <f t="shared" ref="J167:O167" si="45">J168</f>
        <v>0</v>
      </c>
      <c r="K167" s="32">
        <f t="shared" si="45"/>
        <v>0</v>
      </c>
      <c r="L167" s="32">
        <f t="shared" si="45"/>
        <v>0</v>
      </c>
      <c r="M167" s="32">
        <f t="shared" si="45"/>
        <v>0</v>
      </c>
      <c r="N167" s="32">
        <f t="shared" si="45"/>
        <v>0</v>
      </c>
      <c r="O167" s="32">
        <f t="shared" si="45"/>
        <v>0</v>
      </c>
      <c r="P167" s="27"/>
    </row>
    <row r="168" spans="1:16" s="27" customFormat="1" ht="15" customHeight="1">
      <c r="A168" s="206"/>
      <c r="B168" s="366">
        <v>13</v>
      </c>
      <c r="C168" s="685" t="s">
        <v>469</v>
      </c>
      <c r="D168" s="685" t="s">
        <v>470</v>
      </c>
      <c r="E168" s="714"/>
      <c r="F168" s="714"/>
      <c r="G168" s="714"/>
      <c r="H168" s="714"/>
      <c r="I168" s="288">
        <f>I169+I173+I174+I175+I176+I177</f>
        <v>0</v>
      </c>
      <c r="J168" s="288">
        <f t="shared" ref="J168:O168" si="46">J169+J173+J174+J175+J176+J177</f>
        <v>0</v>
      </c>
      <c r="K168" s="288">
        <f t="shared" si="46"/>
        <v>0</v>
      </c>
      <c r="L168" s="288">
        <f t="shared" si="46"/>
        <v>0</v>
      </c>
      <c r="M168" s="288">
        <f t="shared" si="46"/>
        <v>0</v>
      </c>
      <c r="N168" s="288">
        <f t="shared" si="46"/>
        <v>0</v>
      </c>
      <c r="O168" s="288">
        <f t="shared" si="46"/>
        <v>0</v>
      </c>
    </row>
    <row r="169" spans="1:16" s="27" customFormat="1" ht="15" customHeight="1">
      <c r="A169" s="82"/>
      <c r="B169" s="155">
        <v>13</v>
      </c>
      <c r="C169" s="696" t="s">
        <v>471</v>
      </c>
      <c r="D169" s="696"/>
      <c r="E169" s="714"/>
      <c r="F169" s="714"/>
      <c r="G169" s="714"/>
      <c r="H169" s="714"/>
      <c r="I169" s="291">
        <f>SUM(I170:I172)</f>
        <v>0</v>
      </c>
      <c r="J169" s="291">
        <f t="shared" ref="J169:O169" si="47">SUM(J170:J172)</f>
        <v>0</v>
      </c>
      <c r="K169" s="291">
        <f t="shared" si="47"/>
        <v>0</v>
      </c>
      <c r="L169" s="291">
        <f t="shared" si="47"/>
        <v>0</v>
      </c>
      <c r="M169" s="291">
        <f t="shared" si="47"/>
        <v>0</v>
      </c>
      <c r="N169" s="291">
        <f t="shared" si="47"/>
        <v>0</v>
      </c>
      <c r="O169" s="291">
        <f t="shared" si="47"/>
        <v>0</v>
      </c>
    </row>
    <row r="170" spans="1:16" s="27" customFormat="1" ht="15" customHeight="1">
      <c r="A170" s="82"/>
      <c r="B170" s="175">
        <v>13</v>
      </c>
      <c r="C170" s="539" t="s">
        <v>472</v>
      </c>
      <c r="D170" s="539"/>
      <c r="E170" s="601"/>
      <c r="F170" s="601"/>
      <c r="G170" s="601"/>
      <c r="H170" s="601"/>
      <c r="I170" s="222"/>
      <c r="J170" s="222"/>
      <c r="K170" s="222"/>
      <c r="L170" s="222"/>
      <c r="M170" s="222"/>
      <c r="N170" s="222"/>
      <c r="O170" s="222"/>
    </row>
    <row r="171" spans="1:16" s="27" customFormat="1" ht="15" customHeight="1">
      <c r="A171" s="82"/>
      <c r="B171" s="84">
        <v>13</v>
      </c>
      <c r="C171" s="667" t="s">
        <v>473</v>
      </c>
      <c r="D171" s="667"/>
      <c r="E171" s="594"/>
      <c r="F171" s="594"/>
      <c r="G171" s="594"/>
      <c r="H171" s="594"/>
      <c r="I171" s="224"/>
      <c r="J171" s="224"/>
      <c r="K171" s="224"/>
      <c r="L171" s="224"/>
      <c r="M171" s="224"/>
      <c r="N171" s="224"/>
      <c r="O171" s="224"/>
    </row>
    <row r="172" spans="1:16" s="27" customFormat="1" ht="15" customHeight="1">
      <c r="A172" s="82"/>
      <c r="B172" s="84">
        <v>13</v>
      </c>
      <c r="C172" s="721" t="s">
        <v>474</v>
      </c>
      <c r="D172" s="721"/>
      <c r="E172" s="726"/>
      <c r="F172" s="726"/>
      <c r="G172" s="726"/>
      <c r="H172" s="726"/>
      <c r="I172" s="278"/>
      <c r="J172" s="278"/>
      <c r="K172" s="278"/>
      <c r="L172" s="278"/>
      <c r="M172" s="278"/>
      <c r="N172" s="278"/>
      <c r="O172" s="278"/>
    </row>
    <row r="173" spans="1:16" s="27" customFormat="1" ht="15" customHeight="1">
      <c r="A173" s="82"/>
      <c r="B173" s="84">
        <v>13</v>
      </c>
      <c r="C173" s="696" t="s">
        <v>475</v>
      </c>
      <c r="D173" s="696" t="s">
        <v>470</v>
      </c>
      <c r="E173" s="723"/>
      <c r="F173" s="723"/>
      <c r="G173" s="723"/>
      <c r="H173" s="723"/>
      <c r="I173" s="318"/>
      <c r="J173" s="318"/>
      <c r="K173" s="318"/>
      <c r="L173" s="318"/>
      <c r="M173" s="318"/>
      <c r="N173" s="318"/>
      <c r="O173" s="318"/>
    </row>
    <row r="174" spans="1:16" s="27" customFormat="1" ht="15" customHeight="1">
      <c r="A174" s="82"/>
      <c r="B174" s="84">
        <v>13</v>
      </c>
      <c r="C174" s="696" t="s">
        <v>476</v>
      </c>
      <c r="D174" s="696"/>
      <c r="E174" s="723"/>
      <c r="F174" s="723"/>
      <c r="G174" s="723"/>
      <c r="H174" s="723"/>
      <c r="I174" s="318"/>
      <c r="J174" s="318"/>
      <c r="K174" s="318"/>
      <c r="L174" s="318"/>
      <c r="M174" s="318"/>
      <c r="N174" s="318"/>
      <c r="O174" s="318"/>
    </row>
    <row r="175" spans="1:16" s="27" customFormat="1" ht="15" customHeight="1">
      <c r="A175" s="82"/>
      <c r="B175" s="84">
        <v>13</v>
      </c>
      <c r="C175" s="696" t="s">
        <v>477</v>
      </c>
      <c r="D175" s="696"/>
      <c r="E175" s="723"/>
      <c r="F175" s="723"/>
      <c r="G175" s="723"/>
      <c r="H175" s="723"/>
      <c r="I175" s="318"/>
      <c r="J175" s="318"/>
      <c r="K175" s="318"/>
      <c r="L175" s="318"/>
      <c r="M175" s="318"/>
      <c r="N175" s="318"/>
      <c r="O175" s="318"/>
    </row>
    <row r="176" spans="1:16" s="27" customFormat="1" ht="15" customHeight="1">
      <c r="A176" s="82"/>
      <c r="B176" s="84">
        <v>13</v>
      </c>
      <c r="C176" s="696" t="s">
        <v>478</v>
      </c>
      <c r="D176" s="696"/>
      <c r="E176" s="723"/>
      <c r="F176" s="723"/>
      <c r="G176" s="723"/>
      <c r="H176" s="723"/>
      <c r="I176" s="318"/>
      <c r="J176" s="318"/>
      <c r="K176" s="318"/>
      <c r="L176" s="318"/>
      <c r="M176" s="318"/>
      <c r="N176" s="318"/>
      <c r="O176" s="318"/>
    </row>
    <row r="177" spans="1:16" s="27" customFormat="1" ht="15" customHeight="1">
      <c r="A177" s="161"/>
      <c r="B177" s="85">
        <v>13</v>
      </c>
      <c r="C177" s="696" t="s">
        <v>479</v>
      </c>
      <c r="D177" s="696"/>
      <c r="E177" s="723"/>
      <c r="F177" s="723"/>
      <c r="G177" s="723"/>
      <c r="H177" s="723"/>
      <c r="I177" s="318"/>
      <c r="J177" s="318"/>
      <c r="K177" s="318"/>
      <c r="L177" s="318"/>
      <c r="M177" s="318"/>
      <c r="N177" s="318"/>
      <c r="O177" s="318"/>
    </row>
    <row r="178" spans="1:16" s="292" customFormat="1" ht="15" customHeight="1">
      <c r="A178" s="52"/>
      <c r="B178" s="270">
        <v>14</v>
      </c>
      <c r="C178" s="720" t="s">
        <v>184</v>
      </c>
      <c r="D178" s="720"/>
      <c r="E178" s="697" t="s">
        <v>254</v>
      </c>
      <c r="F178" s="697"/>
      <c r="G178" s="697"/>
      <c r="H178" s="697"/>
      <c r="I178" s="32">
        <f>I179+I180</f>
        <v>0</v>
      </c>
      <c r="J178" s="32">
        <f t="shared" ref="J178:O178" si="48">J179+J180</f>
        <v>0</v>
      </c>
      <c r="K178" s="32">
        <f t="shared" si="48"/>
        <v>0</v>
      </c>
      <c r="L178" s="32">
        <f t="shared" si="48"/>
        <v>0</v>
      </c>
      <c r="M178" s="32">
        <f t="shared" si="48"/>
        <v>0</v>
      </c>
      <c r="N178" s="32">
        <f t="shared" si="48"/>
        <v>0</v>
      </c>
      <c r="O178" s="32">
        <f t="shared" si="48"/>
        <v>0</v>
      </c>
      <c r="P178" s="27"/>
    </row>
    <row r="179" spans="1:16" s="27" customFormat="1" ht="15" customHeight="1">
      <c r="A179" s="206"/>
      <c r="B179" s="366">
        <v>14</v>
      </c>
      <c r="C179" s="685" t="s">
        <v>480</v>
      </c>
      <c r="D179" s="685" t="s">
        <v>481</v>
      </c>
      <c r="E179" s="723"/>
      <c r="F179" s="723"/>
      <c r="G179" s="723"/>
      <c r="H179" s="723"/>
      <c r="I179" s="75"/>
      <c r="J179" s="75"/>
      <c r="K179" s="75"/>
      <c r="L179" s="75"/>
      <c r="M179" s="75"/>
      <c r="N179" s="75"/>
      <c r="O179" s="75"/>
    </row>
    <row r="180" spans="1:16" s="27" customFormat="1" ht="15" customHeight="1">
      <c r="A180" s="161"/>
      <c r="B180" s="366">
        <v>14</v>
      </c>
      <c r="C180" s="685" t="s">
        <v>482</v>
      </c>
      <c r="D180" s="685" t="s">
        <v>483</v>
      </c>
      <c r="E180" s="727"/>
      <c r="F180" s="728"/>
      <c r="G180" s="728"/>
      <c r="H180" s="728"/>
      <c r="I180" s="75"/>
      <c r="J180" s="75"/>
      <c r="K180" s="75"/>
      <c r="L180" s="75"/>
      <c r="M180" s="75"/>
      <c r="N180" s="75"/>
      <c r="O180" s="75"/>
    </row>
    <row r="181" spans="1:16" s="292" customFormat="1" ht="15" customHeight="1">
      <c r="A181" s="52"/>
      <c r="B181" s="270">
        <v>15</v>
      </c>
      <c r="C181" s="720" t="s">
        <v>185</v>
      </c>
      <c r="D181" s="720"/>
      <c r="E181" s="697" t="s">
        <v>254</v>
      </c>
      <c r="F181" s="697"/>
      <c r="G181" s="697"/>
      <c r="H181" s="697"/>
      <c r="I181" s="32">
        <f>I182+I188+I193+I197</f>
        <v>0</v>
      </c>
      <c r="J181" s="32">
        <f t="shared" ref="J181:O181" si="49">J182+J188+J193+J197</f>
        <v>0</v>
      </c>
      <c r="K181" s="32">
        <f t="shared" si="49"/>
        <v>0</v>
      </c>
      <c r="L181" s="32">
        <f t="shared" si="49"/>
        <v>0</v>
      </c>
      <c r="M181" s="32">
        <f t="shared" si="49"/>
        <v>0</v>
      </c>
      <c r="N181" s="32">
        <f t="shared" si="49"/>
        <v>0</v>
      </c>
      <c r="O181" s="32">
        <f t="shared" si="49"/>
        <v>0</v>
      </c>
      <c r="P181" s="27"/>
    </row>
    <row r="182" spans="1:16" s="27" customFormat="1" ht="15" customHeight="1">
      <c r="A182" s="206"/>
      <c r="B182" s="279">
        <v>15</v>
      </c>
      <c r="C182" s="685" t="s">
        <v>484</v>
      </c>
      <c r="D182" s="685" t="s">
        <v>485</v>
      </c>
      <c r="E182" s="714"/>
      <c r="F182" s="714"/>
      <c r="G182" s="714"/>
      <c r="H182" s="714"/>
      <c r="I182" s="288">
        <f>SUM(I183:I187)</f>
        <v>0</v>
      </c>
      <c r="J182" s="288">
        <f t="shared" ref="J182:O182" si="50">SUM(J183:J187)</f>
        <v>0</v>
      </c>
      <c r="K182" s="288">
        <f t="shared" si="50"/>
        <v>0</v>
      </c>
      <c r="L182" s="288">
        <f t="shared" si="50"/>
        <v>0</v>
      </c>
      <c r="M182" s="288">
        <f t="shared" si="50"/>
        <v>0</v>
      </c>
      <c r="N182" s="288">
        <f t="shared" si="50"/>
        <v>0</v>
      </c>
      <c r="O182" s="288">
        <f t="shared" si="50"/>
        <v>0</v>
      </c>
    </row>
    <row r="183" spans="1:16" s="27" customFormat="1" ht="15" customHeight="1">
      <c r="A183" s="82"/>
      <c r="B183" s="206">
        <v>15</v>
      </c>
      <c r="C183" s="372" t="s">
        <v>486</v>
      </c>
      <c r="D183" s="372"/>
      <c r="E183" s="601"/>
      <c r="F183" s="601"/>
      <c r="G183" s="601"/>
      <c r="H183" s="601"/>
      <c r="I183" s="222"/>
      <c r="J183" s="222"/>
      <c r="K183" s="222"/>
      <c r="L183" s="222"/>
      <c r="M183" s="222"/>
      <c r="N183" s="222"/>
      <c r="O183" s="222"/>
    </row>
    <row r="184" spans="1:16" s="27" customFormat="1" ht="15" customHeight="1">
      <c r="A184" s="82"/>
      <c r="B184" s="82">
        <v>15</v>
      </c>
      <c r="C184" s="669" t="s">
        <v>487</v>
      </c>
      <c r="D184" s="667" t="s">
        <v>488</v>
      </c>
      <c r="E184" s="594"/>
      <c r="F184" s="594"/>
      <c r="G184" s="594"/>
      <c r="H184" s="594"/>
      <c r="I184" s="224"/>
      <c r="J184" s="224"/>
      <c r="K184" s="224"/>
      <c r="L184" s="224"/>
      <c r="M184" s="224"/>
      <c r="N184" s="224"/>
      <c r="O184" s="224"/>
    </row>
    <row r="185" spans="1:16" s="27" customFormat="1" ht="15" customHeight="1">
      <c r="A185" s="82"/>
      <c r="B185" s="82">
        <v>15</v>
      </c>
      <c r="C185" s="667" t="s">
        <v>489</v>
      </c>
      <c r="D185" s="667" t="s">
        <v>488</v>
      </c>
      <c r="E185" s="594"/>
      <c r="F185" s="594"/>
      <c r="G185" s="594"/>
      <c r="H185" s="594"/>
      <c r="I185" s="224"/>
      <c r="J185" s="224"/>
      <c r="K185" s="224"/>
      <c r="L185" s="224"/>
      <c r="M185" s="224"/>
      <c r="N185" s="224"/>
      <c r="O185" s="224"/>
    </row>
    <row r="186" spans="1:16" s="27" customFormat="1" ht="15" customHeight="1">
      <c r="A186" s="82"/>
      <c r="B186" s="82">
        <v>15</v>
      </c>
      <c r="C186" s="667" t="s">
        <v>490</v>
      </c>
      <c r="D186" s="667" t="s">
        <v>488</v>
      </c>
      <c r="E186" s="594"/>
      <c r="F186" s="594"/>
      <c r="G186" s="594"/>
      <c r="H186" s="594"/>
      <c r="I186" s="224"/>
      <c r="J186" s="224"/>
      <c r="K186" s="224"/>
      <c r="L186" s="224"/>
      <c r="M186" s="224"/>
      <c r="N186" s="224"/>
      <c r="O186" s="224"/>
    </row>
    <row r="187" spans="1:16" s="27" customFormat="1" ht="15" customHeight="1">
      <c r="A187" s="82"/>
      <c r="B187" s="161">
        <v>15</v>
      </c>
      <c r="C187" s="665" t="s">
        <v>491</v>
      </c>
      <c r="D187" s="665" t="s">
        <v>488</v>
      </c>
      <c r="E187" s="606"/>
      <c r="F187" s="606"/>
      <c r="G187" s="606"/>
      <c r="H187" s="606"/>
      <c r="I187" s="225"/>
      <c r="J187" s="225"/>
      <c r="K187" s="225"/>
      <c r="L187" s="225"/>
      <c r="M187" s="225"/>
      <c r="N187" s="225"/>
      <c r="O187" s="225"/>
    </row>
    <row r="188" spans="1:16" s="27" customFormat="1" ht="15" customHeight="1">
      <c r="A188" s="82"/>
      <c r="B188" s="279">
        <v>15</v>
      </c>
      <c r="C188" s="685" t="s">
        <v>492</v>
      </c>
      <c r="D188" s="685" t="s">
        <v>493</v>
      </c>
      <c r="E188" s="714"/>
      <c r="F188" s="714"/>
      <c r="G188" s="714"/>
      <c r="H188" s="714"/>
      <c r="I188" s="288">
        <f>SUM(I189:I192)</f>
        <v>0</v>
      </c>
      <c r="J188" s="288">
        <f t="shared" ref="J188:O188" si="51">SUM(J189:J192)</f>
        <v>0</v>
      </c>
      <c r="K188" s="288">
        <f t="shared" si="51"/>
        <v>0</v>
      </c>
      <c r="L188" s="288">
        <f t="shared" si="51"/>
        <v>0</v>
      </c>
      <c r="M188" s="288">
        <f t="shared" si="51"/>
        <v>0</v>
      </c>
      <c r="N188" s="288">
        <f t="shared" si="51"/>
        <v>0</v>
      </c>
      <c r="O188" s="288">
        <f t="shared" si="51"/>
        <v>0</v>
      </c>
    </row>
    <row r="189" spans="1:16" s="27" customFormat="1" ht="15" customHeight="1">
      <c r="A189" s="82"/>
      <c r="B189" s="206">
        <v>15</v>
      </c>
      <c r="C189" s="539" t="s">
        <v>494</v>
      </c>
      <c r="D189" s="539"/>
      <c r="E189" s="601"/>
      <c r="F189" s="601"/>
      <c r="G189" s="601"/>
      <c r="H189" s="601"/>
      <c r="I189" s="222"/>
      <c r="J189" s="222"/>
      <c r="K189" s="222"/>
      <c r="L189" s="222"/>
      <c r="M189" s="222"/>
      <c r="N189" s="222"/>
      <c r="O189" s="222"/>
    </row>
    <row r="190" spans="1:16" s="27" customFormat="1" ht="15" customHeight="1">
      <c r="A190" s="82"/>
      <c r="B190" s="82">
        <v>15</v>
      </c>
      <c r="C190" s="667" t="s">
        <v>495</v>
      </c>
      <c r="D190" s="667"/>
      <c r="E190" s="594"/>
      <c r="F190" s="594"/>
      <c r="G190" s="594"/>
      <c r="H190" s="594"/>
      <c r="I190" s="224"/>
      <c r="J190" s="224"/>
      <c r="K190" s="224"/>
      <c r="L190" s="224"/>
      <c r="M190" s="224"/>
      <c r="N190" s="224"/>
      <c r="O190" s="224"/>
    </row>
    <row r="191" spans="1:16" s="27" customFormat="1" ht="15" customHeight="1">
      <c r="A191" s="82"/>
      <c r="B191" s="82">
        <v>15</v>
      </c>
      <c r="C191" s="595" t="s">
        <v>496</v>
      </c>
      <c r="D191" s="595"/>
      <c r="E191" s="594"/>
      <c r="F191" s="594"/>
      <c r="G191" s="594"/>
      <c r="H191" s="594"/>
      <c r="I191" s="224"/>
      <c r="J191" s="224"/>
      <c r="K191" s="224"/>
      <c r="L191" s="224"/>
      <c r="M191" s="224"/>
      <c r="N191" s="224"/>
      <c r="O191" s="224"/>
    </row>
    <row r="192" spans="1:16" s="27" customFormat="1" ht="15" customHeight="1">
      <c r="A192" s="82"/>
      <c r="B192" s="161">
        <v>15</v>
      </c>
      <c r="C192" s="614" t="s">
        <v>497</v>
      </c>
      <c r="D192" s="614"/>
      <c r="E192" s="606"/>
      <c r="F192" s="606"/>
      <c r="G192" s="606"/>
      <c r="H192" s="606"/>
      <c r="I192" s="225"/>
      <c r="J192" s="225"/>
      <c r="K192" s="225"/>
      <c r="L192" s="225"/>
      <c r="M192" s="225"/>
      <c r="N192" s="225"/>
      <c r="O192" s="225"/>
    </row>
    <row r="193" spans="1:16" s="27" customFormat="1" ht="15" customHeight="1">
      <c r="A193" s="82"/>
      <c r="B193" s="279">
        <v>15</v>
      </c>
      <c r="C193" s="685" t="s">
        <v>498</v>
      </c>
      <c r="D193" s="685" t="s">
        <v>499</v>
      </c>
      <c r="E193" s="714"/>
      <c r="F193" s="714"/>
      <c r="G193" s="714"/>
      <c r="H193" s="714"/>
      <c r="I193" s="288">
        <f>SUM(I194:I196)</f>
        <v>0</v>
      </c>
      <c r="J193" s="288">
        <f t="shared" ref="J193:O193" si="52">SUM(J194:J196)</f>
        <v>0</v>
      </c>
      <c r="K193" s="288">
        <f t="shared" si="52"/>
        <v>0</v>
      </c>
      <c r="L193" s="288">
        <f t="shared" si="52"/>
        <v>0</v>
      </c>
      <c r="M193" s="288">
        <f t="shared" si="52"/>
        <v>0</v>
      </c>
      <c r="N193" s="288">
        <f t="shared" si="52"/>
        <v>0</v>
      </c>
      <c r="O193" s="288">
        <f t="shared" si="52"/>
        <v>0</v>
      </c>
    </row>
    <row r="194" spans="1:16" s="27" customFormat="1" ht="15" customHeight="1">
      <c r="A194" s="82"/>
      <c r="B194" s="206">
        <v>15</v>
      </c>
      <c r="C194" s="540" t="s">
        <v>500</v>
      </c>
      <c r="D194" s="540"/>
      <c r="E194" s="601"/>
      <c r="F194" s="601"/>
      <c r="G194" s="601"/>
      <c r="H194" s="601"/>
      <c r="I194" s="222"/>
      <c r="J194" s="222"/>
      <c r="K194" s="222"/>
      <c r="L194" s="222"/>
      <c r="M194" s="222"/>
      <c r="N194" s="222"/>
      <c r="O194" s="222"/>
    </row>
    <row r="195" spans="1:16" s="27" customFormat="1" ht="15" customHeight="1">
      <c r="A195" s="82"/>
      <c r="B195" s="82">
        <v>15</v>
      </c>
      <c r="C195" s="595" t="s">
        <v>501</v>
      </c>
      <c r="D195" s="595"/>
      <c r="E195" s="594"/>
      <c r="F195" s="594"/>
      <c r="G195" s="594"/>
      <c r="H195" s="594"/>
      <c r="I195" s="224"/>
      <c r="J195" s="224"/>
      <c r="K195" s="224"/>
      <c r="L195" s="224"/>
      <c r="M195" s="224"/>
      <c r="N195" s="224"/>
      <c r="O195" s="224"/>
    </row>
    <row r="196" spans="1:16" s="27" customFormat="1" ht="15" customHeight="1">
      <c r="A196" s="82"/>
      <c r="B196" s="161">
        <v>15</v>
      </c>
      <c r="C196" s="614" t="s">
        <v>502</v>
      </c>
      <c r="D196" s="614"/>
      <c r="E196" s="606"/>
      <c r="F196" s="606"/>
      <c r="G196" s="606"/>
      <c r="H196" s="606"/>
      <c r="I196" s="225"/>
      <c r="J196" s="225"/>
      <c r="K196" s="225"/>
      <c r="L196" s="225"/>
      <c r="M196" s="225"/>
      <c r="N196" s="225"/>
      <c r="O196" s="225"/>
    </row>
    <row r="197" spans="1:16" s="27" customFormat="1" ht="15" customHeight="1">
      <c r="A197" s="161"/>
      <c r="B197" s="279">
        <v>15</v>
      </c>
      <c r="C197" s="685" t="s">
        <v>503</v>
      </c>
      <c r="D197" s="685"/>
      <c r="E197" s="723"/>
      <c r="F197" s="723"/>
      <c r="G197" s="723"/>
      <c r="H197" s="723"/>
      <c r="I197" s="75"/>
      <c r="J197" s="75"/>
      <c r="K197" s="75"/>
      <c r="L197" s="75"/>
      <c r="M197" s="75"/>
      <c r="N197" s="75"/>
      <c r="O197" s="75"/>
    </row>
    <row r="198" spans="1:16" s="292" customFormat="1" ht="15" customHeight="1">
      <c r="A198" s="52"/>
      <c r="B198" s="270">
        <v>16</v>
      </c>
      <c r="C198" s="720" t="s">
        <v>186</v>
      </c>
      <c r="D198" s="720"/>
      <c r="E198" s="697" t="s">
        <v>254</v>
      </c>
      <c r="F198" s="697"/>
      <c r="G198" s="697"/>
      <c r="H198" s="697"/>
      <c r="I198" s="32">
        <f>I199</f>
        <v>0</v>
      </c>
      <c r="J198" s="32">
        <f t="shared" ref="J198:O198" si="53">J199</f>
        <v>0</v>
      </c>
      <c r="K198" s="32">
        <f t="shared" si="53"/>
        <v>0</v>
      </c>
      <c r="L198" s="32">
        <f t="shared" si="53"/>
        <v>0</v>
      </c>
      <c r="M198" s="32">
        <f t="shared" si="53"/>
        <v>0</v>
      </c>
      <c r="N198" s="32">
        <f t="shared" si="53"/>
        <v>0</v>
      </c>
      <c r="O198" s="32">
        <f t="shared" si="53"/>
        <v>0</v>
      </c>
      <c r="P198" s="27"/>
    </row>
    <row r="199" spans="1:16" s="27" customFormat="1" ht="15" customHeight="1">
      <c r="A199" s="206"/>
      <c r="B199" s="366">
        <v>16</v>
      </c>
      <c r="C199" s="685" t="s">
        <v>504</v>
      </c>
      <c r="D199" s="685" t="s">
        <v>505</v>
      </c>
      <c r="E199" s="714"/>
      <c r="F199" s="714"/>
      <c r="G199" s="714"/>
      <c r="H199" s="714"/>
      <c r="I199" s="288">
        <f t="shared" ref="I199:O199" si="54">SUM(I200:I202)</f>
        <v>0</v>
      </c>
      <c r="J199" s="288">
        <f t="shared" si="54"/>
        <v>0</v>
      </c>
      <c r="K199" s="288">
        <f t="shared" si="54"/>
        <v>0</v>
      </c>
      <c r="L199" s="288">
        <f t="shared" si="54"/>
        <v>0</v>
      </c>
      <c r="M199" s="288">
        <f t="shared" si="54"/>
        <v>0</v>
      </c>
      <c r="N199" s="288">
        <f t="shared" si="54"/>
        <v>0</v>
      </c>
      <c r="O199" s="288">
        <f t="shared" si="54"/>
        <v>0</v>
      </c>
    </row>
    <row r="200" spans="1:16" s="27" customFormat="1" ht="15" customHeight="1">
      <c r="A200" s="82"/>
      <c r="B200" s="155">
        <v>16</v>
      </c>
      <c r="C200" s="539" t="s">
        <v>506</v>
      </c>
      <c r="D200" s="539"/>
      <c r="E200" s="601"/>
      <c r="F200" s="601"/>
      <c r="G200" s="601"/>
      <c r="H200" s="601"/>
      <c r="I200" s="222"/>
      <c r="J200" s="222"/>
      <c r="K200" s="222"/>
      <c r="L200" s="222"/>
      <c r="M200" s="222"/>
      <c r="N200" s="222"/>
      <c r="O200" s="222"/>
    </row>
    <row r="201" spans="1:16" s="27" customFormat="1" ht="15" customHeight="1">
      <c r="A201" s="82"/>
      <c r="B201" s="84">
        <v>16</v>
      </c>
      <c r="C201" s="667" t="s">
        <v>507</v>
      </c>
      <c r="D201" s="667"/>
      <c r="E201" s="596"/>
      <c r="F201" s="594"/>
      <c r="G201" s="594"/>
      <c r="H201" s="594"/>
      <c r="I201" s="224"/>
      <c r="J201" s="224"/>
      <c r="K201" s="224"/>
      <c r="L201" s="224"/>
      <c r="M201" s="224"/>
      <c r="N201" s="224"/>
      <c r="O201" s="224"/>
    </row>
    <row r="202" spans="1:16" s="27" customFormat="1" ht="15" customHeight="1">
      <c r="A202" s="161"/>
      <c r="B202" s="85">
        <v>16</v>
      </c>
      <c r="C202" s="665" t="s">
        <v>508</v>
      </c>
      <c r="D202" s="665"/>
      <c r="E202" s="606"/>
      <c r="F202" s="606"/>
      <c r="G202" s="606"/>
      <c r="H202" s="606"/>
      <c r="I202" s="225"/>
      <c r="J202" s="225"/>
      <c r="K202" s="225"/>
      <c r="L202" s="225"/>
      <c r="M202" s="225"/>
      <c r="N202" s="225"/>
      <c r="O202" s="225"/>
    </row>
  </sheetData>
  <sheetProtection algorithmName="SHA-512" hashValue="9xoVWKhXyoVr8tUPIjkvW8WbLH79pinFMqARZ9HenQ42fLnlhNZZyQ8rQlGzY9v7nNP7q/e3lVhUVoBtlHyWEA==" saltValue="ZF6P/KOdg/3FJqiTDDMGoQ==" spinCount="100000" sheet="1" objects="1" scenarios="1"/>
  <mergeCells count="388">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 ref="C197:D197"/>
    <mergeCell ref="E197:H197"/>
    <mergeCell ref="C198:D198"/>
    <mergeCell ref="E198:H198"/>
    <mergeCell ref="C199:D199"/>
    <mergeCell ref="E199:H199"/>
    <mergeCell ref="C200:D200"/>
    <mergeCell ref="E200:H200"/>
    <mergeCell ref="C201:D201"/>
    <mergeCell ref="E201:H201"/>
    <mergeCell ref="C192:D192"/>
    <mergeCell ref="E192:H192"/>
    <mergeCell ref="C193:D193"/>
    <mergeCell ref="E193:H193"/>
    <mergeCell ref="C194:D194"/>
    <mergeCell ref="E194:H194"/>
    <mergeCell ref="C195:D195"/>
    <mergeCell ref="E195:H195"/>
    <mergeCell ref="C196:D196"/>
    <mergeCell ref="E196:H196"/>
    <mergeCell ref="C187:D187"/>
    <mergeCell ref="E187:H187"/>
    <mergeCell ref="C188:D188"/>
    <mergeCell ref="E188:H188"/>
    <mergeCell ref="C189:D189"/>
    <mergeCell ref="E189:H189"/>
    <mergeCell ref="C190:D190"/>
    <mergeCell ref="E190:H190"/>
    <mergeCell ref="C191:D191"/>
    <mergeCell ref="E191:H191"/>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76:D176"/>
    <mergeCell ref="E176:H176"/>
    <mergeCell ref="C177:D177"/>
    <mergeCell ref="E177:H177"/>
    <mergeCell ref="C178:D178"/>
    <mergeCell ref="E178:H178"/>
    <mergeCell ref="C179:D179"/>
    <mergeCell ref="E179:H179"/>
    <mergeCell ref="C180:D180"/>
    <mergeCell ref="C171:D171"/>
    <mergeCell ref="E171:H171"/>
    <mergeCell ref="C172:D172"/>
    <mergeCell ref="E172:H172"/>
    <mergeCell ref="C173:D173"/>
    <mergeCell ref="E173:H173"/>
    <mergeCell ref="C174:D174"/>
    <mergeCell ref="E174:H174"/>
    <mergeCell ref="C175:D175"/>
    <mergeCell ref="E175:H175"/>
    <mergeCell ref="C166:D166"/>
    <mergeCell ref="E166:H166"/>
    <mergeCell ref="C167:D167"/>
    <mergeCell ref="E167:H167"/>
    <mergeCell ref="C168:D168"/>
    <mergeCell ref="E168:H168"/>
    <mergeCell ref="C169:D169"/>
    <mergeCell ref="E169:H169"/>
    <mergeCell ref="C170:D170"/>
    <mergeCell ref="E170:H170"/>
    <mergeCell ref="C161:D161"/>
    <mergeCell ref="E161:H161"/>
    <mergeCell ref="C162:D162"/>
    <mergeCell ref="E162:H162"/>
    <mergeCell ref="C163:D163"/>
    <mergeCell ref="E163:H163"/>
    <mergeCell ref="C164:D164"/>
    <mergeCell ref="E164:H164"/>
    <mergeCell ref="C165:D165"/>
    <mergeCell ref="E165:H165"/>
    <mergeCell ref="C156:D156"/>
    <mergeCell ref="E156:H156"/>
    <mergeCell ref="C157:D157"/>
    <mergeCell ref="E157:H157"/>
    <mergeCell ref="C158:D158"/>
    <mergeCell ref="E158:H158"/>
    <mergeCell ref="C159:D159"/>
    <mergeCell ref="E159:H159"/>
    <mergeCell ref="C160:D160"/>
    <mergeCell ref="E160:H160"/>
    <mergeCell ref="C151:D151"/>
    <mergeCell ref="E151:H151"/>
    <mergeCell ref="C152:D152"/>
    <mergeCell ref="E152:H152"/>
    <mergeCell ref="C153:D153"/>
    <mergeCell ref="E153:H153"/>
    <mergeCell ref="C154:D154"/>
    <mergeCell ref="E154:H154"/>
    <mergeCell ref="C155:D155"/>
    <mergeCell ref="E155:H155"/>
    <mergeCell ref="C146:D146"/>
    <mergeCell ref="E146:H146"/>
    <mergeCell ref="C147:D147"/>
    <mergeCell ref="E147:H147"/>
    <mergeCell ref="C148:D148"/>
    <mergeCell ref="E148:H148"/>
    <mergeCell ref="C149:D149"/>
    <mergeCell ref="E149:H149"/>
    <mergeCell ref="C150:D150"/>
    <mergeCell ref="E150:H150"/>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29:D129"/>
    <mergeCell ref="E129:H129"/>
    <mergeCell ref="E130:H130"/>
    <mergeCell ref="C131:D131"/>
    <mergeCell ref="E131:H131"/>
    <mergeCell ref="C132:D132"/>
    <mergeCell ref="E132:H132"/>
    <mergeCell ref="C133:D133"/>
    <mergeCell ref="E133:H133"/>
    <mergeCell ref="C124:D124"/>
    <mergeCell ref="E124:H124"/>
    <mergeCell ref="C125:D125"/>
    <mergeCell ref="E125:H125"/>
    <mergeCell ref="C126:D126"/>
    <mergeCell ref="E126:H126"/>
    <mergeCell ref="C127:D127"/>
    <mergeCell ref="E127:H127"/>
    <mergeCell ref="C128:D128"/>
    <mergeCell ref="E128:H128"/>
    <mergeCell ref="C119:D119"/>
    <mergeCell ref="E119:H119"/>
    <mergeCell ref="C120:D120"/>
    <mergeCell ref="E120:H120"/>
    <mergeCell ref="C121:D121"/>
    <mergeCell ref="E121:H121"/>
    <mergeCell ref="C122:D122"/>
    <mergeCell ref="E122:H122"/>
    <mergeCell ref="C123:D123"/>
    <mergeCell ref="E123:H123"/>
    <mergeCell ref="C114:D114"/>
    <mergeCell ref="E114:H114"/>
    <mergeCell ref="C115:D115"/>
    <mergeCell ref="C116:D116"/>
    <mergeCell ref="E116:H116"/>
    <mergeCell ref="E115:H115"/>
    <mergeCell ref="C117:D117"/>
    <mergeCell ref="E117:H117"/>
    <mergeCell ref="C118:D118"/>
    <mergeCell ref="E118:H118"/>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1:H91"/>
    <mergeCell ref="C82:D82"/>
    <mergeCell ref="E82:H82"/>
    <mergeCell ref="C83:D83"/>
    <mergeCell ref="E83:H83"/>
    <mergeCell ref="C84:D84"/>
    <mergeCell ref="E84:H84"/>
    <mergeCell ref="C85:D85"/>
    <mergeCell ref="E85:H85"/>
    <mergeCell ref="E93:H93"/>
    <mergeCell ref="C86:D86"/>
    <mergeCell ref="E86:H86"/>
    <mergeCell ref="C87:D87"/>
    <mergeCell ref="E87:H87"/>
    <mergeCell ref="C88:D88"/>
    <mergeCell ref="C89:D89"/>
    <mergeCell ref="E88:H88"/>
    <mergeCell ref="E89:H89"/>
    <mergeCell ref="C78:D78"/>
    <mergeCell ref="C79:D79"/>
    <mergeCell ref="E79:H79"/>
    <mergeCell ref="E77:H77"/>
    <mergeCell ref="E78:H78"/>
    <mergeCell ref="C80:D80"/>
    <mergeCell ref="E80:H80"/>
    <mergeCell ref="C81:D81"/>
    <mergeCell ref="E81:H81"/>
    <mergeCell ref="C73:D73"/>
    <mergeCell ref="E73:H73"/>
    <mergeCell ref="C74:D74"/>
    <mergeCell ref="E74:H74"/>
    <mergeCell ref="C75:D75"/>
    <mergeCell ref="E75:H75"/>
    <mergeCell ref="C76:D76"/>
    <mergeCell ref="E76:H76"/>
    <mergeCell ref="C77:D77"/>
    <mergeCell ref="C68:D68"/>
    <mergeCell ref="E68:H68"/>
    <mergeCell ref="C69:D69"/>
    <mergeCell ref="E69:H69"/>
    <mergeCell ref="C70:D70"/>
    <mergeCell ref="E70:H70"/>
    <mergeCell ref="C71:D71"/>
    <mergeCell ref="E71:H71"/>
    <mergeCell ref="C72:D72"/>
    <mergeCell ref="E72:H72"/>
    <mergeCell ref="C63:D63"/>
    <mergeCell ref="E63:H63"/>
    <mergeCell ref="C64:D64"/>
    <mergeCell ref="C65:D65"/>
    <mergeCell ref="E65:H65"/>
    <mergeCell ref="C66:D66"/>
    <mergeCell ref="E66:H66"/>
    <mergeCell ref="E64:H64"/>
    <mergeCell ref="C67:D67"/>
    <mergeCell ref="E67:H67"/>
    <mergeCell ref="C58:D58"/>
    <mergeCell ref="E58:H58"/>
    <mergeCell ref="C59:D59"/>
    <mergeCell ref="E59:H59"/>
    <mergeCell ref="C60:D60"/>
    <mergeCell ref="E60:H60"/>
    <mergeCell ref="C61:D61"/>
    <mergeCell ref="E61:H61"/>
    <mergeCell ref="C62:D62"/>
    <mergeCell ref="E62:H62"/>
    <mergeCell ref="C54:D54"/>
    <mergeCell ref="E54:H54"/>
    <mergeCell ref="C55:D55"/>
    <mergeCell ref="E55:H55"/>
    <mergeCell ref="C56:D56"/>
    <mergeCell ref="E56:H56"/>
    <mergeCell ref="C57:D57"/>
    <mergeCell ref="E57:H57"/>
    <mergeCell ref="E53:H53"/>
    <mergeCell ref="C49:D49"/>
    <mergeCell ref="C50:D50"/>
    <mergeCell ref="E50:H50"/>
    <mergeCell ref="C51:D51"/>
    <mergeCell ref="E51:H51"/>
    <mergeCell ref="C52:D52"/>
    <mergeCell ref="E52:H52"/>
    <mergeCell ref="E49:H49"/>
    <mergeCell ref="C53:D53"/>
    <mergeCell ref="C44:D44"/>
    <mergeCell ref="E44:H44"/>
    <mergeCell ref="C45:D45"/>
    <mergeCell ref="E45:H45"/>
    <mergeCell ref="C46:D46"/>
    <mergeCell ref="E46:H46"/>
    <mergeCell ref="C47:D47"/>
    <mergeCell ref="E47:H47"/>
    <mergeCell ref="C48:D48"/>
    <mergeCell ref="E48:H48"/>
    <mergeCell ref="C39:D39"/>
    <mergeCell ref="E39:H39"/>
    <mergeCell ref="C40:D40"/>
    <mergeCell ref="E40:H40"/>
    <mergeCell ref="C41:D41"/>
    <mergeCell ref="E41:H41"/>
    <mergeCell ref="C42:D42"/>
    <mergeCell ref="E42:H42"/>
    <mergeCell ref="C43:D43"/>
    <mergeCell ref="E43:H43"/>
    <mergeCell ref="C36:D36"/>
    <mergeCell ref="E36:H36"/>
    <mergeCell ref="C37:D37"/>
    <mergeCell ref="E37:H37"/>
    <mergeCell ref="C32:D32"/>
    <mergeCell ref="E32:H32"/>
    <mergeCell ref="C33:D33"/>
    <mergeCell ref="E33:H33"/>
    <mergeCell ref="C38:D38"/>
    <mergeCell ref="E38:H38"/>
    <mergeCell ref="B10:C10"/>
    <mergeCell ref="C12:H12"/>
    <mergeCell ref="C13:H13"/>
    <mergeCell ref="C14:D14"/>
    <mergeCell ref="E14:H14"/>
    <mergeCell ref="C34:D34"/>
    <mergeCell ref="E34:H34"/>
    <mergeCell ref="C35:D35"/>
    <mergeCell ref="E35:H35"/>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s>
  <phoneticPr fontId="1" type="noConversion"/>
  <dataValidations count="3">
    <dataValidation type="list" allowBlank="1" showInputMessage="1" showErrorMessage="1" sqref="D8" xr:uid="{00000000-0002-0000-0D00-000000000000}">
      <formula1>ConstType</formula1>
    </dataValidation>
    <dataValidation type="list" allowBlank="1" showInputMessage="1" showErrorMessage="1" sqref="I11:O11" xr:uid="{00000000-0002-0000-0D00-000001000000}">
      <formula1>DCAstep</formula1>
    </dataValidation>
    <dataValidation type="list" allowBlank="1" showInputMessage="1" showErrorMessage="1" sqref="D7" xr:uid="{00000000-0002-0000-0D00-000002000000}">
      <formula1>AccBldgType</formula1>
    </dataValidation>
  </dataValidations>
  <pageMargins left="0.75" right="0.75" top="0.9296875" bottom="1" header="0.5" footer="0.5"/>
  <pageSetup scale="58" orientation="landscape" r:id="rId1"/>
  <headerFooter alignWithMargins="0">
    <oddHeader>&amp;C&amp;"Arial,Bold"&amp;12Georgia DCA Office of Affordable Housing
Schedule of Values&amp;"Arial,Regular"&amp;10
(File Name: &amp;F)</oddHeader>
    <oddFooter xml:space="preserve">&amp;LPrint Date: &amp;D&amp;CAccessory Structures "Type Two"&amp;RPage: &amp;P of &amp;N  </oddFooter>
  </headerFooter>
  <rowBreaks count="3" manualBreakCount="3">
    <brk id="43" max="16383" man="1"/>
    <brk id="95" max="16383" man="1"/>
    <brk id="148"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99"/>
  <sheetViews>
    <sheetView showGridLines="0" tabSelected="1" zoomScale="80" zoomScaleNormal="80" zoomScaleSheetLayoutView="80" zoomScalePageLayoutView="80" workbookViewId="0">
      <selection activeCell="I10" sqref="I10"/>
    </sheetView>
  </sheetViews>
  <sheetFormatPr defaultRowHeight="12.75"/>
  <cols>
    <col min="1" max="1" width="5" style="5" customWidth="1"/>
    <col min="2" max="2" width="6.85546875" style="5" customWidth="1"/>
    <col min="3" max="3" width="13" style="4" customWidth="1"/>
    <col min="4" max="4" width="17.85546875" style="4" customWidth="1"/>
    <col min="5" max="5" width="14.140625" customWidth="1"/>
    <col min="6" max="6" width="14.28515625" customWidth="1"/>
    <col min="7" max="7" width="14.42578125" customWidth="1"/>
    <col min="8" max="8" width="13.7109375" customWidth="1"/>
    <col min="9" max="15" width="11.5703125" customWidth="1"/>
    <col min="16" max="16" width="15.28515625" customWidth="1"/>
  </cols>
  <sheetData>
    <row r="1" spans="1:16" ht="22.5" customHeight="1">
      <c r="A1" s="42"/>
      <c r="E1" s="475" t="str">
        <f>Instructions!$D$1</f>
        <v xml:space="preserve"> 2022 DCA Schedule of Values</v>
      </c>
      <c r="F1" s="475"/>
      <c r="G1" s="475"/>
      <c r="H1" s="475"/>
      <c r="K1" s="316" t="s">
        <v>201</v>
      </c>
    </row>
    <row r="2" spans="1:16" ht="20.25" customHeight="1">
      <c r="A2" s="114"/>
      <c r="B2" s="200"/>
      <c r="C2" s="116"/>
      <c r="D2" s="116"/>
      <c r="E2" s="576" t="s">
        <v>202</v>
      </c>
      <c r="F2" s="740"/>
      <c r="G2" s="740"/>
      <c r="H2" s="740"/>
      <c r="I2" s="117"/>
      <c r="J2" s="117"/>
      <c r="K2" s="117"/>
      <c r="L2" s="117"/>
      <c r="M2" s="506" t="s">
        <v>119</v>
      </c>
      <c r="N2" s="506"/>
      <c r="O2" s="358">
        <f>Summary!$M$4</f>
        <v>0</v>
      </c>
    </row>
    <row r="3" spans="1:16" ht="18" customHeight="1">
      <c r="A3" s="118"/>
      <c r="B3" s="4"/>
      <c r="C3"/>
      <c r="D3"/>
      <c r="E3" s="578" t="s">
        <v>524</v>
      </c>
      <c r="F3" s="579"/>
      <c r="G3" s="579"/>
      <c r="H3" s="579"/>
      <c r="K3" s="49" t="s">
        <v>1</v>
      </c>
      <c r="L3" s="371">
        <f>Summary!$D$3</f>
        <v>0</v>
      </c>
      <c r="M3" s="51"/>
      <c r="N3" s="51"/>
      <c r="O3" s="255"/>
    </row>
    <row r="4" spans="1:16" ht="18" customHeight="1">
      <c r="A4" s="192"/>
      <c r="B4" s="4"/>
      <c r="C4" s="45"/>
      <c r="E4" s="741" t="s">
        <v>534</v>
      </c>
      <c r="F4" s="742"/>
      <c r="G4" s="742"/>
      <c r="H4" s="742"/>
      <c r="K4" s="45" t="s">
        <v>40</v>
      </c>
      <c r="L4" s="507">
        <f>Summary!$D$4</f>
        <v>0</v>
      </c>
      <c r="M4" s="507"/>
      <c r="N4" s="507"/>
      <c r="O4" s="508"/>
    </row>
    <row r="5" spans="1:16" ht="18" customHeight="1">
      <c r="A5" s="201"/>
      <c r="B5" s="4"/>
      <c r="C5" s="45"/>
      <c r="F5" s="46"/>
      <c r="G5" s="47"/>
      <c r="J5" s="18"/>
      <c r="O5" s="143"/>
    </row>
    <row r="6" spans="1:16" ht="15" customHeight="1">
      <c r="A6" s="113" t="s">
        <v>42</v>
      </c>
      <c r="B6" s="755" t="s">
        <v>535</v>
      </c>
      <c r="C6" s="513"/>
      <c r="D6" s="513"/>
      <c r="H6" s="238"/>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c r="B7" s="750" t="s">
        <v>322</v>
      </c>
      <c r="C7" s="619"/>
      <c r="D7" s="124" t="s">
        <v>536</v>
      </c>
      <c r="H7" s="306" t="str">
        <f>Summary!H12</f>
        <v>DCA Type:</v>
      </c>
      <c r="I7" s="88">
        <f>Summary!I12</f>
        <v>0</v>
      </c>
      <c r="J7" s="88">
        <f>Summary!J12</f>
        <v>0</v>
      </c>
      <c r="K7" s="88">
        <f>Summary!K12</f>
        <v>0</v>
      </c>
      <c r="L7" s="88">
        <f>Summary!L12</f>
        <v>0</v>
      </c>
      <c r="M7" s="88">
        <f>Summary!M12</f>
        <v>0</v>
      </c>
      <c r="N7" s="88">
        <f>Summary!N12</f>
        <v>0</v>
      </c>
      <c r="O7" s="88">
        <f>Summary!O12</f>
        <v>0</v>
      </c>
      <c r="P7" s="1"/>
    </row>
    <row r="8" spans="1:16" ht="15" customHeight="1">
      <c r="A8" s="90"/>
      <c r="B8" s="646" t="s">
        <v>323</v>
      </c>
      <c r="C8" s="618"/>
      <c r="D8" s="415"/>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c r="B9" s="646" t="s">
        <v>537</v>
      </c>
      <c r="C9" s="618"/>
      <c r="D9" s="41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c r="B10" s="751"/>
      <c r="C10" s="631"/>
      <c r="D10" s="386"/>
      <c r="E10" s="120"/>
      <c r="F10" s="120"/>
      <c r="G10" s="120"/>
      <c r="H10" s="311" t="str">
        <f>Summary!H15</f>
        <v>CD Log Date:</v>
      </c>
      <c r="I10" s="203">
        <f>Summary!I15</f>
        <v>0</v>
      </c>
      <c r="J10" s="203">
        <f>Summary!J15</f>
        <v>0</v>
      </c>
      <c r="K10" s="203">
        <f>Summary!K15</f>
        <v>0</v>
      </c>
      <c r="L10" s="203">
        <f>Summary!L15</f>
        <v>0</v>
      </c>
      <c r="M10" s="203">
        <f>Summary!M15</f>
        <v>0</v>
      </c>
      <c r="N10" s="203">
        <f>Summary!N15</f>
        <v>0</v>
      </c>
      <c r="O10" s="203">
        <f>Summary!O15</f>
        <v>0</v>
      </c>
      <c r="P10" s="1"/>
    </row>
    <row r="11" spans="1:16" ht="15" customHeight="1">
      <c r="A11" s="48"/>
      <c r="B11"/>
      <c r="C11" s="47"/>
      <c r="D11" s="47"/>
      <c r="I11" s="18"/>
      <c r="J11" s="18"/>
      <c r="K11" s="18"/>
      <c r="L11" s="18"/>
      <c r="M11" s="18"/>
      <c r="N11" s="18"/>
      <c r="O11" s="18"/>
      <c r="P11" s="1"/>
    </row>
    <row r="12" spans="1:16" ht="26.25" customHeight="1">
      <c r="A12" s="78" t="s">
        <v>42</v>
      </c>
      <c r="B12" s="78"/>
      <c r="C12" s="499" t="s">
        <v>538</v>
      </c>
      <c r="D12" s="451"/>
      <c r="E12" s="451"/>
      <c r="F12" s="451"/>
      <c r="G12" s="451"/>
      <c r="H12" s="451"/>
      <c r="I12" s="381" t="s">
        <v>64</v>
      </c>
      <c r="J12" s="381" t="s">
        <v>64</v>
      </c>
      <c r="K12" s="381" t="s">
        <v>64</v>
      </c>
      <c r="L12" s="381" t="s">
        <v>64</v>
      </c>
      <c r="M12" s="381" t="s">
        <v>64</v>
      </c>
      <c r="N12" s="381" t="s">
        <v>64</v>
      </c>
      <c r="O12" s="381" t="s">
        <v>64</v>
      </c>
    </row>
    <row r="13" spans="1:16" ht="14.25" customHeight="1">
      <c r="A13" s="59"/>
      <c r="B13" s="59"/>
      <c r="C13" s="642" t="s">
        <v>539</v>
      </c>
      <c r="D13" s="643"/>
      <c r="E13" s="643"/>
      <c r="F13" s="643"/>
      <c r="G13" s="643"/>
      <c r="H13" s="643"/>
      <c r="I13" s="15">
        <f t="shared" ref="I13:O13" si="0">SUM(I15:I28)</f>
        <v>0</v>
      </c>
      <c r="J13" s="15">
        <f t="shared" si="0"/>
        <v>0</v>
      </c>
      <c r="K13" s="15">
        <f t="shared" si="0"/>
        <v>0</v>
      </c>
      <c r="L13" s="15">
        <f t="shared" si="0"/>
        <v>0</v>
      </c>
      <c r="M13" s="15">
        <f t="shared" si="0"/>
        <v>0</v>
      </c>
      <c r="N13" s="15">
        <f t="shared" si="0"/>
        <v>0</v>
      </c>
      <c r="O13" s="15">
        <f t="shared" si="0"/>
        <v>0</v>
      </c>
      <c r="P13" s="2"/>
    </row>
    <row r="14" spans="1:16" ht="25.5" customHeight="1">
      <c r="A14" s="78" t="s">
        <v>42</v>
      </c>
      <c r="B14" s="128" t="s">
        <v>540</v>
      </c>
      <c r="C14" s="777" t="s">
        <v>541</v>
      </c>
      <c r="D14" s="605"/>
      <c r="E14" s="499" t="s">
        <v>542</v>
      </c>
      <c r="F14" s="499" t="s">
        <v>216</v>
      </c>
      <c r="G14" s="499" t="s">
        <v>216</v>
      </c>
      <c r="H14" s="499" t="s">
        <v>216</v>
      </c>
      <c r="I14" s="381" t="s">
        <v>64</v>
      </c>
      <c r="J14" s="381" t="s">
        <v>64</v>
      </c>
      <c r="K14" s="381" t="s">
        <v>64</v>
      </c>
      <c r="L14" s="381" t="s">
        <v>64</v>
      </c>
      <c r="M14" s="381" t="s">
        <v>64</v>
      </c>
      <c r="N14" s="381" t="s">
        <v>64</v>
      </c>
      <c r="O14" s="381" t="s">
        <v>64</v>
      </c>
    </row>
    <row r="15" spans="1:16">
      <c r="A15" s="300"/>
      <c r="B15" s="300" t="s">
        <v>44</v>
      </c>
      <c r="C15" s="775" t="s">
        <v>543</v>
      </c>
      <c r="D15" s="775"/>
      <c r="E15" s="776"/>
      <c r="F15" s="776"/>
      <c r="G15" s="776"/>
      <c r="H15" s="776"/>
      <c r="I15" s="301"/>
      <c r="J15" s="301"/>
      <c r="K15" s="301"/>
      <c r="L15" s="301"/>
      <c r="M15" s="301"/>
      <c r="N15" s="301"/>
      <c r="O15" s="301"/>
    </row>
    <row r="16" spans="1:16">
      <c r="A16" s="230"/>
      <c r="B16" s="230" t="s">
        <v>53</v>
      </c>
      <c r="C16" s="771" t="s">
        <v>544</v>
      </c>
      <c r="D16" s="771"/>
      <c r="E16" s="772"/>
      <c r="F16" s="772"/>
      <c r="G16" s="772"/>
      <c r="H16" s="772"/>
      <c r="I16" s="302"/>
      <c r="J16" s="302"/>
      <c r="K16" s="302"/>
      <c r="L16" s="302"/>
      <c r="M16" s="302"/>
      <c r="N16" s="302"/>
      <c r="O16" s="302"/>
    </row>
    <row r="17" spans="1:15">
      <c r="A17" s="230"/>
      <c r="B17" s="230" t="s">
        <v>55</v>
      </c>
      <c r="C17" s="771" t="s">
        <v>545</v>
      </c>
      <c r="D17" s="771"/>
      <c r="E17" s="772"/>
      <c r="F17" s="772"/>
      <c r="G17" s="772"/>
      <c r="H17" s="772"/>
      <c r="I17" s="302"/>
      <c r="J17" s="302"/>
      <c r="K17" s="302"/>
      <c r="L17" s="302"/>
      <c r="M17" s="302"/>
      <c r="N17" s="302"/>
      <c r="O17" s="302"/>
    </row>
    <row r="18" spans="1:15">
      <c r="A18" s="230"/>
      <c r="B18" s="230" t="s">
        <v>58</v>
      </c>
      <c r="C18" s="771" t="s">
        <v>546</v>
      </c>
      <c r="D18" s="771"/>
      <c r="E18" s="772"/>
      <c r="F18" s="772"/>
      <c r="G18" s="772"/>
      <c r="H18" s="772"/>
      <c r="I18" s="302"/>
      <c r="J18" s="302"/>
      <c r="K18" s="302"/>
      <c r="L18" s="302"/>
      <c r="M18" s="302"/>
      <c r="N18" s="302"/>
      <c r="O18" s="302"/>
    </row>
    <row r="19" spans="1:15" ht="13.5" customHeight="1">
      <c r="A19" s="230"/>
      <c r="B19" s="230" t="s">
        <v>61</v>
      </c>
      <c r="C19" s="771" t="s">
        <v>547</v>
      </c>
      <c r="D19" s="771"/>
      <c r="E19" s="772"/>
      <c r="F19" s="772"/>
      <c r="G19" s="772"/>
      <c r="H19" s="772"/>
      <c r="I19" s="302"/>
      <c r="J19" s="302"/>
      <c r="K19" s="302"/>
      <c r="L19" s="302"/>
      <c r="M19" s="302"/>
      <c r="N19" s="302"/>
      <c r="O19" s="302"/>
    </row>
    <row r="20" spans="1:15">
      <c r="A20" s="229"/>
      <c r="B20" s="230" t="s">
        <v>65</v>
      </c>
      <c r="C20" s="771" t="s">
        <v>548</v>
      </c>
      <c r="D20" s="771"/>
      <c r="E20" s="772"/>
      <c r="F20" s="772"/>
      <c r="G20" s="772"/>
      <c r="H20" s="772"/>
      <c r="I20" s="302"/>
      <c r="J20" s="302"/>
      <c r="K20" s="302"/>
      <c r="L20" s="302"/>
      <c r="M20" s="302"/>
      <c r="N20" s="302"/>
      <c r="O20" s="302"/>
    </row>
    <row r="21" spans="1:15">
      <c r="A21" s="229"/>
      <c r="B21" s="230" t="s">
        <v>69</v>
      </c>
      <c r="C21" s="771" t="s">
        <v>548</v>
      </c>
      <c r="D21" s="771"/>
      <c r="E21" s="772"/>
      <c r="F21" s="772"/>
      <c r="G21" s="772"/>
      <c r="H21" s="772"/>
      <c r="I21" s="302"/>
      <c r="J21" s="302"/>
      <c r="K21" s="302"/>
      <c r="L21" s="302"/>
      <c r="M21" s="302"/>
      <c r="N21" s="302"/>
      <c r="O21" s="302"/>
    </row>
    <row r="22" spans="1:15">
      <c r="A22" s="229"/>
      <c r="B22" s="230" t="s">
        <v>71</v>
      </c>
      <c r="C22" s="771" t="s">
        <v>548</v>
      </c>
      <c r="D22" s="771"/>
      <c r="E22" s="772"/>
      <c r="F22" s="772"/>
      <c r="G22" s="772"/>
      <c r="H22" s="772"/>
      <c r="I22" s="302"/>
      <c r="J22" s="302"/>
      <c r="K22" s="302"/>
      <c r="L22" s="302"/>
      <c r="M22" s="302"/>
      <c r="N22" s="302"/>
      <c r="O22" s="302"/>
    </row>
    <row r="23" spans="1:15" ht="13.5" customHeight="1">
      <c r="A23" s="229"/>
      <c r="B23" s="230" t="s">
        <v>73</v>
      </c>
      <c r="C23" s="771" t="s">
        <v>548</v>
      </c>
      <c r="D23" s="771"/>
      <c r="E23" s="772"/>
      <c r="F23" s="772"/>
      <c r="G23" s="772"/>
      <c r="H23" s="772"/>
      <c r="I23" s="302"/>
      <c r="J23" s="302"/>
      <c r="K23" s="302"/>
      <c r="L23" s="302"/>
      <c r="M23" s="302"/>
      <c r="N23" s="302"/>
      <c r="O23" s="302"/>
    </row>
    <row r="24" spans="1:15">
      <c r="A24" s="229"/>
      <c r="B24" s="230" t="s">
        <v>75</v>
      </c>
      <c r="C24" s="771" t="s">
        <v>548</v>
      </c>
      <c r="D24" s="771"/>
      <c r="E24" s="772"/>
      <c r="F24" s="772"/>
      <c r="G24" s="772"/>
      <c r="H24" s="772"/>
      <c r="I24" s="302"/>
      <c r="J24" s="302"/>
      <c r="K24" s="302"/>
      <c r="L24" s="302"/>
      <c r="M24" s="302"/>
      <c r="N24" s="302"/>
      <c r="O24" s="302"/>
    </row>
    <row r="25" spans="1:15" ht="13.5" customHeight="1">
      <c r="A25" s="229"/>
      <c r="B25" s="230" t="s">
        <v>78</v>
      </c>
      <c r="C25" s="771" t="s">
        <v>548</v>
      </c>
      <c r="D25" s="771"/>
      <c r="E25" s="772"/>
      <c r="F25" s="772"/>
      <c r="G25" s="772"/>
      <c r="H25" s="772"/>
      <c r="I25" s="302"/>
      <c r="J25" s="302"/>
      <c r="K25" s="302"/>
      <c r="L25" s="302"/>
      <c r="M25" s="302"/>
      <c r="N25" s="302"/>
      <c r="O25" s="302"/>
    </row>
    <row r="26" spans="1:15">
      <c r="A26" s="229"/>
      <c r="B26" s="230" t="s">
        <v>80</v>
      </c>
      <c r="C26" s="771" t="s">
        <v>548</v>
      </c>
      <c r="D26" s="771"/>
      <c r="E26" s="772"/>
      <c r="F26" s="772"/>
      <c r="G26" s="772"/>
      <c r="H26" s="772"/>
      <c r="I26" s="302"/>
      <c r="J26" s="302"/>
      <c r="K26" s="302"/>
      <c r="L26" s="302"/>
      <c r="M26" s="302"/>
      <c r="N26" s="302"/>
      <c r="O26" s="302"/>
    </row>
    <row r="27" spans="1:15">
      <c r="A27" s="229"/>
      <c r="B27" s="230" t="s">
        <v>82</v>
      </c>
      <c r="C27" s="771" t="s">
        <v>548</v>
      </c>
      <c r="D27" s="771"/>
      <c r="E27" s="772"/>
      <c r="F27" s="772"/>
      <c r="G27" s="772"/>
      <c r="H27" s="772"/>
      <c r="I27" s="302"/>
      <c r="J27" s="302"/>
      <c r="K27" s="302"/>
      <c r="L27" s="302"/>
      <c r="M27" s="302"/>
      <c r="N27" s="302"/>
      <c r="O27" s="302"/>
    </row>
    <row r="28" spans="1:15">
      <c r="A28" s="231"/>
      <c r="B28" s="232" t="s">
        <v>85</v>
      </c>
      <c r="C28" s="773" t="s">
        <v>548</v>
      </c>
      <c r="D28" s="773"/>
      <c r="E28" s="774"/>
      <c r="F28" s="774"/>
      <c r="G28" s="774"/>
      <c r="H28" s="774"/>
      <c r="I28" s="303"/>
      <c r="J28" s="303"/>
      <c r="K28" s="303"/>
      <c r="L28" s="303"/>
      <c r="M28" s="303"/>
      <c r="N28" s="303"/>
      <c r="O28" s="303"/>
    </row>
    <row r="29" spans="1:15">
      <c r="E29" s="39"/>
      <c r="F29" s="39"/>
      <c r="G29" s="39"/>
      <c r="H29" s="39"/>
      <c r="I29" s="39"/>
      <c r="J29" s="39"/>
      <c r="K29" s="39"/>
      <c r="L29" s="39"/>
      <c r="M29" s="39"/>
      <c r="N29" s="39"/>
      <c r="O29" s="39"/>
    </row>
    <row r="30" spans="1:15">
      <c r="E30" s="39"/>
      <c r="F30" s="39"/>
      <c r="G30" s="39"/>
      <c r="H30" s="39"/>
      <c r="I30" s="39"/>
      <c r="J30" s="39"/>
      <c r="K30" s="39"/>
      <c r="L30" s="39"/>
      <c r="M30" s="39"/>
      <c r="N30" s="39"/>
      <c r="O30" s="39"/>
    </row>
    <row r="31" spans="1:15">
      <c r="E31" s="39"/>
      <c r="F31" s="39"/>
      <c r="G31" s="39"/>
      <c r="H31" s="39"/>
      <c r="I31" s="39"/>
      <c r="J31" s="39"/>
      <c r="K31" s="39"/>
      <c r="L31" s="39"/>
      <c r="M31" s="39"/>
      <c r="N31" s="39"/>
      <c r="O31" s="39"/>
    </row>
    <row r="32" spans="1:15">
      <c r="E32" s="39"/>
      <c r="F32" s="39"/>
      <c r="G32" s="39"/>
      <c r="H32" s="39"/>
      <c r="I32" s="39"/>
      <c r="J32" s="39"/>
      <c r="K32" s="39"/>
      <c r="L32" s="39"/>
      <c r="M32" s="39"/>
      <c r="N32" s="39"/>
      <c r="O32" s="39"/>
    </row>
    <row r="33" spans="5:15">
      <c r="E33" s="39"/>
      <c r="F33" s="39"/>
      <c r="G33" s="39"/>
      <c r="H33" s="39"/>
      <c r="I33" s="39"/>
      <c r="J33" s="39"/>
      <c r="K33" s="39"/>
      <c r="L33" s="39"/>
      <c r="M33" s="39"/>
      <c r="N33" s="39"/>
      <c r="O33" s="39"/>
    </row>
    <row r="34" spans="5:15">
      <c r="E34" s="39"/>
      <c r="F34" s="39"/>
      <c r="G34" s="39"/>
      <c r="H34" s="39"/>
      <c r="I34" s="39"/>
      <c r="J34" s="39"/>
      <c r="K34" s="39"/>
      <c r="L34" s="39"/>
      <c r="M34" s="39"/>
      <c r="N34" s="39"/>
      <c r="O34" s="39"/>
    </row>
    <row r="35" spans="5:15">
      <c r="E35" s="39"/>
      <c r="F35" s="39"/>
      <c r="G35" s="39"/>
      <c r="H35" s="39"/>
      <c r="I35" s="39"/>
      <c r="J35" s="39"/>
      <c r="K35" s="39"/>
      <c r="L35" s="39"/>
      <c r="M35" s="39"/>
      <c r="N35" s="39"/>
      <c r="O35" s="39"/>
    </row>
    <row r="36" spans="5:15">
      <c r="E36" s="39"/>
      <c r="F36" s="39"/>
      <c r="G36" s="39"/>
      <c r="H36" s="39"/>
      <c r="I36" s="39"/>
      <c r="J36" s="39"/>
      <c r="K36" s="39"/>
      <c r="L36" s="39"/>
      <c r="M36" s="39"/>
      <c r="N36" s="39"/>
      <c r="O36" s="39"/>
    </row>
    <row r="37" spans="5:15">
      <c r="E37" s="39"/>
      <c r="F37" s="39"/>
      <c r="G37" s="39"/>
      <c r="H37" s="39"/>
      <c r="I37" s="39"/>
      <c r="J37" s="39"/>
      <c r="K37" s="39"/>
      <c r="L37" s="39"/>
      <c r="M37" s="39"/>
      <c r="N37" s="39"/>
      <c r="O37" s="39"/>
    </row>
    <row r="38" spans="5:15">
      <c r="E38" s="39"/>
      <c r="F38" s="39"/>
      <c r="G38" s="39"/>
      <c r="H38" s="39"/>
      <c r="I38" s="39"/>
      <c r="J38" s="39"/>
      <c r="K38" s="39"/>
      <c r="L38" s="39"/>
      <c r="M38" s="39"/>
      <c r="N38" s="39"/>
      <c r="O38" s="39"/>
    </row>
    <row r="39" spans="5:15">
      <c r="E39" s="39"/>
      <c r="F39" s="39"/>
      <c r="G39" s="39"/>
      <c r="H39" s="39"/>
      <c r="I39" s="39"/>
      <c r="J39" s="39"/>
      <c r="K39" s="39"/>
      <c r="L39" s="39"/>
      <c r="M39" s="39"/>
      <c r="N39" s="39"/>
      <c r="O39" s="39"/>
    </row>
    <row r="40" spans="5:15">
      <c r="E40" s="39"/>
      <c r="F40" s="39"/>
      <c r="G40" s="39"/>
      <c r="H40" s="39"/>
      <c r="I40" s="39"/>
      <c r="J40" s="39"/>
      <c r="K40" s="39"/>
      <c r="L40" s="39"/>
      <c r="M40" s="39"/>
      <c r="N40" s="39"/>
      <c r="O40" s="39"/>
    </row>
    <row r="41" spans="5:15">
      <c r="E41" s="39"/>
      <c r="F41" s="39"/>
      <c r="G41" s="39"/>
      <c r="H41" s="39"/>
      <c r="I41" s="39"/>
      <c r="J41" s="39"/>
      <c r="K41" s="39"/>
      <c r="L41" s="39"/>
      <c r="M41" s="39"/>
      <c r="N41" s="39"/>
      <c r="O41" s="39"/>
    </row>
    <row r="42" spans="5:15">
      <c r="E42" s="39"/>
      <c r="F42" s="39"/>
      <c r="G42" s="39"/>
      <c r="H42" s="39"/>
      <c r="I42" s="39"/>
      <c r="J42" s="39"/>
      <c r="K42" s="39"/>
      <c r="L42" s="39"/>
      <c r="M42" s="39"/>
      <c r="N42" s="39"/>
      <c r="O42" s="39"/>
    </row>
    <row r="43" spans="5:15">
      <c r="E43" s="39"/>
      <c r="F43" s="39"/>
      <c r="G43" s="39"/>
      <c r="H43" s="39"/>
      <c r="I43" s="39"/>
      <c r="J43" s="39"/>
      <c r="K43" s="39"/>
      <c r="L43" s="39"/>
      <c r="M43" s="39"/>
      <c r="N43" s="39"/>
      <c r="O43" s="39"/>
    </row>
    <row r="44" spans="5:15">
      <c r="E44" s="39"/>
      <c r="F44" s="39"/>
      <c r="G44" s="39"/>
      <c r="H44" s="39"/>
      <c r="I44" s="39"/>
      <c r="J44" s="39"/>
      <c r="K44" s="39"/>
      <c r="L44" s="39"/>
      <c r="M44" s="39"/>
      <c r="N44" s="39"/>
      <c r="O44" s="39"/>
    </row>
    <row r="45" spans="5:15">
      <c r="E45" s="39"/>
      <c r="F45" s="39"/>
      <c r="G45" s="39"/>
      <c r="H45" s="39"/>
      <c r="I45" s="39"/>
      <c r="J45" s="39"/>
      <c r="K45" s="39"/>
      <c r="L45" s="39"/>
      <c r="M45" s="39"/>
      <c r="N45" s="39"/>
      <c r="O45" s="39"/>
    </row>
    <row r="46" spans="5:15">
      <c r="E46" s="39"/>
      <c r="F46" s="39"/>
      <c r="G46" s="39"/>
      <c r="H46" s="39"/>
      <c r="I46" s="39"/>
      <c r="J46" s="39"/>
      <c r="K46" s="39"/>
      <c r="L46" s="39"/>
      <c r="M46" s="39"/>
      <c r="N46" s="39"/>
      <c r="O46" s="39"/>
    </row>
    <row r="47" spans="5:15">
      <c r="E47" s="39"/>
      <c r="F47" s="39"/>
      <c r="G47" s="39"/>
      <c r="H47" s="39"/>
      <c r="I47" s="39"/>
      <c r="J47" s="39"/>
      <c r="K47" s="39"/>
      <c r="L47" s="39"/>
      <c r="M47" s="39"/>
      <c r="N47" s="39"/>
      <c r="O47" s="39"/>
    </row>
    <row r="48" spans="5:15">
      <c r="E48" s="39"/>
      <c r="F48" s="39"/>
      <c r="G48" s="39"/>
      <c r="H48" s="39"/>
      <c r="I48" s="39"/>
      <c r="J48" s="39"/>
      <c r="K48" s="39"/>
      <c r="L48" s="39"/>
      <c r="M48" s="39"/>
      <c r="N48" s="39"/>
      <c r="O48" s="39"/>
    </row>
    <row r="49" spans="5:15">
      <c r="E49" s="39"/>
      <c r="F49" s="39"/>
      <c r="G49" s="39"/>
      <c r="H49" s="39"/>
      <c r="I49" s="39"/>
      <c r="J49" s="39"/>
      <c r="K49" s="39"/>
      <c r="L49" s="39"/>
      <c r="M49" s="39"/>
      <c r="N49" s="39"/>
      <c r="O49" s="39"/>
    </row>
    <row r="50" spans="5:15">
      <c r="E50" s="39"/>
      <c r="F50" s="39"/>
      <c r="G50" s="39"/>
      <c r="H50" s="39"/>
      <c r="I50" s="39"/>
      <c r="J50" s="39"/>
      <c r="K50" s="39"/>
      <c r="L50" s="39"/>
      <c r="M50" s="39"/>
      <c r="N50" s="39"/>
      <c r="O50" s="39"/>
    </row>
    <row r="51" spans="5:15">
      <c r="E51" s="39"/>
      <c r="F51" s="39"/>
      <c r="G51" s="39"/>
      <c r="H51" s="39"/>
      <c r="I51" s="39"/>
      <c r="J51" s="39"/>
      <c r="K51" s="39"/>
      <c r="L51" s="39"/>
      <c r="M51" s="39"/>
      <c r="N51" s="39"/>
      <c r="O51" s="39"/>
    </row>
    <row r="52" spans="5:15">
      <c r="E52" s="39"/>
      <c r="F52" s="39"/>
      <c r="G52" s="39"/>
      <c r="H52" s="39"/>
      <c r="I52" s="39"/>
      <c r="J52" s="39"/>
      <c r="K52" s="39"/>
      <c r="L52" s="39"/>
      <c r="M52" s="39"/>
      <c r="N52" s="39"/>
      <c r="O52" s="39"/>
    </row>
    <row r="53" spans="5:15">
      <c r="E53" s="39"/>
      <c r="F53" s="39"/>
      <c r="G53" s="39"/>
      <c r="H53" s="39"/>
      <c r="I53" s="39"/>
      <c r="J53" s="39"/>
      <c r="K53" s="39"/>
      <c r="L53" s="39"/>
      <c r="M53" s="39"/>
      <c r="N53" s="39"/>
      <c r="O53" s="39"/>
    </row>
    <row r="54" spans="5:15">
      <c r="E54" s="39"/>
      <c r="F54" s="39"/>
      <c r="G54" s="39"/>
      <c r="H54" s="39"/>
      <c r="I54" s="39"/>
      <c r="J54" s="39"/>
      <c r="K54" s="39"/>
      <c r="L54" s="39"/>
      <c r="M54" s="39"/>
      <c r="N54" s="39"/>
      <c r="O54" s="39"/>
    </row>
    <row r="55" spans="5:15">
      <c r="E55" s="39"/>
      <c r="F55" s="39"/>
      <c r="G55" s="39"/>
      <c r="H55" s="39"/>
      <c r="I55" s="39"/>
      <c r="J55" s="39"/>
      <c r="K55" s="39"/>
      <c r="L55" s="39"/>
      <c r="M55" s="39"/>
      <c r="N55" s="39"/>
      <c r="O55" s="39"/>
    </row>
    <row r="56" spans="5:15">
      <c r="E56" s="39"/>
      <c r="F56" s="39"/>
      <c r="G56" s="39"/>
      <c r="H56" s="39"/>
      <c r="I56" s="39"/>
      <c r="J56" s="39"/>
      <c r="K56" s="39"/>
      <c r="L56" s="39"/>
      <c r="M56" s="39"/>
      <c r="N56" s="39"/>
      <c r="O56" s="39"/>
    </row>
    <row r="57" spans="5:15">
      <c r="E57" s="39"/>
      <c r="F57" s="39"/>
      <c r="G57" s="39"/>
      <c r="H57" s="39"/>
      <c r="I57" s="39"/>
      <c r="J57" s="39"/>
      <c r="K57" s="39"/>
      <c r="L57" s="39"/>
      <c r="M57" s="39"/>
      <c r="N57" s="39"/>
      <c r="O57" s="39"/>
    </row>
    <row r="58" spans="5:15">
      <c r="E58" s="39"/>
      <c r="F58" s="39"/>
      <c r="G58" s="39"/>
      <c r="H58" s="39"/>
      <c r="I58" s="39"/>
      <c r="J58" s="39"/>
      <c r="K58" s="39"/>
      <c r="L58" s="39"/>
      <c r="M58" s="39"/>
      <c r="N58" s="39"/>
      <c r="O58" s="39"/>
    </row>
    <row r="59" spans="5:15">
      <c r="E59" s="39"/>
      <c r="F59" s="39"/>
      <c r="G59" s="39"/>
      <c r="H59" s="39"/>
      <c r="I59" s="39"/>
      <c r="J59" s="39"/>
      <c r="K59" s="39"/>
      <c r="L59" s="39"/>
      <c r="M59" s="39"/>
      <c r="N59" s="39"/>
      <c r="O59" s="39"/>
    </row>
    <row r="60" spans="5:15">
      <c r="E60" s="39"/>
      <c r="F60" s="39"/>
      <c r="G60" s="39"/>
      <c r="H60" s="39"/>
      <c r="I60" s="39"/>
      <c r="J60" s="39"/>
      <c r="K60" s="39"/>
      <c r="L60" s="39"/>
      <c r="M60" s="39"/>
      <c r="N60" s="39"/>
      <c r="O60" s="39"/>
    </row>
    <row r="61" spans="5:15">
      <c r="E61" s="39"/>
      <c r="F61" s="39"/>
      <c r="G61" s="39"/>
      <c r="H61" s="39"/>
      <c r="I61" s="39"/>
      <c r="J61" s="39"/>
      <c r="K61" s="39"/>
      <c r="L61" s="39"/>
      <c r="M61" s="39"/>
      <c r="N61" s="39"/>
      <c r="O61" s="39"/>
    </row>
    <row r="62" spans="5:15">
      <c r="E62" s="39"/>
      <c r="F62" s="39"/>
      <c r="G62" s="39"/>
      <c r="H62" s="39"/>
      <c r="I62" s="39"/>
      <c r="J62" s="39"/>
      <c r="K62" s="39"/>
      <c r="L62" s="39"/>
      <c r="M62" s="39"/>
      <c r="N62" s="39"/>
      <c r="O62" s="39"/>
    </row>
    <row r="63" spans="5:15">
      <c r="E63" s="39"/>
      <c r="F63" s="39"/>
      <c r="G63" s="39"/>
      <c r="H63" s="39"/>
      <c r="I63" s="39"/>
      <c r="J63" s="39"/>
      <c r="K63" s="39"/>
      <c r="L63" s="39"/>
      <c r="M63" s="39"/>
      <c r="N63" s="39"/>
      <c r="O63" s="39"/>
    </row>
    <row r="64" spans="5:15">
      <c r="E64" s="39"/>
      <c r="F64" s="39"/>
      <c r="G64" s="39"/>
      <c r="H64" s="39"/>
      <c r="I64" s="39"/>
      <c r="J64" s="39"/>
      <c r="K64" s="39"/>
      <c r="L64" s="39"/>
      <c r="M64" s="39"/>
      <c r="N64" s="39"/>
      <c r="O64" s="39"/>
    </row>
    <row r="65" spans="5:15">
      <c r="E65" s="39"/>
      <c r="F65" s="39"/>
      <c r="G65" s="39"/>
      <c r="H65" s="39"/>
      <c r="I65" s="39"/>
      <c r="J65" s="39"/>
      <c r="K65" s="39"/>
      <c r="L65" s="39"/>
      <c r="M65" s="39"/>
      <c r="N65" s="39"/>
      <c r="O65" s="39"/>
    </row>
    <row r="66" spans="5:15">
      <c r="E66" s="39"/>
      <c r="F66" s="39"/>
      <c r="G66" s="39"/>
      <c r="H66" s="39"/>
      <c r="I66" s="39"/>
      <c r="J66" s="39"/>
      <c r="K66" s="39"/>
      <c r="L66" s="39"/>
      <c r="M66" s="39"/>
      <c r="N66" s="39"/>
      <c r="O66" s="39"/>
    </row>
    <row r="67" spans="5:15">
      <c r="E67" s="39"/>
      <c r="F67" s="39"/>
      <c r="G67" s="39"/>
      <c r="H67" s="39"/>
      <c r="I67" s="39"/>
      <c r="J67" s="39"/>
      <c r="K67" s="39"/>
      <c r="L67" s="39"/>
      <c r="M67" s="39"/>
      <c r="N67" s="39"/>
      <c r="O67" s="39"/>
    </row>
    <row r="68" spans="5:15">
      <c r="E68" s="39"/>
      <c r="F68" s="39"/>
      <c r="G68" s="39"/>
      <c r="H68" s="39"/>
      <c r="I68" s="39"/>
      <c r="J68" s="39"/>
      <c r="K68" s="39"/>
      <c r="L68" s="39"/>
      <c r="M68" s="39"/>
      <c r="N68" s="39"/>
      <c r="O68" s="39"/>
    </row>
    <row r="69" spans="5:15">
      <c r="E69" s="39"/>
      <c r="F69" s="39"/>
      <c r="G69" s="39"/>
      <c r="H69" s="39"/>
      <c r="I69" s="39"/>
      <c r="J69" s="39"/>
      <c r="K69" s="39"/>
      <c r="L69" s="39"/>
      <c r="M69" s="39"/>
      <c r="N69" s="39"/>
      <c r="O69" s="39"/>
    </row>
    <row r="70" spans="5:15">
      <c r="E70" s="39"/>
      <c r="F70" s="39"/>
      <c r="G70" s="39"/>
      <c r="H70" s="39"/>
      <c r="I70" s="39"/>
      <c r="J70" s="39"/>
      <c r="K70" s="39"/>
      <c r="L70" s="39"/>
      <c r="M70" s="39"/>
      <c r="N70" s="39"/>
      <c r="O70" s="39"/>
    </row>
    <row r="71" spans="5:15">
      <c r="E71" s="39"/>
      <c r="F71" s="39"/>
      <c r="G71" s="39"/>
      <c r="H71" s="39"/>
      <c r="I71" s="39"/>
      <c r="J71" s="39"/>
      <c r="K71" s="39"/>
      <c r="L71" s="39"/>
      <c r="M71" s="39"/>
      <c r="N71" s="39"/>
      <c r="O71" s="39"/>
    </row>
    <row r="72" spans="5:15">
      <c r="E72" s="39"/>
      <c r="F72" s="39"/>
      <c r="G72" s="39"/>
      <c r="H72" s="39"/>
      <c r="I72" s="39"/>
      <c r="J72" s="39"/>
      <c r="K72" s="39"/>
      <c r="L72" s="39"/>
      <c r="M72" s="39"/>
      <c r="N72" s="39"/>
      <c r="O72" s="39"/>
    </row>
    <row r="73" spans="5:15">
      <c r="E73" s="39"/>
      <c r="F73" s="39"/>
      <c r="G73" s="39"/>
      <c r="H73" s="39"/>
      <c r="I73" s="39"/>
      <c r="J73" s="39"/>
      <c r="K73" s="39"/>
      <c r="L73" s="39"/>
      <c r="M73" s="39"/>
      <c r="N73" s="39"/>
      <c r="O73" s="39"/>
    </row>
    <row r="74" spans="5:15">
      <c r="E74" s="39"/>
      <c r="F74" s="39"/>
      <c r="G74" s="39"/>
      <c r="H74" s="39"/>
      <c r="I74" s="39"/>
      <c r="J74" s="39"/>
      <c r="K74" s="39"/>
      <c r="L74" s="39"/>
      <c r="M74" s="39"/>
      <c r="N74" s="39"/>
      <c r="O74" s="39"/>
    </row>
    <row r="75" spans="5:15">
      <c r="E75" s="39"/>
      <c r="F75" s="39"/>
      <c r="G75" s="39"/>
      <c r="H75" s="39"/>
      <c r="I75" s="39"/>
      <c r="J75" s="39"/>
      <c r="K75" s="39"/>
      <c r="L75" s="39"/>
      <c r="M75" s="39"/>
      <c r="N75" s="39"/>
      <c r="O75" s="39"/>
    </row>
    <row r="76" spans="5:15">
      <c r="E76" s="39"/>
      <c r="F76" s="39"/>
      <c r="G76" s="39"/>
      <c r="H76" s="39"/>
      <c r="I76" s="39"/>
      <c r="J76" s="39"/>
      <c r="K76" s="39"/>
      <c r="L76" s="39"/>
      <c r="M76" s="39"/>
      <c r="N76" s="39"/>
      <c r="O76" s="39"/>
    </row>
    <row r="77" spans="5:15">
      <c r="E77" s="39"/>
      <c r="F77" s="39"/>
      <c r="G77" s="39"/>
      <c r="H77" s="39"/>
      <c r="I77" s="39"/>
      <c r="J77" s="39"/>
      <c r="K77" s="39"/>
      <c r="L77" s="39"/>
      <c r="M77" s="39"/>
      <c r="N77" s="39"/>
      <c r="O77" s="39"/>
    </row>
    <row r="78" spans="5:15">
      <c r="E78" s="39"/>
      <c r="F78" s="39"/>
      <c r="G78" s="39"/>
      <c r="H78" s="39"/>
      <c r="I78" s="39"/>
      <c r="J78" s="39"/>
      <c r="K78" s="39"/>
      <c r="L78" s="39"/>
      <c r="M78" s="39"/>
      <c r="N78" s="39"/>
      <c r="O78" s="39"/>
    </row>
    <row r="80" spans="5:15">
      <c r="E80" s="39"/>
      <c r="F80" s="39"/>
      <c r="G80" s="39"/>
      <c r="H80" s="39"/>
      <c r="I80" s="39"/>
      <c r="J80" s="39"/>
      <c r="K80" s="39"/>
      <c r="L80" s="39"/>
      <c r="M80" s="39"/>
      <c r="N80" s="39"/>
      <c r="O80" s="39"/>
    </row>
    <row r="81" spans="5:15">
      <c r="E81" s="39"/>
      <c r="F81" s="39"/>
      <c r="G81" s="39"/>
      <c r="H81" s="39"/>
      <c r="I81" s="39"/>
      <c r="J81" s="39"/>
      <c r="K81" s="39"/>
      <c r="L81" s="39"/>
      <c r="M81" s="39"/>
      <c r="N81" s="39"/>
      <c r="O81" s="39"/>
    </row>
    <row r="82" spans="5:15">
      <c r="E82" s="39"/>
      <c r="F82" s="39"/>
      <c r="G82" s="39"/>
      <c r="H82" s="39"/>
      <c r="I82" s="39"/>
      <c r="J82" s="39"/>
      <c r="K82" s="39"/>
      <c r="L82" s="39"/>
      <c r="M82" s="39"/>
      <c r="N82" s="39"/>
      <c r="O82" s="39"/>
    </row>
    <row r="83" spans="5:15">
      <c r="E83" s="39"/>
      <c r="F83" s="39"/>
      <c r="G83" s="39"/>
      <c r="H83" s="39"/>
      <c r="I83" s="39"/>
      <c r="J83" s="39"/>
      <c r="K83" s="39"/>
      <c r="L83" s="39"/>
      <c r="M83" s="39"/>
      <c r="N83" s="39"/>
      <c r="O83" s="39"/>
    </row>
    <row r="84" spans="5:15">
      <c r="E84" s="39"/>
      <c r="F84" s="39"/>
      <c r="G84" s="39"/>
      <c r="H84" s="39"/>
      <c r="I84" s="39"/>
      <c r="J84" s="39"/>
      <c r="K84" s="39"/>
      <c r="L84" s="39"/>
      <c r="M84" s="39"/>
      <c r="N84" s="39"/>
      <c r="O84" s="39"/>
    </row>
    <row r="85" spans="5:15">
      <c r="E85" s="39"/>
      <c r="F85" s="39"/>
      <c r="G85" s="39"/>
      <c r="H85" s="39"/>
      <c r="I85" s="39"/>
      <c r="J85" s="39"/>
      <c r="K85" s="39"/>
      <c r="L85" s="39"/>
      <c r="M85" s="39"/>
      <c r="N85" s="39"/>
      <c r="O85" s="39"/>
    </row>
    <row r="88" spans="5:15">
      <c r="E88" s="39"/>
      <c r="F88" s="39"/>
      <c r="G88" s="39"/>
      <c r="H88" s="39"/>
      <c r="I88" s="39"/>
      <c r="J88" s="39"/>
      <c r="K88" s="39"/>
      <c r="L88" s="39"/>
      <c r="M88" s="39"/>
      <c r="N88" s="39"/>
      <c r="O88" s="39"/>
    </row>
    <row r="89" spans="5:15">
      <c r="E89" s="39"/>
      <c r="F89" s="39"/>
      <c r="G89" s="39"/>
      <c r="H89" s="39"/>
      <c r="I89" s="39"/>
      <c r="J89" s="39"/>
      <c r="K89" s="39"/>
      <c r="L89" s="39"/>
      <c r="M89" s="39"/>
      <c r="N89" s="39"/>
      <c r="O89" s="39"/>
    </row>
    <row r="90" spans="5:15">
      <c r="E90" s="39"/>
      <c r="F90" s="39"/>
      <c r="G90" s="39"/>
      <c r="H90" s="39"/>
      <c r="I90" s="39"/>
      <c r="J90" s="39"/>
      <c r="K90" s="39"/>
      <c r="L90" s="39"/>
      <c r="M90" s="39"/>
      <c r="N90" s="39"/>
      <c r="O90" s="39"/>
    </row>
    <row r="91" spans="5:15">
      <c r="E91" s="39"/>
      <c r="F91" s="39"/>
      <c r="G91" s="39"/>
      <c r="H91" s="39"/>
      <c r="I91" s="39"/>
      <c r="J91" s="39"/>
      <c r="K91" s="39"/>
      <c r="L91" s="39"/>
      <c r="M91" s="39"/>
      <c r="N91" s="39"/>
      <c r="O91" s="39"/>
    </row>
    <row r="93" spans="5:15">
      <c r="E93" s="39"/>
      <c r="F93" s="39"/>
      <c r="G93" s="39"/>
      <c r="H93" s="39"/>
      <c r="I93" s="39"/>
      <c r="J93" s="39"/>
      <c r="K93" s="39"/>
      <c r="L93" s="39"/>
      <c r="M93" s="39"/>
      <c r="N93" s="39"/>
      <c r="O93" s="39"/>
    </row>
    <row r="94" spans="5:15">
      <c r="E94" s="39"/>
      <c r="F94" s="39"/>
      <c r="G94" s="39"/>
      <c r="H94" s="39"/>
      <c r="I94" s="39"/>
      <c r="J94" s="39"/>
      <c r="K94" s="39"/>
      <c r="L94" s="39"/>
      <c r="M94" s="39"/>
      <c r="N94" s="39"/>
      <c r="O94" s="39"/>
    </row>
    <row r="95" spans="5:15">
      <c r="E95" s="39"/>
      <c r="F95" s="39"/>
      <c r="G95" s="39"/>
      <c r="H95" s="39"/>
      <c r="I95" s="39"/>
      <c r="J95" s="39"/>
      <c r="K95" s="39"/>
      <c r="L95" s="39"/>
      <c r="M95" s="39"/>
      <c r="N95" s="39"/>
      <c r="O95" s="39"/>
    </row>
    <row r="97" spans="5:15">
      <c r="E97" s="39"/>
      <c r="F97" s="39"/>
      <c r="G97" s="39"/>
      <c r="H97" s="39"/>
      <c r="I97" s="39"/>
      <c r="J97" s="39"/>
      <c r="K97" s="39"/>
      <c r="L97" s="39"/>
      <c r="M97" s="39"/>
      <c r="N97" s="39"/>
      <c r="O97" s="39"/>
    </row>
    <row r="98" spans="5:15">
      <c r="E98" s="39"/>
      <c r="F98" s="39"/>
      <c r="G98" s="39"/>
      <c r="H98" s="39"/>
      <c r="I98" s="39"/>
      <c r="J98" s="39"/>
      <c r="K98" s="39"/>
      <c r="L98" s="39"/>
      <c r="M98" s="39"/>
      <c r="N98" s="39"/>
      <c r="O98" s="39"/>
    </row>
    <row r="99" spans="5:15">
      <c r="E99" s="39"/>
      <c r="F99" s="39"/>
      <c r="G99" s="39"/>
      <c r="H99" s="39"/>
      <c r="I99" s="39"/>
      <c r="J99" s="39"/>
      <c r="K99" s="39"/>
      <c r="L99" s="39"/>
      <c r="M99" s="39"/>
      <c r="N99" s="39"/>
      <c r="O99" s="39"/>
    </row>
    <row r="100" spans="5:15">
      <c r="E100" s="39"/>
      <c r="F100" s="39"/>
      <c r="G100" s="39"/>
      <c r="H100" s="39"/>
      <c r="I100" s="39"/>
      <c r="J100" s="39"/>
      <c r="K100" s="39"/>
      <c r="L100" s="39"/>
      <c r="M100" s="39"/>
      <c r="N100" s="39"/>
      <c r="O100" s="39"/>
    </row>
    <row r="102" spans="5:15">
      <c r="E102" s="39"/>
      <c r="F102" s="39"/>
      <c r="G102" s="39"/>
      <c r="H102" s="39"/>
      <c r="I102" s="39"/>
      <c r="J102" s="39"/>
      <c r="K102" s="39"/>
      <c r="L102" s="39"/>
      <c r="M102" s="39"/>
      <c r="N102" s="39"/>
      <c r="O102" s="39"/>
    </row>
    <row r="103" spans="5:15">
      <c r="E103" s="39"/>
      <c r="F103" s="39"/>
      <c r="G103" s="39"/>
      <c r="H103" s="39"/>
      <c r="I103" s="39"/>
      <c r="J103" s="39"/>
      <c r="K103" s="39"/>
      <c r="L103" s="39"/>
      <c r="M103" s="39"/>
      <c r="N103" s="39"/>
      <c r="O103" s="39"/>
    </row>
    <row r="105" spans="5:15">
      <c r="E105" s="39"/>
      <c r="F105" s="39"/>
      <c r="G105" s="39"/>
      <c r="H105" s="39"/>
      <c r="I105" s="39"/>
      <c r="J105" s="39"/>
      <c r="K105" s="39"/>
      <c r="L105" s="39"/>
      <c r="M105" s="39"/>
      <c r="N105" s="39"/>
      <c r="O105" s="39"/>
    </row>
    <row r="106" spans="5:15">
      <c r="E106" s="39"/>
      <c r="F106" s="39"/>
      <c r="G106" s="39"/>
      <c r="H106" s="39"/>
      <c r="I106" s="39"/>
      <c r="J106" s="39"/>
      <c r="K106" s="39"/>
      <c r="L106" s="39"/>
      <c r="M106" s="39"/>
      <c r="N106" s="39"/>
      <c r="O106" s="39"/>
    </row>
    <row r="107" spans="5:15">
      <c r="E107" s="39"/>
      <c r="F107" s="39"/>
      <c r="G107" s="39"/>
      <c r="H107" s="39"/>
      <c r="I107" s="39"/>
      <c r="J107" s="39"/>
      <c r="K107" s="39"/>
      <c r="L107" s="39"/>
      <c r="M107" s="39"/>
      <c r="N107" s="39"/>
      <c r="O107" s="39"/>
    </row>
    <row r="108" spans="5:15">
      <c r="E108" s="39"/>
      <c r="F108" s="39"/>
      <c r="G108" s="39"/>
      <c r="H108" s="39"/>
      <c r="I108" s="39"/>
      <c r="J108" s="39"/>
      <c r="K108" s="39"/>
      <c r="L108" s="39"/>
      <c r="M108" s="39"/>
      <c r="N108" s="39"/>
      <c r="O108" s="39"/>
    </row>
    <row r="109" spans="5:15">
      <c r="E109" s="39"/>
      <c r="F109" s="39"/>
      <c r="G109" s="39"/>
      <c r="H109" s="39"/>
      <c r="I109" s="39"/>
      <c r="J109" s="39"/>
      <c r="K109" s="39"/>
      <c r="L109" s="39"/>
      <c r="M109" s="39"/>
      <c r="N109" s="39"/>
      <c r="O109" s="39"/>
    </row>
    <row r="110" spans="5:15">
      <c r="E110" s="39"/>
      <c r="F110" s="39"/>
      <c r="G110" s="39"/>
      <c r="H110" s="39"/>
      <c r="I110" s="39"/>
      <c r="J110" s="39"/>
      <c r="K110" s="39"/>
      <c r="L110" s="39"/>
      <c r="M110" s="39"/>
      <c r="N110" s="39"/>
      <c r="O110" s="39"/>
    </row>
    <row r="111" spans="5:15">
      <c r="E111" s="39"/>
      <c r="F111" s="39"/>
      <c r="G111" s="39"/>
      <c r="H111" s="39"/>
      <c r="I111" s="39"/>
      <c r="J111" s="39"/>
      <c r="K111" s="39"/>
      <c r="L111" s="39"/>
      <c r="M111" s="39"/>
      <c r="N111" s="39"/>
      <c r="O111" s="39"/>
    </row>
    <row r="114" spans="5:15">
      <c r="E114" s="39"/>
      <c r="F114" s="39"/>
      <c r="G114" s="39"/>
      <c r="H114" s="39"/>
      <c r="I114" s="39"/>
      <c r="J114" s="39"/>
      <c r="K114" s="39"/>
      <c r="L114" s="39"/>
      <c r="M114" s="39"/>
      <c r="N114" s="39"/>
      <c r="O114" s="39"/>
    </row>
    <row r="115" spans="5:15">
      <c r="E115" s="39"/>
      <c r="F115" s="39"/>
      <c r="G115" s="39"/>
      <c r="H115" s="39"/>
      <c r="I115" s="39"/>
      <c r="J115" s="39"/>
      <c r="K115" s="39"/>
      <c r="L115" s="39"/>
      <c r="M115" s="39"/>
      <c r="N115" s="39"/>
      <c r="O115" s="39"/>
    </row>
    <row r="116" spans="5:15">
      <c r="E116" s="39"/>
      <c r="F116" s="39"/>
      <c r="G116" s="39"/>
      <c r="H116" s="39"/>
      <c r="I116" s="39"/>
      <c r="J116" s="39"/>
      <c r="K116" s="39"/>
      <c r="L116" s="39"/>
      <c r="M116" s="39"/>
      <c r="N116" s="39"/>
      <c r="O116" s="39"/>
    </row>
    <row r="117" spans="5:15">
      <c r="E117" s="39"/>
      <c r="F117" s="39"/>
      <c r="G117" s="39"/>
      <c r="H117" s="39"/>
      <c r="I117" s="39"/>
      <c r="J117" s="39"/>
      <c r="K117" s="39"/>
      <c r="L117" s="39"/>
      <c r="M117" s="39"/>
      <c r="N117" s="39"/>
      <c r="O117" s="39"/>
    </row>
    <row r="118" spans="5:15">
      <c r="E118" s="39"/>
      <c r="F118" s="39"/>
      <c r="G118" s="39"/>
      <c r="H118" s="39"/>
      <c r="I118" s="39"/>
      <c r="J118" s="39"/>
      <c r="K118" s="39"/>
      <c r="L118" s="39"/>
      <c r="M118" s="39"/>
      <c r="N118" s="39"/>
      <c r="O118" s="39"/>
    </row>
    <row r="119" spans="5:15">
      <c r="E119" s="39"/>
      <c r="F119" s="39"/>
      <c r="G119" s="39"/>
      <c r="H119" s="39"/>
      <c r="I119" s="39"/>
      <c r="J119" s="39"/>
      <c r="K119" s="39"/>
      <c r="L119" s="39"/>
      <c r="M119" s="39"/>
      <c r="N119" s="39"/>
      <c r="O119" s="39"/>
    </row>
    <row r="121" spans="5:15">
      <c r="E121" s="39"/>
      <c r="F121" s="39"/>
      <c r="G121" s="39"/>
      <c r="H121" s="39"/>
      <c r="I121" s="39"/>
      <c r="J121" s="39"/>
      <c r="K121" s="39"/>
      <c r="L121" s="39"/>
      <c r="M121" s="39"/>
      <c r="N121" s="39"/>
      <c r="O121" s="39"/>
    </row>
    <row r="122" spans="5:15">
      <c r="E122" s="39"/>
      <c r="F122" s="39"/>
      <c r="G122" s="39"/>
      <c r="H122" s="39"/>
      <c r="I122" s="39"/>
      <c r="J122" s="39"/>
      <c r="K122" s="39"/>
      <c r="L122" s="39"/>
      <c r="M122" s="39"/>
      <c r="N122" s="39"/>
      <c r="O122" s="39"/>
    </row>
    <row r="123" spans="5:15">
      <c r="E123" s="39"/>
      <c r="F123" s="39"/>
      <c r="G123" s="39"/>
      <c r="H123" s="39"/>
      <c r="I123" s="39"/>
      <c r="J123" s="39"/>
      <c r="K123" s="39"/>
      <c r="L123" s="39"/>
      <c r="M123" s="39"/>
      <c r="N123" s="39"/>
      <c r="O123" s="39"/>
    </row>
    <row r="124" spans="5:15">
      <c r="E124" s="39"/>
      <c r="F124" s="39"/>
      <c r="G124" s="39"/>
      <c r="H124" s="39"/>
      <c r="I124" s="39"/>
      <c r="J124" s="39"/>
      <c r="K124" s="39"/>
      <c r="L124" s="39"/>
      <c r="M124" s="39"/>
      <c r="N124" s="39"/>
      <c r="O124" s="39"/>
    </row>
    <row r="125" spans="5:15">
      <c r="E125" s="39"/>
      <c r="F125" s="39"/>
      <c r="G125" s="39"/>
      <c r="H125" s="39"/>
      <c r="I125" s="39"/>
      <c r="J125" s="39"/>
      <c r="K125" s="39"/>
      <c r="L125" s="39"/>
      <c r="M125" s="39"/>
      <c r="N125" s="39"/>
      <c r="O125" s="39"/>
    </row>
    <row r="126" spans="5:15">
      <c r="E126" s="39"/>
      <c r="F126" s="39"/>
      <c r="G126" s="39"/>
      <c r="H126" s="39"/>
      <c r="I126" s="39"/>
      <c r="J126" s="39"/>
      <c r="K126" s="39"/>
      <c r="L126" s="39"/>
      <c r="M126" s="39"/>
      <c r="N126" s="39"/>
      <c r="O126" s="39"/>
    </row>
    <row r="127" spans="5:15">
      <c r="E127" s="39"/>
      <c r="F127" s="39"/>
      <c r="G127" s="39"/>
      <c r="H127" s="39"/>
      <c r="I127" s="39"/>
      <c r="J127" s="39"/>
      <c r="K127" s="39"/>
      <c r="L127" s="39"/>
      <c r="M127" s="39"/>
      <c r="N127" s="39"/>
      <c r="O127" s="39"/>
    </row>
    <row r="130" spans="5:15">
      <c r="E130" s="39"/>
      <c r="F130" s="39"/>
      <c r="G130" s="39"/>
      <c r="H130" s="39"/>
      <c r="I130" s="39"/>
      <c r="J130" s="39"/>
      <c r="K130" s="39"/>
      <c r="L130" s="39"/>
      <c r="M130" s="39"/>
      <c r="N130" s="39"/>
      <c r="O130" s="39"/>
    </row>
    <row r="131" spans="5:15">
      <c r="E131" s="39"/>
      <c r="F131" s="39"/>
      <c r="G131" s="39"/>
      <c r="H131" s="39"/>
      <c r="I131" s="39"/>
      <c r="J131" s="39"/>
      <c r="K131" s="39"/>
      <c r="L131" s="39"/>
      <c r="M131" s="39"/>
      <c r="N131" s="39"/>
      <c r="O131" s="39"/>
    </row>
    <row r="132" spans="5:15">
      <c r="E132" s="39"/>
      <c r="F132" s="39"/>
      <c r="G132" s="39"/>
      <c r="H132" s="39"/>
      <c r="I132" s="39"/>
      <c r="J132" s="39"/>
      <c r="K132" s="39"/>
      <c r="L132" s="39"/>
      <c r="M132" s="39"/>
      <c r="N132" s="39"/>
      <c r="O132" s="39"/>
    </row>
    <row r="133" spans="5:15">
      <c r="E133" s="39"/>
      <c r="F133" s="39"/>
      <c r="G133" s="39"/>
      <c r="H133" s="39"/>
      <c r="I133" s="39"/>
      <c r="J133" s="39"/>
      <c r="K133" s="39"/>
      <c r="L133" s="39"/>
      <c r="M133" s="39"/>
      <c r="N133" s="39"/>
      <c r="O133" s="39"/>
    </row>
    <row r="134" spans="5:15">
      <c r="E134" s="39"/>
      <c r="F134" s="39"/>
      <c r="G134" s="39"/>
      <c r="H134" s="39"/>
      <c r="I134" s="39"/>
      <c r="J134" s="39"/>
      <c r="K134" s="39"/>
      <c r="L134" s="39"/>
      <c r="M134" s="39"/>
      <c r="N134" s="39"/>
      <c r="O134" s="39"/>
    </row>
    <row r="135" spans="5:15">
      <c r="E135" s="39"/>
      <c r="F135" s="39"/>
      <c r="G135" s="39"/>
      <c r="H135" s="39"/>
      <c r="I135" s="39"/>
      <c r="J135" s="39"/>
      <c r="K135" s="39"/>
      <c r="L135" s="39"/>
      <c r="M135" s="39"/>
      <c r="N135" s="39"/>
      <c r="O135" s="39"/>
    </row>
    <row r="136" spans="5:15">
      <c r="E136" s="39"/>
      <c r="F136" s="39"/>
      <c r="G136" s="39"/>
      <c r="H136" s="39"/>
      <c r="I136" s="39"/>
      <c r="J136" s="39"/>
      <c r="K136" s="39"/>
      <c r="L136" s="39"/>
      <c r="M136" s="39"/>
      <c r="N136" s="39"/>
      <c r="O136" s="39"/>
    </row>
    <row r="137" spans="5:15">
      <c r="E137" s="39"/>
      <c r="F137" s="39"/>
      <c r="G137" s="39"/>
      <c r="H137" s="39"/>
      <c r="I137" s="39"/>
      <c r="J137" s="39"/>
      <c r="K137" s="39"/>
      <c r="L137" s="39"/>
      <c r="M137" s="39"/>
      <c r="N137" s="39"/>
      <c r="O137" s="39"/>
    </row>
    <row r="138" spans="5:15">
      <c r="E138" s="39"/>
      <c r="F138" s="39"/>
      <c r="G138" s="39"/>
      <c r="H138" s="39"/>
      <c r="I138" s="39"/>
      <c r="J138" s="39"/>
      <c r="K138" s="39"/>
      <c r="L138" s="39"/>
      <c r="M138" s="39"/>
      <c r="N138" s="39"/>
      <c r="O138" s="39"/>
    </row>
    <row r="141" spans="5:15">
      <c r="E141" s="39"/>
      <c r="F141" s="39"/>
      <c r="G141" s="39"/>
      <c r="H141" s="39"/>
      <c r="I141" s="39"/>
      <c r="J141" s="39"/>
      <c r="K141" s="39"/>
      <c r="L141" s="39"/>
      <c r="M141" s="39"/>
      <c r="N141" s="39"/>
      <c r="O141" s="39"/>
    </row>
    <row r="142" spans="5:15">
      <c r="E142" s="39"/>
      <c r="F142" s="39"/>
      <c r="G142" s="39"/>
      <c r="H142" s="39"/>
      <c r="I142" s="39"/>
      <c r="J142" s="39"/>
      <c r="K142" s="39"/>
      <c r="L142" s="39"/>
      <c r="M142" s="39"/>
      <c r="N142" s="39"/>
      <c r="O142" s="39"/>
    </row>
    <row r="143" spans="5:15">
      <c r="E143" s="39"/>
      <c r="F143" s="39"/>
      <c r="G143" s="39"/>
      <c r="H143" s="39"/>
      <c r="I143" s="39"/>
      <c r="J143" s="39"/>
      <c r="K143" s="39"/>
      <c r="L143" s="39"/>
      <c r="M143" s="39"/>
      <c r="N143" s="39"/>
      <c r="O143" s="39"/>
    </row>
    <row r="144" spans="5:15">
      <c r="E144" s="39"/>
      <c r="F144" s="39"/>
      <c r="G144" s="39"/>
      <c r="H144" s="39"/>
      <c r="I144" s="39"/>
      <c r="J144" s="39"/>
      <c r="K144" s="39"/>
      <c r="L144" s="39"/>
      <c r="M144" s="39"/>
      <c r="N144" s="39"/>
      <c r="O144" s="39"/>
    </row>
    <row r="145" spans="5:15">
      <c r="E145" s="39"/>
      <c r="F145" s="39"/>
      <c r="G145" s="39"/>
      <c r="H145" s="39"/>
      <c r="I145" s="39"/>
      <c r="J145" s="39"/>
      <c r="K145" s="39"/>
      <c r="L145" s="39"/>
      <c r="M145" s="39"/>
      <c r="N145" s="39"/>
      <c r="O145" s="39"/>
    </row>
    <row r="146" spans="5:15">
      <c r="E146" s="39"/>
      <c r="F146" s="39"/>
      <c r="G146" s="39"/>
      <c r="H146" s="39"/>
      <c r="I146" s="39"/>
      <c r="J146" s="39"/>
      <c r="K146" s="39"/>
      <c r="L146" s="39"/>
      <c r="M146" s="39"/>
      <c r="N146" s="39"/>
      <c r="O146" s="39"/>
    </row>
    <row r="148" spans="5:15">
      <c r="E148" s="39"/>
      <c r="F148" s="39"/>
      <c r="G148" s="39"/>
      <c r="H148" s="39"/>
      <c r="I148" s="39"/>
      <c r="J148" s="39"/>
      <c r="K148" s="39"/>
      <c r="L148" s="39"/>
      <c r="M148" s="39"/>
      <c r="N148" s="39"/>
      <c r="O148" s="39"/>
    </row>
    <row r="149" spans="5:15">
      <c r="E149" s="39"/>
      <c r="F149" s="39"/>
      <c r="G149" s="39"/>
      <c r="H149" s="39"/>
      <c r="I149" s="39"/>
      <c r="J149" s="39"/>
      <c r="K149" s="39"/>
      <c r="L149" s="39"/>
      <c r="M149" s="39"/>
      <c r="N149" s="39"/>
      <c r="O149" s="39"/>
    </row>
    <row r="150" spans="5:15">
      <c r="E150" s="39"/>
      <c r="F150" s="39"/>
      <c r="G150" s="39"/>
      <c r="H150" s="39"/>
      <c r="I150" s="39"/>
      <c r="J150" s="39"/>
      <c r="K150" s="39"/>
      <c r="L150" s="39"/>
      <c r="M150" s="39"/>
      <c r="N150" s="39"/>
      <c r="O150" s="39"/>
    </row>
    <row r="151" spans="5:15">
      <c r="E151" s="39"/>
      <c r="F151" s="39"/>
      <c r="G151" s="39"/>
      <c r="H151" s="39"/>
      <c r="I151" s="39"/>
      <c r="J151" s="39"/>
      <c r="K151" s="39"/>
      <c r="L151" s="39"/>
      <c r="M151" s="39"/>
      <c r="N151" s="39"/>
      <c r="O151" s="39"/>
    </row>
    <row r="153" spans="5:15">
      <c r="E153" s="39"/>
      <c r="F153" s="39"/>
      <c r="G153" s="39"/>
      <c r="H153" s="39"/>
      <c r="I153" s="39"/>
      <c r="J153" s="39"/>
      <c r="K153" s="39"/>
      <c r="L153" s="39"/>
      <c r="M153" s="39"/>
      <c r="N153" s="39"/>
      <c r="O153" s="39"/>
    </row>
    <row r="154" spans="5:15">
      <c r="E154" s="39"/>
      <c r="F154" s="39"/>
      <c r="G154" s="39"/>
      <c r="H154" s="39"/>
      <c r="I154" s="39"/>
      <c r="J154" s="39"/>
      <c r="K154" s="39"/>
      <c r="L154" s="39"/>
      <c r="M154" s="39"/>
      <c r="N154" s="39"/>
      <c r="O154" s="39"/>
    </row>
    <row r="155" spans="5:15">
      <c r="E155" s="39"/>
      <c r="F155" s="39"/>
      <c r="G155" s="39"/>
      <c r="H155" s="39"/>
      <c r="I155" s="39"/>
      <c r="J155" s="39"/>
      <c r="K155" s="39"/>
      <c r="L155" s="39"/>
      <c r="M155" s="39"/>
      <c r="N155" s="39"/>
      <c r="O155" s="39"/>
    </row>
    <row r="156" spans="5:15">
      <c r="E156" s="39"/>
      <c r="F156" s="39"/>
      <c r="G156" s="39"/>
      <c r="H156" s="39"/>
      <c r="I156" s="39"/>
      <c r="J156" s="39"/>
      <c r="K156" s="39"/>
      <c r="L156" s="39"/>
      <c r="M156" s="39"/>
      <c r="N156" s="39"/>
      <c r="O156" s="39"/>
    </row>
    <row r="157" spans="5:15">
      <c r="E157" s="39"/>
      <c r="F157" s="39"/>
      <c r="G157" s="39"/>
      <c r="H157" s="39"/>
      <c r="I157" s="39"/>
      <c r="J157" s="39"/>
      <c r="K157" s="39"/>
      <c r="L157" s="39"/>
      <c r="M157" s="39"/>
      <c r="N157" s="39"/>
      <c r="O157" s="39"/>
    </row>
    <row r="158" spans="5:15">
      <c r="E158" s="39"/>
      <c r="F158" s="39"/>
      <c r="G158" s="39"/>
      <c r="H158" s="39"/>
      <c r="I158" s="39"/>
      <c r="J158" s="39"/>
      <c r="K158" s="39"/>
      <c r="L158" s="39"/>
      <c r="M158" s="39"/>
      <c r="N158" s="39"/>
      <c r="O158" s="39"/>
    </row>
    <row r="159" spans="5:15">
      <c r="E159" s="39"/>
      <c r="F159" s="39"/>
      <c r="G159" s="39"/>
      <c r="H159" s="39"/>
      <c r="I159" s="39"/>
      <c r="J159" s="39"/>
      <c r="K159" s="39"/>
      <c r="L159" s="39"/>
      <c r="M159" s="39"/>
      <c r="N159" s="39"/>
      <c r="O159" s="39"/>
    </row>
    <row r="160" spans="5:15">
      <c r="E160" s="39"/>
      <c r="F160" s="39"/>
      <c r="G160" s="39"/>
      <c r="H160" s="39"/>
      <c r="I160" s="39"/>
      <c r="J160" s="39"/>
      <c r="K160" s="39"/>
      <c r="L160" s="39"/>
      <c r="M160" s="39"/>
      <c r="N160" s="39"/>
      <c r="O160" s="39"/>
    </row>
    <row r="162" spans="5:15">
      <c r="E162" s="39"/>
      <c r="F162" s="39"/>
      <c r="G162" s="39"/>
      <c r="H162" s="39"/>
      <c r="I162" s="39"/>
      <c r="J162" s="39"/>
      <c r="K162" s="39"/>
      <c r="L162" s="39"/>
      <c r="M162" s="39"/>
      <c r="N162" s="39"/>
      <c r="O162" s="39"/>
    </row>
    <row r="163" spans="5:15">
      <c r="E163" s="39"/>
      <c r="F163" s="39"/>
      <c r="G163" s="39"/>
      <c r="H163" s="39"/>
      <c r="I163" s="39"/>
      <c r="J163" s="39"/>
      <c r="K163" s="39"/>
      <c r="L163" s="39"/>
      <c r="M163" s="39"/>
      <c r="N163" s="39"/>
      <c r="O163" s="39"/>
    </row>
    <row r="164" spans="5:15">
      <c r="E164" s="39"/>
      <c r="F164" s="39"/>
      <c r="G164" s="39"/>
      <c r="H164" s="39"/>
      <c r="I164" s="39"/>
      <c r="J164" s="39"/>
      <c r="K164" s="39"/>
      <c r="L164" s="39"/>
      <c r="M164" s="39"/>
      <c r="N164" s="39"/>
      <c r="O164" s="39"/>
    </row>
    <row r="168" spans="5:15">
      <c r="E168" s="39"/>
      <c r="F168" s="39"/>
      <c r="G168" s="39"/>
      <c r="H168" s="39"/>
      <c r="I168" s="39"/>
      <c r="J168" s="39"/>
      <c r="K168" s="39"/>
      <c r="L168" s="39"/>
      <c r="M168" s="39"/>
      <c r="N168" s="39"/>
      <c r="O168" s="39"/>
    </row>
    <row r="169" spans="5:15">
      <c r="E169" s="39"/>
      <c r="F169" s="39"/>
      <c r="G169" s="39"/>
      <c r="H169" s="39"/>
      <c r="I169" s="39"/>
      <c r="J169" s="39"/>
      <c r="K169" s="39"/>
      <c r="L169" s="39"/>
      <c r="M169" s="39"/>
      <c r="N169" s="39"/>
      <c r="O169" s="39"/>
    </row>
    <row r="170" spans="5:15">
      <c r="E170" s="39"/>
      <c r="F170" s="39"/>
      <c r="G170" s="39"/>
      <c r="H170" s="39"/>
      <c r="I170" s="39"/>
      <c r="J170" s="39"/>
      <c r="K170" s="39"/>
      <c r="L170" s="39"/>
      <c r="M170" s="39"/>
      <c r="N170" s="39"/>
      <c r="O170" s="39"/>
    </row>
    <row r="171" spans="5:15">
      <c r="E171" s="39"/>
      <c r="F171" s="39"/>
      <c r="G171" s="39"/>
      <c r="H171" s="39"/>
      <c r="I171" s="39"/>
      <c r="J171" s="39"/>
      <c r="K171" s="39"/>
      <c r="L171" s="39"/>
      <c r="M171" s="39"/>
      <c r="N171" s="39"/>
      <c r="O171" s="39"/>
    </row>
    <row r="172" spans="5:15">
      <c r="E172" s="39"/>
      <c r="F172" s="39"/>
      <c r="G172" s="39"/>
      <c r="H172" s="39"/>
      <c r="I172" s="39"/>
      <c r="J172" s="39"/>
      <c r="K172" s="39"/>
      <c r="L172" s="39"/>
      <c r="M172" s="39"/>
      <c r="N172" s="39"/>
      <c r="O172" s="39"/>
    </row>
    <row r="173" spans="5:15">
      <c r="E173" s="39"/>
      <c r="F173" s="39"/>
      <c r="G173" s="39"/>
      <c r="H173" s="39"/>
      <c r="I173" s="39"/>
      <c r="J173" s="39"/>
      <c r="K173" s="39"/>
      <c r="L173" s="39"/>
      <c r="M173" s="39"/>
      <c r="N173" s="39"/>
      <c r="O173" s="39"/>
    </row>
    <row r="174" spans="5:15">
      <c r="E174" s="39"/>
      <c r="F174" s="39"/>
      <c r="G174" s="39"/>
      <c r="H174" s="39"/>
      <c r="I174" s="39"/>
      <c r="J174" s="39"/>
      <c r="K174" s="39"/>
      <c r="L174" s="39"/>
      <c r="M174" s="39"/>
      <c r="N174" s="39"/>
      <c r="O174" s="39"/>
    </row>
    <row r="175" spans="5:15">
      <c r="E175" s="39"/>
      <c r="F175" s="39"/>
      <c r="G175" s="39"/>
      <c r="H175" s="39"/>
      <c r="I175" s="39"/>
      <c r="J175" s="39"/>
      <c r="K175" s="39"/>
      <c r="L175" s="39"/>
      <c r="M175" s="39"/>
      <c r="N175" s="39"/>
      <c r="O175" s="39"/>
    </row>
    <row r="177" spans="5:15">
      <c r="E177" s="39"/>
      <c r="F177" s="39"/>
      <c r="G177" s="39"/>
      <c r="H177" s="39"/>
      <c r="I177" s="39"/>
      <c r="J177" s="39"/>
      <c r="K177" s="39"/>
      <c r="L177" s="39"/>
      <c r="M177" s="39"/>
      <c r="N177" s="39"/>
      <c r="O177" s="39"/>
    </row>
    <row r="178" spans="5:15">
      <c r="E178" s="39"/>
      <c r="F178" s="39"/>
      <c r="G178" s="39"/>
      <c r="H178" s="39"/>
      <c r="I178" s="39"/>
      <c r="J178" s="39"/>
      <c r="K178" s="39"/>
      <c r="L178" s="39"/>
      <c r="M178" s="39"/>
      <c r="N178" s="39"/>
      <c r="O178" s="39"/>
    </row>
    <row r="181" spans="5:15">
      <c r="E181" s="39"/>
      <c r="F181" s="39"/>
      <c r="G181" s="39"/>
      <c r="H181" s="39"/>
      <c r="I181" s="39"/>
      <c r="J181" s="39"/>
      <c r="K181" s="39"/>
      <c r="L181" s="39"/>
      <c r="M181" s="39"/>
      <c r="N181" s="39"/>
      <c r="O181" s="39"/>
    </row>
    <row r="182" spans="5:15">
      <c r="E182" s="39"/>
      <c r="F182" s="39"/>
      <c r="G182" s="39"/>
      <c r="H182" s="39"/>
      <c r="I182" s="39"/>
      <c r="J182" s="39"/>
      <c r="K182" s="39"/>
      <c r="L182" s="39"/>
      <c r="M182" s="39"/>
      <c r="N182" s="39"/>
      <c r="O182" s="39"/>
    </row>
    <row r="183" spans="5:15">
      <c r="E183" s="39"/>
      <c r="F183" s="39"/>
      <c r="G183" s="39"/>
      <c r="H183" s="39"/>
      <c r="I183" s="39"/>
      <c r="J183" s="39"/>
      <c r="K183" s="39"/>
      <c r="L183" s="39"/>
      <c r="M183" s="39"/>
      <c r="N183" s="39"/>
      <c r="O183" s="39"/>
    </row>
    <row r="184" spans="5:15">
      <c r="E184" s="39"/>
      <c r="F184" s="39"/>
      <c r="G184" s="39"/>
      <c r="H184" s="39"/>
      <c r="I184" s="39"/>
      <c r="J184" s="39"/>
      <c r="K184" s="39"/>
      <c r="L184" s="39"/>
      <c r="M184" s="39"/>
      <c r="N184" s="39"/>
      <c r="O184" s="39"/>
    </row>
    <row r="186" spans="5:15">
      <c r="E186" s="39"/>
      <c r="F186" s="39"/>
      <c r="G186" s="39"/>
      <c r="H186" s="39"/>
      <c r="I186" s="39"/>
      <c r="J186" s="39"/>
      <c r="K186" s="39"/>
      <c r="L186" s="39"/>
      <c r="M186" s="39"/>
      <c r="N186" s="39"/>
      <c r="O186" s="39"/>
    </row>
    <row r="187" spans="5:15">
      <c r="E187" s="39"/>
      <c r="F187" s="39"/>
      <c r="G187" s="39"/>
      <c r="H187" s="39"/>
      <c r="I187" s="39"/>
      <c r="J187" s="39"/>
      <c r="K187" s="39"/>
      <c r="L187" s="39"/>
      <c r="M187" s="39"/>
      <c r="N187" s="39"/>
      <c r="O187" s="39"/>
    </row>
    <row r="188" spans="5:15">
      <c r="E188" s="39"/>
      <c r="F188" s="39"/>
      <c r="G188" s="39"/>
      <c r="H188" s="39"/>
      <c r="I188" s="39"/>
      <c r="J188" s="39"/>
      <c r="K188" s="39"/>
      <c r="L188" s="39"/>
      <c r="M188" s="39"/>
      <c r="N188" s="39"/>
      <c r="O188" s="39"/>
    </row>
    <row r="189" spans="5:15">
      <c r="E189" s="39"/>
      <c r="F189" s="39"/>
      <c r="G189" s="39"/>
      <c r="H189" s="39"/>
      <c r="I189" s="39"/>
      <c r="J189" s="39"/>
      <c r="K189" s="39"/>
      <c r="L189" s="39"/>
      <c r="M189" s="39"/>
      <c r="N189" s="39"/>
      <c r="O189" s="39"/>
    </row>
    <row r="191" spans="5:15">
      <c r="E191" s="39"/>
      <c r="F191" s="39"/>
      <c r="G191" s="39"/>
      <c r="H191" s="39"/>
      <c r="I191" s="39"/>
      <c r="J191" s="39"/>
      <c r="K191" s="39"/>
      <c r="L191" s="39"/>
      <c r="M191" s="39"/>
      <c r="N191" s="39"/>
      <c r="O191" s="39"/>
    </row>
    <row r="192" spans="5:15">
      <c r="E192" s="39"/>
      <c r="F192" s="39"/>
      <c r="G192" s="39"/>
      <c r="H192" s="39"/>
      <c r="I192" s="39"/>
      <c r="J192" s="39"/>
      <c r="K192" s="39"/>
      <c r="L192" s="39"/>
      <c r="M192" s="39"/>
      <c r="N192" s="39"/>
      <c r="O192" s="39"/>
    </row>
    <row r="193" spans="5:15">
      <c r="E193" s="39"/>
      <c r="F193" s="39"/>
      <c r="G193" s="39"/>
      <c r="H193" s="39"/>
      <c r="I193" s="39"/>
      <c r="J193" s="39"/>
      <c r="K193" s="39"/>
      <c r="L193" s="39"/>
      <c r="M193" s="39"/>
      <c r="N193" s="39"/>
      <c r="O193" s="39"/>
    </row>
    <row r="194" spans="5:15">
      <c r="E194" s="39"/>
      <c r="F194" s="39"/>
      <c r="G194" s="39"/>
      <c r="H194" s="39"/>
      <c r="I194" s="39"/>
      <c r="J194" s="39"/>
      <c r="K194" s="39"/>
      <c r="L194" s="39"/>
      <c r="M194" s="39"/>
      <c r="N194" s="39"/>
      <c r="O194" s="39"/>
    </row>
    <row r="197" spans="5:15">
      <c r="E197" s="39"/>
      <c r="F197" s="39"/>
      <c r="G197" s="39"/>
      <c r="H197" s="39"/>
      <c r="I197" s="39"/>
      <c r="J197" s="39"/>
      <c r="K197" s="39"/>
      <c r="L197" s="39"/>
      <c r="M197" s="39"/>
      <c r="N197" s="39"/>
      <c r="O197" s="39"/>
    </row>
    <row r="198" spans="5:15">
      <c r="E198" s="39"/>
      <c r="F198" s="39"/>
      <c r="G198" s="39"/>
      <c r="H198" s="39"/>
      <c r="I198" s="39"/>
      <c r="J198" s="39"/>
      <c r="K198" s="39"/>
      <c r="L198" s="39"/>
      <c r="M198" s="39"/>
      <c r="N198" s="39"/>
      <c r="O198" s="39"/>
    </row>
    <row r="199" spans="5:15">
      <c r="E199" s="39"/>
      <c r="F199" s="39"/>
      <c r="G199" s="39"/>
      <c r="H199" s="39"/>
      <c r="I199" s="39"/>
      <c r="J199" s="39"/>
      <c r="K199" s="39"/>
      <c r="L199" s="39"/>
      <c r="M199" s="39"/>
      <c r="N199" s="39"/>
      <c r="O199" s="39"/>
    </row>
  </sheetData>
  <sheetProtection algorithmName="SHA-512" hashValue="CwsFP4uvCihOu4aoEnIvz+06pWBYbMsFP+heFlKeX27YvNuzIBDklYFEFCvf62RIqpN8ncAesamM+eKcs1H0xQ==" saltValue="yWQpB9SgEHkhIWfJ+3OPqw==" spinCount="100000" sheet="1" objects="1" scenarios="1"/>
  <mergeCells count="43">
    <mergeCell ref="L4:O4"/>
    <mergeCell ref="B6:D6"/>
    <mergeCell ref="B7:C7"/>
    <mergeCell ref="C14:D14"/>
    <mergeCell ref="E14:H14"/>
    <mergeCell ref="B10:C10"/>
    <mergeCell ref="C12:H12"/>
    <mergeCell ref="C13:H13"/>
    <mergeCell ref="E2:H2"/>
    <mergeCell ref="E3:H3"/>
    <mergeCell ref="E4:H4"/>
    <mergeCell ref="B8:C8"/>
    <mergeCell ref="B9:C9"/>
    <mergeCell ref="C15:D15"/>
    <mergeCell ref="E15:H15"/>
    <mergeCell ref="C16:D16"/>
    <mergeCell ref="E16:H16"/>
    <mergeCell ref="C17:D17"/>
    <mergeCell ref="E17:H17"/>
    <mergeCell ref="C23:D23"/>
    <mergeCell ref="E23:H23"/>
    <mergeCell ref="C18:D18"/>
    <mergeCell ref="E18:H18"/>
    <mergeCell ref="C19:D19"/>
    <mergeCell ref="E19:H19"/>
    <mergeCell ref="C20:D20"/>
    <mergeCell ref="E20:H20"/>
    <mergeCell ref="M2:N2"/>
    <mergeCell ref="E1:H1"/>
    <mergeCell ref="C27:D27"/>
    <mergeCell ref="E27:H27"/>
    <mergeCell ref="C28:D28"/>
    <mergeCell ref="E28:H28"/>
    <mergeCell ref="C24:D24"/>
    <mergeCell ref="E24:H24"/>
    <mergeCell ref="C25:D25"/>
    <mergeCell ref="E25:H25"/>
    <mergeCell ref="C26:D26"/>
    <mergeCell ref="E26:H26"/>
    <mergeCell ref="C21:D21"/>
    <mergeCell ref="E21:H21"/>
    <mergeCell ref="C22:D22"/>
    <mergeCell ref="E22:H22"/>
  </mergeCells>
  <dataValidations count="2">
    <dataValidation type="list" allowBlank="1" showInputMessage="1" showErrorMessage="1" sqref="D8" xr:uid="{00000000-0002-0000-0E00-000000000000}">
      <formula1>ConstType</formula1>
    </dataValidation>
    <dataValidation type="list" allowBlank="1" showInputMessage="1" showErrorMessage="1" sqref="I11:O11" xr:uid="{00000000-0002-0000-0E00-000001000000}">
      <formula1>DCAstep</formula1>
    </dataValidation>
  </dataValidations>
  <pageMargins left="0.7" right="0.7" top="0.75" bottom="0.75" header="0.3" footer="0.3"/>
  <pageSetup scale="67" orientation="landscape" r:id="rId1"/>
  <headerFooter>
    <oddHeader>&amp;C&amp;"Arial,Bold"&amp;12Georgia DCA Office of Affordable Housing
Schedule of Values
&amp;"Arial,Regular"&amp;10(File Name: &amp;F)</oddHeader>
    <oddFooter>&amp;LPrint Date: &amp;D&amp;CAccessory Structures "Misc. Under $20,000"&amp;RPage: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O199"/>
  <sheetViews>
    <sheetView showGridLines="0" zoomScale="80" zoomScaleNormal="100" zoomScaleSheetLayoutView="80" workbookViewId="0">
      <selection activeCell="K29" sqref="K29"/>
    </sheetView>
  </sheetViews>
  <sheetFormatPr defaultRowHeight="12.75"/>
  <cols>
    <col min="6" max="6" width="16.140625" customWidth="1"/>
    <col min="12" max="12" width="11.42578125" customWidth="1"/>
  </cols>
  <sheetData>
    <row r="2" spans="2:15" ht="20.25">
      <c r="E2" s="24" t="s">
        <v>549</v>
      </c>
    </row>
    <row r="4" spans="2:15">
      <c r="M4" s="39"/>
      <c r="N4" s="39"/>
      <c r="O4" s="39"/>
    </row>
    <row r="5" spans="2:15">
      <c r="B5" s="65" t="s">
        <v>550</v>
      </c>
      <c r="F5" s="65" t="s">
        <v>551</v>
      </c>
      <c r="H5" s="65" t="s">
        <v>552</v>
      </c>
      <c r="J5" s="65" t="s">
        <v>553</v>
      </c>
      <c r="L5" s="65" t="s">
        <v>554</v>
      </c>
    </row>
    <row r="6" spans="2:15">
      <c r="J6" s="65" t="s">
        <v>555</v>
      </c>
    </row>
    <row r="7" spans="2:15">
      <c r="B7" t="s">
        <v>556</v>
      </c>
      <c r="F7" t="s">
        <v>557</v>
      </c>
      <c r="H7" t="s">
        <v>558</v>
      </c>
      <c r="J7" s="65" t="s">
        <v>559</v>
      </c>
      <c r="L7" s="65" t="s">
        <v>560</v>
      </c>
      <c r="M7" s="39"/>
      <c r="N7" s="39"/>
      <c r="O7" s="39"/>
    </row>
    <row r="8" spans="2:15">
      <c r="B8" s="65" t="s">
        <v>561</v>
      </c>
      <c r="F8" s="65" t="s">
        <v>562</v>
      </c>
      <c r="H8" t="s">
        <v>563</v>
      </c>
      <c r="J8" s="65" t="s">
        <v>564</v>
      </c>
      <c r="L8" s="65" t="s">
        <v>565</v>
      </c>
      <c r="M8" s="39"/>
      <c r="N8" s="39"/>
      <c r="O8" s="39"/>
    </row>
    <row r="9" spans="2:15">
      <c r="B9" t="s">
        <v>566</v>
      </c>
      <c r="F9" s="65" t="s">
        <v>567</v>
      </c>
      <c r="H9" s="65" t="s">
        <v>568</v>
      </c>
      <c r="J9" s="65"/>
      <c r="L9" s="65" t="s">
        <v>569</v>
      </c>
      <c r="M9" s="39"/>
      <c r="N9" s="39"/>
      <c r="O9" s="39"/>
    </row>
    <row r="10" spans="2:15">
      <c r="B10" t="s">
        <v>570</v>
      </c>
      <c r="F10" s="65" t="s">
        <v>571</v>
      </c>
      <c r="J10" s="65"/>
      <c r="M10" s="39"/>
      <c r="N10" s="39"/>
      <c r="O10" s="39"/>
    </row>
    <row r="11" spans="2:15">
      <c r="B11" t="s">
        <v>572</v>
      </c>
      <c r="J11" s="65"/>
    </row>
    <row r="12" spans="2:15">
      <c r="B12" s="65" t="s">
        <v>573</v>
      </c>
      <c r="J12" s="65" t="s">
        <v>574</v>
      </c>
    </row>
    <row r="13" spans="2:15">
      <c r="J13" s="65" t="s">
        <v>555</v>
      </c>
    </row>
    <row r="14" spans="2:15">
      <c r="J14" s="65" t="s">
        <v>559</v>
      </c>
    </row>
    <row r="15" spans="2:15">
      <c r="J15" s="65" t="s">
        <v>564</v>
      </c>
    </row>
    <row r="21" spans="5:15">
      <c r="M21" s="39"/>
      <c r="N21" s="39"/>
      <c r="O21" s="39"/>
    </row>
    <row r="23" spans="5:15">
      <c r="M23" s="39"/>
      <c r="N23" s="39"/>
      <c r="O23" s="39"/>
    </row>
    <row r="24" spans="5:15">
      <c r="M24" s="39"/>
      <c r="N24" s="39"/>
      <c r="O24" s="39"/>
    </row>
    <row r="25" spans="5:15">
      <c r="M25" s="39"/>
      <c r="N25" s="39"/>
      <c r="O25" s="39"/>
    </row>
    <row r="26" spans="5:15">
      <c r="E26" s="39"/>
      <c r="F26" s="39"/>
      <c r="G26" s="39"/>
      <c r="H26" s="39"/>
      <c r="I26" s="39"/>
      <c r="J26" s="39"/>
      <c r="K26" s="39"/>
      <c r="L26" s="39"/>
      <c r="M26" s="39"/>
      <c r="N26" s="39"/>
      <c r="O26" s="39"/>
    </row>
    <row r="27" spans="5:15">
      <c r="E27" s="39"/>
      <c r="F27" s="39"/>
      <c r="G27" s="39"/>
      <c r="H27" s="39"/>
      <c r="I27" s="39"/>
      <c r="J27" s="39"/>
      <c r="K27" s="39"/>
      <c r="L27" s="39"/>
      <c r="M27" s="39"/>
      <c r="N27" s="39"/>
      <c r="O27" s="39"/>
    </row>
    <row r="28" spans="5:15">
      <c r="E28" s="39"/>
      <c r="F28" s="39"/>
      <c r="G28" s="39"/>
      <c r="H28" s="39"/>
      <c r="I28" s="39"/>
      <c r="J28" s="39"/>
      <c r="K28" s="39"/>
      <c r="L28" s="39"/>
      <c r="M28" s="39"/>
      <c r="N28" s="39"/>
      <c r="O28" s="39"/>
    </row>
    <row r="29" spans="5:15">
      <c r="E29" s="39"/>
      <c r="F29" s="39"/>
      <c r="G29" s="39"/>
      <c r="H29" s="39"/>
      <c r="I29" s="39"/>
      <c r="J29" s="39"/>
      <c r="K29" s="39"/>
      <c r="L29" s="39"/>
      <c r="M29" s="39"/>
      <c r="N29" s="39"/>
      <c r="O29" s="39"/>
    </row>
    <row r="30" spans="5:15">
      <c r="E30" s="39"/>
      <c r="F30" s="39"/>
      <c r="G30" s="39"/>
      <c r="H30" s="39"/>
      <c r="I30" s="39"/>
      <c r="J30" s="39"/>
      <c r="K30" s="39"/>
      <c r="L30" s="39"/>
      <c r="M30" s="39"/>
      <c r="N30" s="39"/>
      <c r="O30" s="39"/>
    </row>
    <row r="31" spans="5:15">
      <c r="E31" s="39"/>
      <c r="F31" s="39"/>
      <c r="G31" s="39"/>
      <c r="H31" s="39"/>
      <c r="I31" s="39"/>
      <c r="J31" s="39"/>
      <c r="K31" s="39"/>
      <c r="L31" s="39"/>
      <c r="M31" s="39"/>
      <c r="N31" s="39"/>
      <c r="O31" s="39"/>
    </row>
    <row r="32" spans="5:15">
      <c r="E32" s="39"/>
      <c r="F32" s="39"/>
      <c r="G32" s="39"/>
      <c r="H32" s="39"/>
      <c r="I32" s="39"/>
      <c r="J32" s="39"/>
      <c r="K32" s="39"/>
      <c r="L32" s="39"/>
      <c r="M32" s="39"/>
      <c r="N32" s="39"/>
      <c r="O32" s="39"/>
    </row>
    <row r="33" spans="5:15">
      <c r="E33" s="39"/>
      <c r="F33" s="39"/>
      <c r="G33" s="39"/>
      <c r="H33" s="39"/>
      <c r="I33" s="39"/>
      <c r="J33" s="39"/>
      <c r="K33" s="39"/>
      <c r="L33" s="39"/>
      <c r="M33" s="39"/>
      <c r="N33" s="39"/>
      <c r="O33" s="39"/>
    </row>
    <row r="34" spans="5:15">
      <c r="E34" s="39"/>
      <c r="F34" s="39"/>
      <c r="G34" s="39"/>
      <c r="H34" s="39"/>
      <c r="I34" s="39"/>
      <c r="J34" s="39"/>
      <c r="K34" s="39"/>
      <c r="L34" s="39"/>
      <c r="M34" s="39"/>
      <c r="N34" s="39"/>
      <c r="O34" s="39"/>
    </row>
    <row r="35" spans="5:15">
      <c r="E35" s="39"/>
      <c r="F35" s="39"/>
      <c r="G35" s="39"/>
      <c r="H35" s="39"/>
      <c r="I35" s="39"/>
      <c r="J35" s="39"/>
      <c r="K35" s="39"/>
      <c r="L35" s="39"/>
      <c r="M35" s="39"/>
      <c r="N35" s="39"/>
      <c r="O35" s="39"/>
    </row>
    <row r="36" spans="5:15">
      <c r="E36" s="39"/>
      <c r="F36" s="39"/>
      <c r="G36" s="39"/>
      <c r="H36" s="39"/>
      <c r="I36" s="39"/>
      <c r="J36" s="39"/>
      <c r="K36" s="39"/>
      <c r="L36" s="39"/>
      <c r="M36" s="39"/>
      <c r="N36" s="39"/>
      <c r="O36" s="39"/>
    </row>
    <row r="37" spans="5:15">
      <c r="E37" s="39"/>
      <c r="F37" s="39"/>
      <c r="G37" s="39"/>
      <c r="H37" s="39"/>
      <c r="I37" s="39"/>
      <c r="J37" s="39"/>
      <c r="K37" s="39"/>
      <c r="L37" s="39"/>
      <c r="M37" s="39"/>
      <c r="N37" s="39"/>
      <c r="O37" s="39"/>
    </row>
    <row r="38" spans="5:15">
      <c r="E38" s="39"/>
      <c r="F38" s="39"/>
      <c r="G38" s="39"/>
      <c r="H38" s="39"/>
      <c r="I38" s="39"/>
      <c r="J38" s="39"/>
      <c r="K38" s="39"/>
      <c r="L38" s="39"/>
      <c r="M38" s="39"/>
      <c r="N38" s="39"/>
      <c r="O38" s="39"/>
    </row>
    <row r="39" spans="5:15">
      <c r="E39" s="39"/>
      <c r="F39" s="39"/>
      <c r="G39" s="39"/>
      <c r="H39" s="39"/>
      <c r="I39" s="39"/>
      <c r="J39" s="39"/>
      <c r="K39" s="39"/>
      <c r="L39" s="39"/>
      <c r="M39" s="39"/>
      <c r="N39" s="39"/>
      <c r="O39" s="39"/>
    </row>
    <row r="40" spans="5:15">
      <c r="E40" s="39"/>
      <c r="F40" s="39"/>
      <c r="G40" s="39"/>
      <c r="H40" s="39"/>
      <c r="I40" s="39"/>
      <c r="J40" s="39"/>
      <c r="K40" s="39"/>
      <c r="L40" s="39"/>
      <c r="M40" s="39"/>
      <c r="N40" s="39"/>
      <c r="O40" s="39"/>
    </row>
    <row r="41" spans="5:15">
      <c r="E41" s="39"/>
      <c r="F41" s="39"/>
      <c r="G41" s="39"/>
      <c r="H41" s="39"/>
      <c r="I41" s="39"/>
      <c r="J41" s="39"/>
      <c r="K41" s="39"/>
      <c r="L41" s="39"/>
      <c r="M41" s="39"/>
      <c r="N41" s="39"/>
      <c r="O41" s="39"/>
    </row>
    <row r="42" spans="5:15">
      <c r="E42" s="39"/>
      <c r="F42" s="39"/>
      <c r="G42" s="39"/>
      <c r="H42" s="39"/>
      <c r="I42" s="39"/>
      <c r="J42" s="39"/>
      <c r="K42" s="39"/>
      <c r="L42" s="39"/>
      <c r="M42" s="39"/>
      <c r="N42" s="39"/>
      <c r="O42" s="39"/>
    </row>
    <row r="43" spans="5:15">
      <c r="E43" s="39"/>
      <c r="F43" s="39"/>
      <c r="G43" s="39"/>
      <c r="H43" s="39"/>
      <c r="I43" s="39"/>
      <c r="J43" s="39"/>
      <c r="K43" s="39"/>
      <c r="L43" s="39"/>
      <c r="M43" s="39"/>
      <c r="N43" s="39"/>
      <c r="O43" s="39"/>
    </row>
    <row r="44" spans="5:15">
      <c r="E44" s="39"/>
      <c r="F44" s="39"/>
      <c r="G44" s="39"/>
      <c r="H44" s="39"/>
      <c r="I44" s="39"/>
      <c r="J44" s="39"/>
      <c r="K44" s="39"/>
      <c r="L44" s="39"/>
      <c r="M44" s="39"/>
      <c r="N44" s="39"/>
      <c r="O44" s="39"/>
    </row>
    <row r="45" spans="5:15">
      <c r="E45" s="39"/>
      <c r="F45" s="39"/>
      <c r="G45" s="39"/>
      <c r="H45" s="39"/>
      <c r="I45" s="39"/>
      <c r="J45" s="39"/>
      <c r="K45" s="39"/>
      <c r="L45" s="39"/>
      <c r="M45" s="39"/>
      <c r="N45" s="39"/>
      <c r="O45" s="39"/>
    </row>
    <row r="46" spans="5:15">
      <c r="E46" s="39"/>
      <c r="F46" s="39"/>
      <c r="G46" s="39"/>
      <c r="H46" s="39"/>
      <c r="I46" s="39"/>
      <c r="J46" s="39"/>
      <c r="K46" s="39"/>
      <c r="L46" s="39"/>
      <c r="M46" s="39"/>
      <c r="N46" s="39"/>
      <c r="O46" s="39"/>
    </row>
    <row r="47" spans="5:15">
      <c r="E47" s="39"/>
      <c r="F47" s="39"/>
      <c r="G47" s="39"/>
      <c r="H47" s="39"/>
      <c r="I47" s="39"/>
      <c r="J47" s="39"/>
      <c r="K47" s="39"/>
      <c r="L47" s="39"/>
      <c r="M47" s="39"/>
      <c r="N47" s="39"/>
      <c r="O47" s="39"/>
    </row>
    <row r="48" spans="5:15">
      <c r="E48" s="39"/>
      <c r="F48" s="39"/>
      <c r="G48" s="39"/>
      <c r="H48" s="39"/>
      <c r="I48" s="39"/>
      <c r="J48" s="39"/>
      <c r="K48" s="39"/>
      <c r="L48" s="39"/>
      <c r="M48" s="39"/>
      <c r="N48" s="39"/>
      <c r="O48" s="39"/>
    </row>
    <row r="49" spans="5:15">
      <c r="E49" s="39"/>
      <c r="F49" s="39"/>
      <c r="G49" s="39"/>
      <c r="H49" s="39"/>
      <c r="I49" s="39"/>
      <c r="J49" s="39"/>
      <c r="K49" s="39"/>
      <c r="L49" s="39"/>
      <c r="M49" s="39"/>
      <c r="N49" s="39"/>
      <c r="O49" s="39"/>
    </row>
    <row r="50" spans="5:15">
      <c r="E50" s="39"/>
      <c r="F50" s="39"/>
      <c r="G50" s="39"/>
      <c r="H50" s="39"/>
      <c r="I50" s="39"/>
      <c r="J50" s="39"/>
      <c r="K50" s="39"/>
      <c r="L50" s="39"/>
      <c r="M50" s="39"/>
      <c r="N50" s="39"/>
      <c r="O50" s="39"/>
    </row>
    <row r="51" spans="5:15">
      <c r="E51" s="39"/>
      <c r="F51" s="39"/>
      <c r="G51" s="39"/>
      <c r="H51" s="39"/>
      <c r="I51" s="39"/>
      <c r="J51" s="39"/>
      <c r="K51" s="39"/>
      <c r="L51" s="39"/>
      <c r="M51" s="39"/>
      <c r="N51" s="39"/>
      <c r="O51" s="39"/>
    </row>
    <row r="52" spans="5:15">
      <c r="E52" s="39"/>
      <c r="F52" s="39"/>
      <c r="G52" s="39"/>
      <c r="H52" s="39"/>
      <c r="I52" s="39"/>
      <c r="J52" s="39"/>
      <c r="K52" s="39"/>
      <c r="L52" s="39"/>
      <c r="M52" s="39"/>
      <c r="N52" s="39"/>
      <c r="O52" s="39"/>
    </row>
    <row r="53" spans="5:15">
      <c r="E53" s="39"/>
      <c r="F53" s="39"/>
      <c r="G53" s="39"/>
      <c r="H53" s="39"/>
      <c r="I53" s="39"/>
      <c r="J53" s="39"/>
      <c r="K53" s="39"/>
      <c r="L53" s="39"/>
      <c r="M53" s="39"/>
      <c r="N53" s="39"/>
      <c r="O53" s="39"/>
    </row>
    <row r="54" spans="5:15">
      <c r="E54" s="39"/>
      <c r="F54" s="39"/>
      <c r="G54" s="39"/>
      <c r="H54" s="39"/>
      <c r="I54" s="39"/>
      <c r="J54" s="39"/>
      <c r="K54" s="39"/>
      <c r="L54" s="39"/>
      <c r="M54" s="39"/>
      <c r="N54" s="39"/>
      <c r="O54" s="39"/>
    </row>
    <row r="55" spans="5:15">
      <c r="E55" s="39"/>
      <c r="F55" s="39"/>
      <c r="G55" s="39"/>
      <c r="H55" s="39"/>
      <c r="I55" s="39"/>
      <c r="J55" s="39"/>
      <c r="K55" s="39"/>
      <c r="L55" s="39"/>
      <c r="M55" s="39"/>
      <c r="N55" s="39"/>
      <c r="O55" s="39"/>
    </row>
    <row r="56" spans="5:15">
      <c r="E56" s="39"/>
      <c r="F56" s="39"/>
      <c r="G56" s="39"/>
      <c r="H56" s="39"/>
      <c r="I56" s="39"/>
      <c r="J56" s="39"/>
      <c r="K56" s="39"/>
      <c r="L56" s="39"/>
      <c r="M56" s="39"/>
      <c r="N56" s="39"/>
      <c r="O56" s="39"/>
    </row>
    <row r="57" spans="5:15">
      <c r="E57" s="39"/>
      <c r="F57" s="39"/>
      <c r="G57" s="39"/>
      <c r="H57" s="39"/>
      <c r="I57" s="39"/>
      <c r="J57" s="39"/>
      <c r="K57" s="39"/>
      <c r="L57" s="39"/>
      <c r="M57" s="39"/>
      <c r="N57" s="39"/>
      <c r="O57" s="39"/>
    </row>
    <row r="58" spans="5:15">
      <c r="E58" s="39"/>
      <c r="F58" s="39"/>
      <c r="G58" s="39"/>
      <c r="H58" s="39"/>
      <c r="I58" s="39"/>
      <c r="J58" s="39"/>
      <c r="K58" s="39"/>
      <c r="L58" s="39"/>
      <c r="M58" s="39"/>
      <c r="N58" s="39"/>
      <c r="O58" s="39"/>
    </row>
    <row r="59" spans="5:15">
      <c r="E59" s="39"/>
      <c r="F59" s="39"/>
      <c r="G59" s="39"/>
      <c r="H59" s="39"/>
      <c r="I59" s="39"/>
      <c r="J59" s="39"/>
      <c r="K59" s="39"/>
      <c r="L59" s="39"/>
      <c r="M59" s="39"/>
      <c r="N59" s="39"/>
      <c r="O59" s="39"/>
    </row>
    <row r="60" spans="5:15">
      <c r="E60" s="39"/>
      <c r="F60" s="39"/>
      <c r="G60" s="39"/>
      <c r="H60" s="39"/>
      <c r="I60" s="39"/>
      <c r="J60" s="39"/>
      <c r="K60" s="39"/>
      <c r="L60" s="39"/>
      <c r="M60" s="39"/>
      <c r="N60" s="39"/>
      <c r="O60" s="39"/>
    </row>
    <row r="61" spans="5:15">
      <c r="E61" s="39"/>
      <c r="F61" s="39"/>
      <c r="G61" s="39"/>
      <c r="H61" s="39"/>
      <c r="I61" s="39"/>
      <c r="J61" s="39"/>
      <c r="K61" s="39"/>
      <c r="L61" s="39"/>
      <c r="M61" s="39"/>
      <c r="N61" s="39"/>
      <c r="O61" s="39"/>
    </row>
    <row r="62" spans="5:15">
      <c r="E62" s="39"/>
      <c r="F62" s="39"/>
      <c r="G62" s="39"/>
      <c r="H62" s="39"/>
      <c r="I62" s="39"/>
      <c r="J62" s="39"/>
      <c r="K62" s="39"/>
      <c r="L62" s="39"/>
      <c r="M62" s="39"/>
      <c r="N62" s="39"/>
      <c r="O62" s="39"/>
    </row>
    <row r="63" spans="5:15">
      <c r="E63" s="39"/>
      <c r="F63" s="39"/>
      <c r="G63" s="39"/>
      <c r="H63" s="39"/>
      <c r="I63" s="39"/>
      <c r="J63" s="39"/>
      <c r="K63" s="39"/>
      <c r="L63" s="39"/>
      <c r="M63" s="39"/>
      <c r="N63" s="39"/>
      <c r="O63" s="39"/>
    </row>
    <row r="64" spans="5:15">
      <c r="E64" s="39"/>
      <c r="F64" s="39"/>
      <c r="G64" s="39"/>
      <c r="H64" s="39"/>
      <c r="I64" s="39"/>
      <c r="J64" s="39"/>
      <c r="K64" s="39"/>
      <c r="L64" s="39"/>
      <c r="M64" s="39"/>
      <c r="N64" s="39"/>
      <c r="O64" s="39"/>
    </row>
    <row r="65" spans="5:15">
      <c r="E65" s="39"/>
      <c r="F65" s="39"/>
      <c r="G65" s="39"/>
      <c r="H65" s="39"/>
      <c r="I65" s="39"/>
      <c r="J65" s="39"/>
      <c r="K65" s="39"/>
      <c r="L65" s="39"/>
      <c r="M65" s="39"/>
      <c r="N65" s="39"/>
      <c r="O65" s="39"/>
    </row>
    <row r="66" spans="5:15">
      <c r="E66" s="39"/>
      <c r="F66" s="39"/>
      <c r="G66" s="39"/>
      <c r="H66" s="39"/>
      <c r="I66" s="39"/>
      <c r="J66" s="39"/>
      <c r="K66" s="39"/>
      <c r="L66" s="39"/>
      <c r="M66" s="39"/>
      <c r="N66" s="39"/>
      <c r="O66" s="39"/>
    </row>
    <row r="67" spans="5:15">
      <c r="E67" s="39"/>
      <c r="F67" s="39"/>
      <c r="G67" s="39"/>
      <c r="H67" s="39"/>
      <c r="I67" s="39"/>
      <c r="J67" s="39"/>
      <c r="K67" s="39"/>
      <c r="L67" s="39"/>
      <c r="M67" s="39"/>
      <c r="N67" s="39"/>
      <c r="O67" s="39"/>
    </row>
    <row r="68" spans="5:15">
      <c r="E68" s="39"/>
      <c r="F68" s="39"/>
      <c r="G68" s="39"/>
      <c r="H68" s="39"/>
      <c r="I68" s="39"/>
      <c r="J68" s="39"/>
      <c r="K68" s="39"/>
      <c r="L68" s="39"/>
      <c r="M68" s="39"/>
      <c r="N68" s="39"/>
      <c r="O68" s="39"/>
    </row>
    <row r="69" spans="5:15">
      <c r="E69" s="39"/>
      <c r="F69" s="39"/>
      <c r="G69" s="39"/>
      <c r="H69" s="39"/>
      <c r="I69" s="39"/>
      <c r="J69" s="39"/>
      <c r="K69" s="39"/>
      <c r="L69" s="39"/>
      <c r="M69" s="39"/>
      <c r="N69" s="39"/>
      <c r="O69" s="39"/>
    </row>
    <row r="70" spans="5:15">
      <c r="E70" s="39"/>
      <c r="F70" s="39"/>
      <c r="G70" s="39"/>
      <c r="H70" s="39"/>
      <c r="I70" s="39"/>
      <c r="J70" s="39"/>
      <c r="K70" s="39"/>
      <c r="L70" s="39"/>
      <c r="M70" s="39"/>
      <c r="N70" s="39"/>
      <c r="O70" s="39"/>
    </row>
    <row r="71" spans="5:15">
      <c r="E71" s="39"/>
      <c r="F71" s="39"/>
      <c r="G71" s="39"/>
      <c r="H71" s="39"/>
      <c r="I71" s="39"/>
      <c r="J71" s="39"/>
      <c r="K71" s="39"/>
      <c r="L71" s="39"/>
      <c r="M71" s="39"/>
      <c r="N71" s="39"/>
      <c r="O71" s="39"/>
    </row>
    <row r="72" spans="5:15">
      <c r="E72" s="39"/>
      <c r="F72" s="39"/>
      <c r="G72" s="39"/>
      <c r="H72" s="39"/>
      <c r="I72" s="39"/>
      <c r="J72" s="39"/>
      <c r="K72" s="39"/>
      <c r="L72" s="39"/>
      <c r="M72" s="39"/>
      <c r="N72" s="39"/>
      <c r="O72" s="39"/>
    </row>
    <row r="73" spans="5:15">
      <c r="E73" s="39"/>
      <c r="F73" s="39"/>
      <c r="G73" s="39"/>
      <c r="H73" s="39"/>
      <c r="I73" s="39"/>
      <c r="J73" s="39"/>
      <c r="K73" s="39"/>
      <c r="L73" s="39"/>
      <c r="M73" s="39"/>
      <c r="N73" s="39"/>
      <c r="O73" s="39"/>
    </row>
    <row r="74" spans="5:15">
      <c r="E74" s="39"/>
      <c r="F74" s="39"/>
      <c r="G74" s="39"/>
      <c r="H74" s="39"/>
      <c r="I74" s="39"/>
      <c r="J74" s="39"/>
      <c r="K74" s="39"/>
      <c r="L74" s="39"/>
      <c r="M74" s="39"/>
      <c r="N74" s="39"/>
      <c r="O74" s="39"/>
    </row>
    <row r="75" spans="5:15">
      <c r="E75" s="39"/>
      <c r="F75" s="39"/>
      <c r="G75" s="39"/>
      <c r="H75" s="39"/>
      <c r="I75" s="39"/>
      <c r="J75" s="39"/>
      <c r="K75" s="39"/>
      <c r="L75" s="39"/>
      <c r="M75" s="39"/>
      <c r="N75" s="39"/>
      <c r="O75" s="39"/>
    </row>
    <row r="76" spans="5:15">
      <c r="E76" s="39"/>
      <c r="F76" s="39"/>
      <c r="G76" s="39"/>
      <c r="H76" s="39"/>
      <c r="I76" s="39"/>
      <c r="J76" s="39"/>
      <c r="K76" s="39"/>
      <c r="L76" s="39"/>
      <c r="M76" s="39"/>
      <c r="N76" s="39"/>
      <c r="O76" s="39"/>
    </row>
    <row r="77" spans="5:15">
      <c r="E77" s="39"/>
      <c r="F77" s="39"/>
      <c r="G77" s="39"/>
      <c r="H77" s="39"/>
      <c r="I77" s="39"/>
      <c r="J77" s="39"/>
      <c r="K77" s="39"/>
      <c r="L77" s="39"/>
      <c r="M77" s="39"/>
      <c r="N77" s="39"/>
      <c r="O77" s="39"/>
    </row>
    <row r="78" spans="5:15">
      <c r="E78" s="39"/>
      <c r="F78" s="39"/>
      <c r="G78" s="39"/>
      <c r="H78" s="39"/>
      <c r="I78" s="39"/>
      <c r="J78" s="39"/>
      <c r="K78" s="39"/>
      <c r="L78" s="39"/>
      <c r="M78" s="39"/>
      <c r="N78" s="39"/>
      <c r="O78" s="39"/>
    </row>
    <row r="80" spans="5:15">
      <c r="E80" s="39"/>
      <c r="F80" s="39"/>
      <c r="G80" s="39"/>
      <c r="H80" s="39"/>
      <c r="I80" s="39"/>
      <c r="J80" s="39"/>
      <c r="K80" s="39"/>
      <c r="L80" s="39"/>
      <c r="M80" s="39"/>
      <c r="N80" s="39"/>
      <c r="O80" s="39"/>
    </row>
    <row r="81" spans="5:15">
      <c r="E81" s="39"/>
      <c r="F81" s="39"/>
      <c r="G81" s="39"/>
      <c r="H81" s="39"/>
      <c r="I81" s="39"/>
      <c r="J81" s="39"/>
      <c r="K81" s="39"/>
      <c r="L81" s="39"/>
      <c r="M81" s="39"/>
      <c r="N81" s="39"/>
      <c r="O81" s="39"/>
    </row>
    <row r="82" spans="5:15">
      <c r="E82" s="39"/>
      <c r="F82" s="39"/>
      <c r="G82" s="39"/>
      <c r="H82" s="39"/>
      <c r="I82" s="39"/>
      <c r="J82" s="39"/>
      <c r="K82" s="39"/>
      <c r="L82" s="39"/>
      <c r="M82" s="39"/>
      <c r="N82" s="39"/>
      <c r="O82" s="39"/>
    </row>
    <row r="83" spans="5:15">
      <c r="E83" s="39"/>
      <c r="F83" s="39"/>
      <c r="G83" s="39"/>
      <c r="H83" s="39"/>
      <c r="I83" s="39"/>
      <c r="J83" s="39"/>
      <c r="K83" s="39"/>
      <c r="L83" s="39"/>
      <c r="M83" s="39"/>
      <c r="N83" s="39"/>
      <c r="O83" s="39"/>
    </row>
    <row r="84" spans="5:15">
      <c r="E84" s="39"/>
      <c r="F84" s="39"/>
      <c r="G84" s="39"/>
      <c r="H84" s="39"/>
      <c r="I84" s="39"/>
      <c r="J84" s="39"/>
      <c r="K84" s="39"/>
      <c r="L84" s="39"/>
      <c r="M84" s="39"/>
      <c r="N84" s="39"/>
      <c r="O84" s="39"/>
    </row>
    <row r="85" spans="5:15">
      <c r="E85" s="39"/>
      <c r="F85" s="39"/>
      <c r="G85" s="39"/>
      <c r="H85" s="39"/>
      <c r="I85" s="39"/>
      <c r="J85" s="39"/>
      <c r="K85" s="39"/>
      <c r="L85" s="39"/>
      <c r="M85" s="39"/>
      <c r="N85" s="39"/>
      <c r="O85" s="39"/>
    </row>
    <row r="88" spans="5:15">
      <c r="E88" s="39"/>
      <c r="F88" s="39"/>
      <c r="G88" s="39"/>
      <c r="H88" s="39"/>
      <c r="I88" s="39"/>
      <c r="J88" s="39"/>
      <c r="K88" s="39"/>
      <c r="L88" s="39"/>
      <c r="M88" s="39"/>
      <c r="N88" s="39"/>
      <c r="O88" s="39"/>
    </row>
    <row r="89" spans="5:15">
      <c r="E89" s="39"/>
      <c r="F89" s="39"/>
      <c r="G89" s="39"/>
      <c r="H89" s="39"/>
      <c r="I89" s="39"/>
      <c r="J89" s="39"/>
      <c r="K89" s="39"/>
      <c r="L89" s="39"/>
      <c r="M89" s="39"/>
      <c r="N89" s="39"/>
      <c r="O89" s="39"/>
    </row>
    <row r="90" spans="5:15">
      <c r="E90" s="39"/>
      <c r="F90" s="39"/>
      <c r="G90" s="39"/>
      <c r="H90" s="39"/>
      <c r="I90" s="39"/>
      <c r="J90" s="39"/>
      <c r="K90" s="39"/>
      <c r="L90" s="39"/>
      <c r="M90" s="39"/>
      <c r="N90" s="39"/>
      <c r="O90" s="39"/>
    </row>
    <row r="91" spans="5:15">
      <c r="E91" s="39"/>
      <c r="F91" s="39"/>
      <c r="G91" s="39"/>
      <c r="H91" s="39"/>
      <c r="I91" s="39"/>
      <c r="J91" s="39"/>
      <c r="K91" s="39"/>
      <c r="L91" s="39"/>
      <c r="M91" s="39"/>
      <c r="N91" s="39"/>
      <c r="O91" s="39"/>
    </row>
    <row r="93" spans="5:15">
      <c r="E93" s="39"/>
      <c r="F93" s="39"/>
      <c r="G93" s="39"/>
      <c r="H93" s="39"/>
      <c r="I93" s="39"/>
      <c r="J93" s="39"/>
      <c r="K93" s="39"/>
      <c r="L93" s="39"/>
      <c r="M93" s="39"/>
      <c r="N93" s="39"/>
      <c r="O93" s="39"/>
    </row>
    <row r="94" spans="5:15">
      <c r="E94" s="39"/>
      <c r="F94" s="39"/>
      <c r="G94" s="39"/>
      <c r="H94" s="39"/>
      <c r="I94" s="39"/>
      <c r="J94" s="39"/>
      <c r="K94" s="39"/>
      <c r="L94" s="39"/>
      <c r="M94" s="39"/>
      <c r="N94" s="39"/>
      <c r="O94" s="39"/>
    </row>
    <row r="95" spans="5:15">
      <c r="E95" s="39"/>
      <c r="F95" s="39"/>
      <c r="G95" s="39"/>
      <c r="H95" s="39"/>
      <c r="I95" s="39"/>
      <c r="J95" s="39"/>
      <c r="K95" s="39"/>
      <c r="L95" s="39"/>
      <c r="M95" s="39"/>
      <c r="N95" s="39"/>
      <c r="O95" s="39"/>
    </row>
    <row r="97" spans="5:15">
      <c r="E97" s="39"/>
      <c r="F97" s="39"/>
      <c r="G97" s="39"/>
      <c r="H97" s="39"/>
      <c r="I97" s="39"/>
      <c r="J97" s="39"/>
      <c r="K97" s="39"/>
      <c r="L97" s="39"/>
      <c r="M97" s="39"/>
      <c r="N97" s="39"/>
      <c r="O97" s="39"/>
    </row>
    <row r="98" spans="5:15">
      <c r="E98" s="39"/>
      <c r="F98" s="39"/>
      <c r="G98" s="39"/>
      <c r="H98" s="39"/>
      <c r="I98" s="39"/>
      <c r="J98" s="39"/>
      <c r="K98" s="39"/>
      <c r="L98" s="39"/>
      <c r="M98" s="39"/>
      <c r="N98" s="39"/>
      <c r="O98" s="39"/>
    </row>
    <row r="99" spans="5:15">
      <c r="E99" s="39"/>
      <c r="F99" s="39"/>
      <c r="G99" s="39"/>
      <c r="H99" s="39"/>
      <c r="I99" s="39"/>
      <c r="J99" s="39"/>
      <c r="K99" s="39"/>
      <c r="L99" s="39"/>
      <c r="M99" s="39"/>
      <c r="N99" s="39"/>
      <c r="O99" s="39"/>
    </row>
    <row r="100" spans="5:15">
      <c r="E100" s="39"/>
      <c r="F100" s="39"/>
      <c r="G100" s="39"/>
      <c r="H100" s="39"/>
      <c r="I100" s="39"/>
      <c r="J100" s="39"/>
      <c r="K100" s="39"/>
      <c r="L100" s="39"/>
      <c r="M100" s="39"/>
      <c r="N100" s="39"/>
      <c r="O100" s="39"/>
    </row>
    <row r="102" spans="5:15">
      <c r="E102" s="39"/>
      <c r="F102" s="39"/>
      <c r="G102" s="39"/>
      <c r="H102" s="39"/>
      <c r="I102" s="39"/>
      <c r="J102" s="39"/>
      <c r="K102" s="39"/>
      <c r="L102" s="39"/>
      <c r="M102" s="39"/>
      <c r="N102" s="39"/>
      <c r="O102" s="39"/>
    </row>
    <row r="103" spans="5:15">
      <c r="E103" s="39"/>
      <c r="F103" s="39"/>
      <c r="G103" s="39"/>
      <c r="H103" s="39"/>
      <c r="I103" s="39"/>
      <c r="J103" s="39"/>
      <c r="K103" s="39"/>
      <c r="L103" s="39"/>
      <c r="M103" s="39"/>
      <c r="N103" s="39"/>
      <c r="O103" s="39"/>
    </row>
    <row r="105" spans="5:15">
      <c r="E105" s="39"/>
      <c r="F105" s="39"/>
      <c r="G105" s="39"/>
      <c r="H105" s="39"/>
      <c r="I105" s="39"/>
      <c r="J105" s="39"/>
      <c r="K105" s="39"/>
      <c r="L105" s="39"/>
      <c r="M105" s="39"/>
      <c r="N105" s="39"/>
      <c r="O105" s="39"/>
    </row>
    <row r="106" spans="5:15">
      <c r="E106" s="39"/>
      <c r="F106" s="39"/>
      <c r="G106" s="39"/>
      <c r="H106" s="39"/>
      <c r="I106" s="39"/>
      <c r="J106" s="39"/>
      <c r="K106" s="39"/>
      <c r="L106" s="39"/>
      <c r="M106" s="39"/>
      <c r="N106" s="39"/>
      <c r="O106" s="39"/>
    </row>
    <row r="107" spans="5:15">
      <c r="E107" s="39"/>
      <c r="F107" s="39"/>
      <c r="G107" s="39"/>
      <c r="H107" s="39"/>
      <c r="I107" s="39"/>
      <c r="J107" s="39"/>
      <c r="K107" s="39"/>
      <c r="L107" s="39"/>
      <c r="M107" s="39"/>
      <c r="N107" s="39"/>
      <c r="O107" s="39"/>
    </row>
    <row r="108" spans="5:15">
      <c r="E108" s="39"/>
      <c r="F108" s="39"/>
      <c r="G108" s="39"/>
      <c r="H108" s="39"/>
      <c r="I108" s="39"/>
      <c r="J108" s="39"/>
      <c r="K108" s="39"/>
      <c r="L108" s="39"/>
      <c r="M108" s="39"/>
      <c r="N108" s="39"/>
      <c r="O108" s="39"/>
    </row>
    <row r="109" spans="5:15">
      <c r="E109" s="39"/>
      <c r="F109" s="39"/>
      <c r="G109" s="39"/>
      <c r="H109" s="39"/>
      <c r="I109" s="39"/>
      <c r="J109" s="39"/>
      <c r="K109" s="39"/>
      <c r="L109" s="39"/>
      <c r="M109" s="39"/>
      <c r="N109" s="39"/>
      <c r="O109" s="39"/>
    </row>
    <row r="110" spans="5:15">
      <c r="E110" s="39"/>
      <c r="F110" s="39"/>
      <c r="G110" s="39"/>
      <c r="H110" s="39"/>
      <c r="I110" s="39"/>
      <c r="J110" s="39"/>
      <c r="K110" s="39"/>
      <c r="L110" s="39"/>
      <c r="M110" s="39"/>
      <c r="N110" s="39"/>
      <c r="O110" s="39"/>
    </row>
    <row r="111" spans="5:15">
      <c r="E111" s="39"/>
      <c r="F111" s="39"/>
      <c r="G111" s="39"/>
      <c r="H111" s="39"/>
      <c r="I111" s="39"/>
      <c r="J111" s="39"/>
      <c r="K111" s="39"/>
      <c r="L111" s="39"/>
      <c r="M111" s="39"/>
      <c r="N111" s="39"/>
      <c r="O111" s="39"/>
    </row>
    <row r="114" spans="5:15">
      <c r="E114" s="39"/>
      <c r="F114" s="39"/>
      <c r="G114" s="39"/>
      <c r="H114" s="39"/>
      <c r="I114" s="39"/>
      <c r="J114" s="39"/>
      <c r="K114" s="39"/>
      <c r="L114" s="39"/>
      <c r="M114" s="39"/>
      <c r="N114" s="39"/>
      <c r="O114" s="39"/>
    </row>
    <row r="115" spans="5:15">
      <c r="E115" s="39"/>
      <c r="F115" s="39"/>
      <c r="G115" s="39"/>
      <c r="H115" s="39"/>
      <c r="I115" s="39"/>
      <c r="J115" s="39"/>
      <c r="K115" s="39"/>
      <c r="L115" s="39"/>
      <c r="M115" s="39"/>
      <c r="N115" s="39"/>
      <c r="O115" s="39"/>
    </row>
    <row r="116" spans="5:15">
      <c r="E116" s="39"/>
      <c r="F116" s="39"/>
      <c r="G116" s="39"/>
      <c r="H116" s="39"/>
      <c r="I116" s="39"/>
      <c r="J116" s="39"/>
      <c r="K116" s="39"/>
      <c r="L116" s="39"/>
      <c r="M116" s="39"/>
      <c r="N116" s="39"/>
      <c r="O116" s="39"/>
    </row>
    <row r="117" spans="5:15">
      <c r="E117" s="39"/>
      <c r="F117" s="39"/>
      <c r="G117" s="39"/>
      <c r="H117" s="39"/>
      <c r="I117" s="39"/>
      <c r="J117" s="39"/>
      <c r="K117" s="39"/>
      <c r="L117" s="39"/>
      <c r="M117" s="39"/>
      <c r="N117" s="39"/>
      <c r="O117" s="39"/>
    </row>
    <row r="118" spans="5:15">
      <c r="E118" s="39"/>
      <c r="F118" s="39"/>
      <c r="G118" s="39"/>
      <c r="H118" s="39"/>
      <c r="I118" s="39"/>
      <c r="J118" s="39"/>
      <c r="K118" s="39"/>
      <c r="L118" s="39"/>
      <c r="M118" s="39"/>
      <c r="N118" s="39"/>
      <c r="O118" s="39"/>
    </row>
    <row r="119" spans="5:15">
      <c r="E119" s="39"/>
      <c r="F119" s="39"/>
      <c r="G119" s="39"/>
      <c r="H119" s="39"/>
      <c r="I119" s="39"/>
      <c r="J119" s="39"/>
      <c r="K119" s="39"/>
      <c r="L119" s="39"/>
      <c r="M119" s="39"/>
      <c r="N119" s="39"/>
      <c r="O119" s="39"/>
    </row>
    <row r="121" spans="5:15">
      <c r="E121" s="39"/>
      <c r="F121" s="39"/>
      <c r="G121" s="39"/>
      <c r="H121" s="39"/>
      <c r="I121" s="39"/>
      <c r="J121" s="39"/>
      <c r="K121" s="39"/>
      <c r="L121" s="39"/>
      <c r="M121" s="39"/>
      <c r="N121" s="39"/>
      <c r="O121" s="39"/>
    </row>
    <row r="122" spans="5:15">
      <c r="E122" s="39"/>
      <c r="F122" s="39"/>
      <c r="G122" s="39"/>
      <c r="H122" s="39"/>
      <c r="I122" s="39"/>
      <c r="J122" s="39"/>
      <c r="K122" s="39"/>
      <c r="L122" s="39"/>
      <c r="M122" s="39"/>
      <c r="N122" s="39"/>
      <c r="O122" s="39"/>
    </row>
    <row r="123" spans="5:15">
      <c r="E123" s="39"/>
      <c r="F123" s="39"/>
      <c r="G123" s="39"/>
      <c r="H123" s="39"/>
      <c r="I123" s="39"/>
      <c r="J123" s="39"/>
      <c r="K123" s="39"/>
      <c r="L123" s="39"/>
      <c r="M123" s="39"/>
      <c r="N123" s="39"/>
      <c r="O123" s="39"/>
    </row>
    <row r="124" spans="5:15">
      <c r="E124" s="39"/>
      <c r="F124" s="39"/>
      <c r="G124" s="39"/>
      <c r="H124" s="39"/>
      <c r="I124" s="39"/>
      <c r="J124" s="39"/>
      <c r="K124" s="39"/>
      <c r="L124" s="39"/>
      <c r="M124" s="39"/>
      <c r="N124" s="39"/>
      <c r="O124" s="39"/>
    </row>
    <row r="125" spans="5:15">
      <c r="E125" s="39"/>
      <c r="F125" s="39"/>
      <c r="G125" s="39"/>
      <c r="H125" s="39"/>
      <c r="I125" s="39"/>
      <c r="J125" s="39"/>
      <c r="K125" s="39"/>
      <c r="L125" s="39"/>
      <c r="M125" s="39"/>
      <c r="N125" s="39"/>
      <c r="O125" s="39"/>
    </row>
    <row r="126" spans="5:15">
      <c r="E126" s="39"/>
      <c r="F126" s="39"/>
      <c r="G126" s="39"/>
      <c r="H126" s="39"/>
      <c r="I126" s="39"/>
      <c r="J126" s="39"/>
      <c r="K126" s="39"/>
      <c r="L126" s="39"/>
      <c r="M126" s="39"/>
      <c r="N126" s="39"/>
      <c r="O126" s="39"/>
    </row>
    <row r="127" spans="5:15">
      <c r="E127" s="39"/>
      <c r="F127" s="39"/>
      <c r="G127" s="39"/>
      <c r="H127" s="39"/>
      <c r="I127" s="39"/>
      <c r="J127" s="39"/>
      <c r="K127" s="39"/>
      <c r="L127" s="39"/>
      <c r="M127" s="39"/>
      <c r="N127" s="39"/>
      <c r="O127" s="39"/>
    </row>
    <row r="130" spans="5:15">
      <c r="E130" s="39"/>
      <c r="F130" s="39"/>
      <c r="G130" s="39"/>
      <c r="H130" s="39"/>
      <c r="I130" s="39"/>
      <c r="J130" s="39"/>
      <c r="K130" s="39"/>
      <c r="L130" s="39"/>
      <c r="M130" s="39"/>
      <c r="N130" s="39"/>
      <c r="O130" s="39"/>
    </row>
    <row r="131" spans="5:15">
      <c r="E131" s="39"/>
      <c r="F131" s="39"/>
      <c r="G131" s="39"/>
      <c r="H131" s="39"/>
      <c r="I131" s="39"/>
      <c r="J131" s="39"/>
      <c r="K131" s="39"/>
      <c r="L131" s="39"/>
      <c r="M131" s="39"/>
      <c r="N131" s="39"/>
      <c r="O131" s="39"/>
    </row>
    <row r="132" spans="5:15">
      <c r="E132" s="39"/>
      <c r="F132" s="39"/>
      <c r="G132" s="39"/>
      <c r="H132" s="39"/>
      <c r="I132" s="39"/>
      <c r="J132" s="39"/>
      <c r="K132" s="39"/>
      <c r="L132" s="39"/>
      <c r="M132" s="39"/>
      <c r="N132" s="39"/>
      <c r="O132" s="39"/>
    </row>
    <row r="133" spans="5:15">
      <c r="E133" s="39"/>
      <c r="F133" s="39"/>
      <c r="G133" s="39"/>
      <c r="H133" s="39"/>
      <c r="I133" s="39"/>
      <c r="J133" s="39"/>
      <c r="K133" s="39"/>
      <c r="L133" s="39"/>
      <c r="M133" s="39"/>
      <c r="N133" s="39"/>
      <c r="O133" s="39"/>
    </row>
    <row r="134" spans="5:15">
      <c r="E134" s="39"/>
      <c r="F134" s="39"/>
      <c r="G134" s="39"/>
      <c r="H134" s="39"/>
      <c r="I134" s="39"/>
      <c r="J134" s="39"/>
      <c r="K134" s="39"/>
      <c r="L134" s="39"/>
      <c r="M134" s="39"/>
      <c r="N134" s="39"/>
      <c r="O134" s="39"/>
    </row>
    <row r="135" spans="5:15">
      <c r="E135" s="39"/>
      <c r="F135" s="39"/>
      <c r="G135" s="39"/>
      <c r="H135" s="39"/>
      <c r="I135" s="39"/>
      <c r="J135" s="39"/>
      <c r="K135" s="39"/>
      <c r="L135" s="39"/>
      <c r="M135" s="39"/>
      <c r="N135" s="39"/>
      <c r="O135" s="39"/>
    </row>
    <row r="136" spans="5:15">
      <c r="E136" s="39"/>
      <c r="F136" s="39"/>
      <c r="G136" s="39"/>
      <c r="H136" s="39"/>
      <c r="I136" s="39"/>
      <c r="J136" s="39"/>
      <c r="K136" s="39"/>
      <c r="L136" s="39"/>
      <c r="M136" s="39"/>
      <c r="N136" s="39"/>
      <c r="O136" s="39"/>
    </row>
    <row r="137" spans="5:15">
      <c r="E137" s="39"/>
      <c r="F137" s="39"/>
      <c r="G137" s="39"/>
      <c r="H137" s="39"/>
      <c r="I137" s="39"/>
      <c r="J137" s="39"/>
      <c r="K137" s="39"/>
      <c r="L137" s="39"/>
      <c r="M137" s="39"/>
      <c r="N137" s="39"/>
      <c r="O137" s="39"/>
    </row>
    <row r="138" spans="5:15">
      <c r="E138" s="39"/>
      <c r="F138" s="39"/>
      <c r="G138" s="39"/>
      <c r="H138" s="39"/>
      <c r="I138" s="39"/>
      <c r="J138" s="39"/>
      <c r="K138" s="39"/>
      <c r="L138" s="39"/>
      <c r="M138" s="39"/>
      <c r="N138" s="39"/>
      <c r="O138" s="39"/>
    </row>
    <row r="141" spans="5:15">
      <c r="E141" s="39"/>
      <c r="F141" s="39"/>
      <c r="G141" s="39"/>
      <c r="H141" s="39"/>
      <c r="I141" s="39"/>
      <c r="J141" s="39"/>
      <c r="K141" s="39"/>
      <c r="L141" s="39"/>
      <c r="M141" s="39"/>
      <c r="N141" s="39"/>
      <c r="O141" s="39"/>
    </row>
    <row r="142" spans="5:15">
      <c r="E142" s="39"/>
      <c r="F142" s="39"/>
      <c r="G142" s="39"/>
      <c r="H142" s="39"/>
      <c r="I142" s="39"/>
      <c r="J142" s="39"/>
      <c r="K142" s="39"/>
      <c r="L142" s="39"/>
      <c r="M142" s="39"/>
      <c r="N142" s="39"/>
      <c r="O142" s="39"/>
    </row>
    <row r="143" spans="5:15">
      <c r="E143" s="39"/>
      <c r="F143" s="39"/>
      <c r="G143" s="39"/>
      <c r="H143" s="39"/>
      <c r="I143" s="39"/>
      <c r="J143" s="39"/>
      <c r="K143" s="39"/>
      <c r="L143" s="39"/>
      <c r="M143" s="39"/>
      <c r="N143" s="39"/>
      <c r="O143" s="39"/>
    </row>
    <row r="144" spans="5:15">
      <c r="E144" s="39"/>
      <c r="F144" s="39"/>
      <c r="G144" s="39"/>
      <c r="H144" s="39"/>
      <c r="I144" s="39"/>
      <c r="J144" s="39"/>
      <c r="K144" s="39"/>
      <c r="L144" s="39"/>
      <c r="M144" s="39"/>
      <c r="N144" s="39"/>
      <c r="O144" s="39"/>
    </row>
    <row r="145" spans="5:15">
      <c r="E145" s="39"/>
      <c r="F145" s="39"/>
      <c r="G145" s="39"/>
      <c r="H145" s="39"/>
      <c r="I145" s="39"/>
      <c r="J145" s="39"/>
      <c r="K145" s="39"/>
      <c r="L145" s="39"/>
      <c r="M145" s="39"/>
      <c r="N145" s="39"/>
      <c r="O145" s="39"/>
    </row>
    <row r="146" spans="5:15">
      <c r="E146" s="39"/>
      <c r="F146" s="39"/>
      <c r="G146" s="39"/>
      <c r="H146" s="39"/>
      <c r="I146" s="39"/>
      <c r="J146" s="39"/>
      <c r="K146" s="39"/>
      <c r="L146" s="39"/>
      <c r="M146" s="39"/>
      <c r="N146" s="39"/>
      <c r="O146" s="39"/>
    </row>
    <row r="148" spans="5:15">
      <c r="E148" s="39"/>
      <c r="F148" s="39"/>
      <c r="G148" s="39"/>
      <c r="H148" s="39"/>
      <c r="I148" s="39"/>
      <c r="J148" s="39"/>
      <c r="K148" s="39"/>
      <c r="L148" s="39"/>
      <c r="M148" s="39"/>
      <c r="N148" s="39"/>
      <c r="O148" s="39"/>
    </row>
    <row r="149" spans="5:15">
      <c r="E149" s="39"/>
      <c r="F149" s="39"/>
      <c r="G149" s="39"/>
      <c r="H149" s="39"/>
      <c r="I149" s="39"/>
      <c r="J149" s="39"/>
      <c r="K149" s="39"/>
      <c r="L149" s="39"/>
      <c r="M149" s="39"/>
      <c r="N149" s="39"/>
      <c r="O149" s="39"/>
    </row>
    <row r="150" spans="5:15">
      <c r="E150" s="39"/>
      <c r="F150" s="39"/>
      <c r="G150" s="39"/>
      <c r="H150" s="39"/>
      <c r="I150" s="39"/>
      <c r="J150" s="39"/>
      <c r="K150" s="39"/>
      <c r="L150" s="39"/>
      <c r="M150" s="39"/>
      <c r="N150" s="39"/>
      <c r="O150" s="39"/>
    </row>
    <row r="151" spans="5:15">
      <c r="E151" s="39"/>
      <c r="F151" s="39"/>
      <c r="G151" s="39"/>
      <c r="H151" s="39"/>
      <c r="I151" s="39"/>
      <c r="J151" s="39"/>
      <c r="K151" s="39"/>
      <c r="L151" s="39"/>
      <c r="M151" s="39"/>
      <c r="N151" s="39"/>
      <c r="O151" s="39"/>
    </row>
    <row r="153" spans="5:15">
      <c r="E153" s="39"/>
      <c r="F153" s="39"/>
      <c r="G153" s="39"/>
      <c r="H153" s="39"/>
      <c r="I153" s="39"/>
      <c r="J153" s="39"/>
      <c r="K153" s="39"/>
      <c r="L153" s="39"/>
      <c r="M153" s="39"/>
      <c r="N153" s="39"/>
      <c r="O153" s="39"/>
    </row>
    <row r="154" spans="5:15">
      <c r="E154" s="39"/>
      <c r="F154" s="39"/>
      <c r="G154" s="39"/>
      <c r="H154" s="39"/>
      <c r="I154" s="39"/>
      <c r="J154" s="39"/>
      <c r="K154" s="39"/>
      <c r="L154" s="39"/>
      <c r="M154" s="39"/>
      <c r="N154" s="39"/>
      <c r="O154" s="39"/>
    </row>
    <row r="155" spans="5:15">
      <c r="E155" s="39"/>
      <c r="F155" s="39"/>
      <c r="G155" s="39"/>
      <c r="H155" s="39"/>
      <c r="I155" s="39"/>
      <c r="J155" s="39"/>
      <c r="K155" s="39"/>
      <c r="L155" s="39"/>
      <c r="M155" s="39"/>
      <c r="N155" s="39"/>
      <c r="O155" s="39"/>
    </row>
    <row r="156" spans="5:15">
      <c r="E156" s="39"/>
      <c r="F156" s="39"/>
      <c r="G156" s="39"/>
      <c r="H156" s="39"/>
      <c r="I156" s="39"/>
      <c r="J156" s="39"/>
      <c r="K156" s="39"/>
      <c r="L156" s="39"/>
      <c r="M156" s="39"/>
      <c r="N156" s="39"/>
      <c r="O156" s="39"/>
    </row>
    <row r="157" spans="5:15">
      <c r="E157" s="39"/>
      <c r="F157" s="39"/>
      <c r="G157" s="39"/>
      <c r="H157" s="39"/>
      <c r="I157" s="39"/>
      <c r="J157" s="39"/>
      <c r="K157" s="39"/>
      <c r="L157" s="39"/>
      <c r="M157" s="39"/>
      <c r="N157" s="39"/>
      <c r="O157" s="39"/>
    </row>
    <row r="158" spans="5:15">
      <c r="E158" s="39"/>
      <c r="F158" s="39"/>
      <c r="G158" s="39"/>
      <c r="H158" s="39"/>
      <c r="I158" s="39"/>
      <c r="J158" s="39"/>
      <c r="K158" s="39"/>
      <c r="L158" s="39"/>
      <c r="M158" s="39"/>
      <c r="N158" s="39"/>
      <c r="O158" s="39"/>
    </row>
    <row r="159" spans="5:15">
      <c r="E159" s="39"/>
      <c r="F159" s="39"/>
      <c r="G159" s="39"/>
      <c r="H159" s="39"/>
      <c r="I159" s="39"/>
      <c r="J159" s="39"/>
      <c r="K159" s="39"/>
      <c r="L159" s="39"/>
      <c r="M159" s="39"/>
      <c r="N159" s="39"/>
      <c r="O159" s="39"/>
    </row>
    <row r="160" spans="5:15">
      <c r="E160" s="39"/>
      <c r="F160" s="39"/>
      <c r="G160" s="39"/>
      <c r="H160" s="39"/>
      <c r="I160" s="39"/>
      <c r="J160" s="39"/>
      <c r="K160" s="39"/>
      <c r="L160" s="39"/>
      <c r="M160" s="39"/>
      <c r="N160" s="39"/>
      <c r="O160" s="39"/>
    </row>
    <row r="162" spans="5:15">
      <c r="E162" s="39"/>
      <c r="F162" s="39"/>
      <c r="G162" s="39"/>
      <c r="H162" s="39"/>
      <c r="I162" s="39"/>
      <c r="J162" s="39"/>
      <c r="K162" s="39"/>
      <c r="L162" s="39"/>
      <c r="M162" s="39"/>
      <c r="N162" s="39"/>
      <c r="O162" s="39"/>
    </row>
    <row r="163" spans="5:15">
      <c r="E163" s="39"/>
      <c r="F163" s="39"/>
      <c r="G163" s="39"/>
      <c r="H163" s="39"/>
      <c r="I163" s="39"/>
      <c r="J163" s="39"/>
      <c r="K163" s="39"/>
      <c r="L163" s="39"/>
      <c r="M163" s="39"/>
      <c r="N163" s="39"/>
      <c r="O163" s="39"/>
    </row>
    <row r="164" spans="5:15">
      <c r="E164" s="39"/>
      <c r="F164" s="39"/>
      <c r="G164" s="39"/>
      <c r="H164" s="39"/>
      <c r="I164" s="39"/>
      <c r="J164" s="39"/>
      <c r="K164" s="39"/>
      <c r="L164" s="39"/>
      <c r="M164" s="39"/>
      <c r="N164" s="39"/>
      <c r="O164" s="39"/>
    </row>
    <row r="168" spans="5:15">
      <c r="E168" s="39"/>
      <c r="F168" s="39"/>
      <c r="G168" s="39"/>
      <c r="H168" s="39"/>
      <c r="I168" s="39"/>
      <c r="J168" s="39"/>
      <c r="K168" s="39"/>
      <c r="L168" s="39"/>
      <c r="M168" s="39"/>
      <c r="N168" s="39"/>
      <c r="O168" s="39"/>
    </row>
    <row r="169" spans="5:15">
      <c r="E169" s="39"/>
      <c r="F169" s="39"/>
      <c r="G169" s="39"/>
      <c r="H169" s="39"/>
      <c r="I169" s="39"/>
      <c r="J169" s="39"/>
      <c r="K169" s="39"/>
      <c r="L169" s="39"/>
      <c r="M169" s="39"/>
      <c r="N169" s="39"/>
      <c r="O169" s="39"/>
    </row>
    <row r="170" spans="5:15">
      <c r="E170" s="39"/>
      <c r="F170" s="39"/>
      <c r="G170" s="39"/>
      <c r="H170" s="39"/>
      <c r="I170" s="39"/>
      <c r="J170" s="39"/>
      <c r="K170" s="39"/>
      <c r="L170" s="39"/>
      <c r="M170" s="39"/>
      <c r="N170" s="39"/>
      <c r="O170" s="39"/>
    </row>
    <row r="171" spans="5:15">
      <c r="E171" s="39"/>
      <c r="F171" s="39"/>
      <c r="G171" s="39"/>
      <c r="H171" s="39"/>
      <c r="I171" s="39"/>
      <c r="J171" s="39"/>
      <c r="K171" s="39"/>
      <c r="L171" s="39"/>
      <c r="M171" s="39"/>
      <c r="N171" s="39"/>
      <c r="O171" s="39"/>
    </row>
    <row r="172" spans="5:15">
      <c r="E172" s="39"/>
      <c r="F172" s="39"/>
      <c r="G172" s="39"/>
      <c r="H172" s="39"/>
      <c r="I172" s="39"/>
      <c r="J172" s="39"/>
      <c r="K172" s="39"/>
      <c r="L172" s="39"/>
      <c r="M172" s="39"/>
      <c r="N172" s="39"/>
      <c r="O172" s="39"/>
    </row>
    <row r="173" spans="5:15">
      <c r="E173" s="39"/>
      <c r="F173" s="39"/>
      <c r="G173" s="39"/>
      <c r="H173" s="39"/>
      <c r="I173" s="39"/>
      <c r="J173" s="39"/>
      <c r="K173" s="39"/>
      <c r="L173" s="39"/>
      <c r="M173" s="39"/>
      <c r="N173" s="39"/>
      <c r="O173" s="39"/>
    </row>
    <row r="174" spans="5:15">
      <c r="E174" s="39"/>
      <c r="F174" s="39"/>
      <c r="G174" s="39"/>
      <c r="H174" s="39"/>
      <c r="I174" s="39"/>
      <c r="J174" s="39"/>
      <c r="K174" s="39"/>
      <c r="L174" s="39"/>
      <c r="M174" s="39"/>
      <c r="N174" s="39"/>
      <c r="O174" s="39"/>
    </row>
    <row r="175" spans="5:15">
      <c r="E175" s="39"/>
      <c r="F175" s="39"/>
      <c r="G175" s="39"/>
      <c r="H175" s="39"/>
      <c r="I175" s="39"/>
      <c r="J175" s="39"/>
      <c r="K175" s="39"/>
      <c r="L175" s="39"/>
      <c r="M175" s="39"/>
      <c r="N175" s="39"/>
      <c r="O175" s="39"/>
    </row>
    <row r="177" spans="5:15">
      <c r="E177" s="39"/>
      <c r="F177" s="39"/>
      <c r="G177" s="39"/>
      <c r="H177" s="39"/>
      <c r="I177" s="39"/>
      <c r="J177" s="39"/>
      <c r="K177" s="39"/>
      <c r="L177" s="39"/>
      <c r="M177" s="39"/>
      <c r="N177" s="39"/>
      <c r="O177" s="39"/>
    </row>
    <row r="178" spans="5:15">
      <c r="E178" s="39"/>
      <c r="F178" s="39"/>
      <c r="G178" s="39"/>
      <c r="H178" s="39"/>
      <c r="I178" s="39"/>
      <c r="J178" s="39"/>
      <c r="K178" s="39"/>
      <c r="L178" s="39"/>
      <c r="M178" s="39"/>
      <c r="N178" s="39"/>
      <c r="O178" s="39"/>
    </row>
    <row r="181" spans="5:15">
      <c r="E181" s="39"/>
      <c r="F181" s="39"/>
      <c r="G181" s="39"/>
      <c r="H181" s="39"/>
      <c r="I181" s="39"/>
      <c r="J181" s="39"/>
      <c r="K181" s="39"/>
      <c r="L181" s="39"/>
      <c r="M181" s="39"/>
      <c r="N181" s="39"/>
      <c r="O181" s="39"/>
    </row>
    <row r="182" spans="5:15">
      <c r="E182" s="39"/>
      <c r="F182" s="39"/>
      <c r="G182" s="39"/>
      <c r="H182" s="39"/>
      <c r="I182" s="39"/>
      <c r="J182" s="39"/>
      <c r="K182" s="39"/>
      <c r="L182" s="39"/>
      <c r="M182" s="39"/>
      <c r="N182" s="39"/>
      <c r="O182" s="39"/>
    </row>
    <row r="183" spans="5:15">
      <c r="E183" s="39"/>
      <c r="F183" s="39"/>
      <c r="G183" s="39"/>
      <c r="H183" s="39"/>
      <c r="I183" s="39"/>
      <c r="J183" s="39"/>
      <c r="K183" s="39"/>
      <c r="L183" s="39"/>
      <c r="M183" s="39"/>
      <c r="N183" s="39"/>
      <c r="O183" s="39"/>
    </row>
    <row r="184" spans="5:15">
      <c r="E184" s="39"/>
      <c r="F184" s="39"/>
      <c r="G184" s="39"/>
      <c r="H184" s="39"/>
      <c r="I184" s="39"/>
      <c r="J184" s="39"/>
      <c r="K184" s="39"/>
      <c r="L184" s="39"/>
      <c r="M184" s="39"/>
      <c r="N184" s="39"/>
      <c r="O184" s="39"/>
    </row>
    <row r="186" spans="5:15">
      <c r="E186" s="39"/>
      <c r="F186" s="39"/>
      <c r="G186" s="39"/>
      <c r="H186" s="39"/>
      <c r="I186" s="39"/>
      <c r="J186" s="39"/>
      <c r="K186" s="39"/>
      <c r="L186" s="39"/>
      <c r="M186" s="39"/>
      <c r="N186" s="39"/>
      <c r="O186" s="39"/>
    </row>
    <row r="187" spans="5:15">
      <c r="E187" s="39"/>
      <c r="F187" s="39"/>
      <c r="G187" s="39"/>
      <c r="H187" s="39"/>
      <c r="I187" s="39"/>
      <c r="J187" s="39"/>
      <c r="K187" s="39"/>
      <c r="L187" s="39"/>
      <c r="M187" s="39"/>
      <c r="N187" s="39"/>
      <c r="O187" s="39"/>
    </row>
    <row r="188" spans="5:15">
      <c r="E188" s="39"/>
      <c r="F188" s="39"/>
      <c r="G188" s="39"/>
      <c r="H188" s="39"/>
      <c r="I188" s="39"/>
      <c r="J188" s="39"/>
      <c r="K188" s="39"/>
      <c r="L188" s="39"/>
      <c r="M188" s="39"/>
      <c r="N188" s="39"/>
      <c r="O188" s="39"/>
    </row>
    <row r="189" spans="5:15">
      <c r="E189" s="39"/>
      <c r="F189" s="39"/>
      <c r="G189" s="39"/>
      <c r="H189" s="39"/>
      <c r="I189" s="39"/>
      <c r="J189" s="39"/>
      <c r="K189" s="39"/>
      <c r="L189" s="39"/>
      <c r="M189" s="39"/>
      <c r="N189" s="39"/>
      <c r="O189" s="39"/>
    </row>
    <row r="191" spans="5:15">
      <c r="E191" s="39"/>
      <c r="F191" s="39"/>
      <c r="G191" s="39"/>
      <c r="H191" s="39"/>
      <c r="I191" s="39"/>
      <c r="J191" s="39"/>
      <c r="K191" s="39"/>
      <c r="L191" s="39"/>
      <c r="M191" s="39"/>
      <c r="N191" s="39"/>
      <c r="O191" s="39"/>
    </row>
    <row r="192" spans="5:15">
      <c r="E192" s="39"/>
      <c r="F192" s="39"/>
      <c r="G192" s="39"/>
      <c r="H192" s="39"/>
      <c r="I192" s="39"/>
      <c r="J192" s="39"/>
      <c r="K192" s="39"/>
      <c r="L192" s="39"/>
      <c r="M192" s="39"/>
      <c r="N192" s="39"/>
      <c r="O192" s="39"/>
    </row>
    <row r="193" spans="5:15">
      <c r="E193" s="39"/>
      <c r="F193" s="39"/>
      <c r="G193" s="39"/>
      <c r="H193" s="39"/>
      <c r="I193" s="39"/>
      <c r="J193" s="39"/>
      <c r="K193" s="39"/>
      <c r="L193" s="39"/>
      <c r="M193" s="39"/>
      <c r="N193" s="39"/>
      <c r="O193" s="39"/>
    </row>
    <row r="194" spans="5:15">
      <c r="E194" s="39"/>
      <c r="F194" s="39"/>
      <c r="G194" s="39"/>
      <c r="H194" s="39"/>
      <c r="I194" s="39"/>
      <c r="J194" s="39"/>
      <c r="K194" s="39"/>
      <c r="L194" s="39"/>
      <c r="M194" s="39"/>
      <c r="N194" s="39"/>
      <c r="O194" s="39"/>
    </row>
    <row r="197" spans="5:15">
      <c r="E197" s="39"/>
      <c r="F197" s="39"/>
      <c r="G197" s="39"/>
      <c r="H197" s="39"/>
      <c r="I197" s="39"/>
      <c r="J197" s="39"/>
      <c r="K197" s="39"/>
      <c r="L197" s="39"/>
      <c r="M197" s="39"/>
      <c r="N197" s="39"/>
      <c r="O197" s="39"/>
    </row>
    <row r="198" spans="5:15">
      <c r="E198" s="39"/>
      <c r="F198" s="39"/>
      <c r="G198" s="39"/>
      <c r="H198" s="39"/>
      <c r="I198" s="39"/>
      <c r="J198" s="39"/>
      <c r="K198" s="39"/>
      <c r="L198" s="39"/>
      <c r="M198" s="39"/>
      <c r="N198" s="39"/>
      <c r="O198" s="39"/>
    </row>
    <row r="199" spans="5:15">
      <c r="E199" s="39"/>
      <c r="F199" s="39"/>
      <c r="G199" s="39"/>
      <c r="H199" s="39"/>
      <c r="I199" s="39"/>
      <c r="J199" s="39"/>
      <c r="K199" s="39"/>
      <c r="L199" s="39"/>
      <c r="M199" s="39"/>
      <c r="N199" s="39"/>
      <c r="O199" s="39"/>
    </row>
  </sheetData>
  <phoneticPr fontId="1" type="noConversion"/>
  <pageMargins left="0.75" right="0.75" top="1" bottom="1" header="0.5" footer="0.5"/>
  <pageSetup orientation="landscape"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15"/>
  <sheetViews>
    <sheetView showGridLines="0" zoomScale="70" zoomScaleNormal="70" zoomScaleSheetLayoutView="80" zoomScalePageLayoutView="80" workbookViewId="0">
      <selection activeCell="D4" sqref="D4:H4"/>
    </sheetView>
  </sheetViews>
  <sheetFormatPr defaultRowHeight="12.75"/>
  <cols>
    <col min="1" max="1" width="5.140625" customWidth="1"/>
    <col min="2" max="2" width="10.140625" customWidth="1"/>
    <col min="4" max="4" width="9.5703125" customWidth="1"/>
    <col min="5" max="5" width="7.85546875" customWidth="1"/>
    <col min="6" max="8" width="8.140625" customWidth="1"/>
    <col min="9" max="15" width="14.7109375" customWidth="1"/>
  </cols>
  <sheetData>
    <row r="1" spans="1:26" ht="18">
      <c r="A1" s="42"/>
      <c r="D1" s="475" t="str">
        <f>Instructions!$D$1</f>
        <v xml:space="preserve"> 2022 DCA Schedule of Values</v>
      </c>
      <c r="E1" s="475"/>
      <c r="F1" s="475"/>
      <c r="G1" s="475"/>
      <c r="H1" s="475"/>
      <c r="I1" s="475"/>
      <c r="L1" s="42" t="s">
        <v>38</v>
      </c>
    </row>
    <row r="2" spans="1:26" ht="27.6" customHeight="1">
      <c r="A2" s="114"/>
      <c r="B2" s="115"/>
      <c r="C2" s="116"/>
      <c r="D2" s="476" t="s">
        <v>39</v>
      </c>
      <c r="E2" s="477"/>
      <c r="F2" s="477"/>
      <c r="G2" s="477"/>
      <c r="H2" s="477"/>
      <c r="I2" s="477"/>
      <c r="J2" s="399"/>
      <c r="K2" s="399"/>
      <c r="L2" s="402"/>
      <c r="M2" s="402"/>
      <c r="N2" s="400"/>
      <c r="O2" s="401"/>
    </row>
    <row r="3" spans="1:26" s="27" customFormat="1" ht="15.75">
      <c r="A3" s="389"/>
      <c r="B3" s="470" t="s">
        <v>586</v>
      </c>
      <c r="C3" s="484"/>
      <c r="D3" s="409"/>
      <c r="E3" s="349" t="s">
        <v>594</v>
      </c>
      <c r="F3" s="350"/>
      <c r="G3" s="350"/>
      <c r="H3" s="350"/>
      <c r="I3" s="350"/>
      <c r="J3" s="397"/>
      <c r="K3" s="436" t="s">
        <v>582</v>
      </c>
      <c r="L3" s="437"/>
      <c r="M3" s="438"/>
      <c r="N3" s="439"/>
      <c r="O3" s="411" t="s">
        <v>583</v>
      </c>
    </row>
    <row r="4" spans="1:26" s="27" customFormat="1" ht="18">
      <c r="A4" s="389"/>
      <c r="B4" s="485" t="s">
        <v>587</v>
      </c>
      <c r="C4" s="486"/>
      <c r="D4" s="478"/>
      <c r="E4" s="479"/>
      <c r="F4" s="479"/>
      <c r="G4" s="479"/>
      <c r="H4" s="480"/>
      <c r="I4" s="349"/>
      <c r="J4" s="397"/>
      <c r="K4" s="436" t="s">
        <v>584</v>
      </c>
      <c r="L4" s="437"/>
      <c r="M4" s="440"/>
      <c r="N4" s="441"/>
      <c r="O4" s="411" t="s">
        <v>583</v>
      </c>
      <c r="S4" s="43"/>
      <c r="T4" s="405"/>
      <c r="U4" s="462"/>
      <c r="V4" s="462"/>
      <c r="W4" s="462"/>
      <c r="X4" s="462"/>
      <c r="Y4" s="462"/>
      <c r="Z4" s="462"/>
    </row>
    <row r="5" spans="1:26" s="27" customFormat="1" ht="17.45" customHeight="1">
      <c r="A5" s="406"/>
      <c r="B5" s="485" t="s">
        <v>581</v>
      </c>
      <c r="C5" s="486"/>
      <c r="D5" s="481"/>
      <c r="E5" s="482"/>
      <c r="F5" s="482"/>
      <c r="G5" s="482"/>
      <c r="H5" s="483"/>
      <c r="I5" s="394"/>
      <c r="J5" s="397"/>
      <c r="K5" s="436" t="s">
        <v>585</v>
      </c>
      <c r="L5" s="437"/>
      <c r="M5" s="442"/>
      <c r="N5" s="443"/>
      <c r="O5" s="411" t="s">
        <v>583</v>
      </c>
    </row>
    <row r="6" spans="1:26" s="408" customFormat="1" ht="12" customHeight="1">
      <c r="A6" s="410"/>
      <c r="B6" s="395"/>
      <c r="C6" s="392"/>
      <c r="D6" s="392"/>
      <c r="E6" s="392"/>
      <c r="F6" s="392"/>
      <c r="G6" s="392"/>
      <c r="H6" s="392"/>
      <c r="I6" s="396"/>
      <c r="J6" s="397"/>
      <c r="K6" s="397"/>
      <c r="L6" s="407"/>
      <c r="M6" s="407"/>
      <c r="N6" s="407"/>
      <c r="O6" s="393"/>
    </row>
    <row r="7" spans="1:26" s="408" customFormat="1" ht="17.45" customHeight="1">
      <c r="A7" s="410"/>
      <c r="B7" s="470" t="s">
        <v>4</v>
      </c>
      <c r="C7" s="484"/>
      <c r="D7" s="472"/>
      <c r="E7" s="473"/>
      <c r="F7" s="473"/>
      <c r="G7" s="473"/>
      <c r="H7" s="474"/>
      <c r="I7" s="396"/>
      <c r="J7" s="388"/>
      <c r="K7" s="470" t="s">
        <v>41</v>
      </c>
      <c r="L7" s="471"/>
      <c r="M7" s="438"/>
      <c r="N7" s="439"/>
      <c r="O7" s="411" t="s">
        <v>589</v>
      </c>
    </row>
    <row r="8" spans="1:26" s="408" customFormat="1" ht="17.45" customHeight="1">
      <c r="A8" s="410"/>
      <c r="B8" s="395"/>
      <c r="C8" s="392"/>
      <c r="D8" s="388"/>
      <c r="E8" s="388"/>
      <c r="F8" s="392"/>
      <c r="G8" s="392"/>
      <c r="H8" s="392"/>
      <c r="I8" s="396"/>
      <c r="J8" s="397"/>
      <c r="K8" s="436" t="s">
        <v>585</v>
      </c>
      <c r="L8" s="437"/>
      <c r="M8" s="442"/>
      <c r="N8" s="443"/>
      <c r="O8" s="411" t="s">
        <v>589</v>
      </c>
    </row>
    <row r="9" spans="1:26" s="398" customFormat="1" ht="17.45" customHeight="1">
      <c r="A9" s="391"/>
      <c r="B9" s="395"/>
      <c r="C9" s="392"/>
      <c r="D9" s="388"/>
      <c r="E9" s="388"/>
      <c r="F9" s="392"/>
      <c r="G9" s="392"/>
      <c r="H9" s="392"/>
      <c r="I9" s="396"/>
      <c r="J9" s="397"/>
      <c r="K9" s="403"/>
      <c r="L9" s="403"/>
      <c r="M9" s="404"/>
      <c r="N9" s="404"/>
      <c r="O9" s="412"/>
    </row>
    <row r="10" spans="1:26" ht="22.5" customHeight="1">
      <c r="A10" s="78" t="s">
        <v>42</v>
      </c>
      <c r="B10" s="465" t="s">
        <v>43</v>
      </c>
      <c r="C10" s="466"/>
      <c r="D10" s="466"/>
      <c r="E10" s="466"/>
      <c r="F10" s="466"/>
      <c r="G10" s="466"/>
      <c r="H10" s="466"/>
      <c r="I10" s="466"/>
      <c r="J10" s="466"/>
      <c r="K10" s="466"/>
      <c r="L10" s="466"/>
      <c r="M10" s="466"/>
      <c r="N10" s="466"/>
      <c r="O10" s="467"/>
    </row>
    <row r="11" spans="1:26">
      <c r="A11" s="94" t="s">
        <v>44</v>
      </c>
      <c r="B11" s="309"/>
      <c r="C11" s="465" t="s">
        <v>45</v>
      </c>
      <c r="D11" s="466"/>
      <c r="E11" s="466"/>
      <c r="F11" s="467"/>
      <c r="G11" s="353"/>
      <c r="H11" s="140"/>
      <c r="I11" s="370" t="s">
        <v>46</v>
      </c>
      <c r="J11" s="370" t="s">
        <v>47</v>
      </c>
      <c r="K11" s="370" t="s">
        <v>48</v>
      </c>
      <c r="L11" s="370" t="s">
        <v>49</v>
      </c>
      <c r="M11" s="370" t="s">
        <v>50</v>
      </c>
      <c r="N11" s="370" t="s">
        <v>51</v>
      </c>
      <c r="O11" s="370" t="s">
        <v>52</v>
      </c>
    </row>
    <row r="12" spans="1:26">
      <c r="A12" s="95" t="s">
        <v>53</v>
      </c>
      <c r="B12" s="351" t="s">
        <v>54</v>
      </c>
      <c r="C12" s="468"/>
      <c r="D12" s="469"/>
      <c r="E12" s="469"/>
      <c r="F12" s="469"/>
      <c r="G12" s="204"/>
      <c r="H12" s="352" t="s">
        <v>588</v>
      </c>
      <c r="I12" s="89"/>
      <c r="J12" s="89"/>
      <c r="K12" s="89"/>
      <c r="L12" s="89"/>
      <c r="M12" s="89"/>
      <c r="N12" s="89"/>
      <c r="O12" s="89"/>
    </row>
    <row r="13" spans="1:26">
      <c r="A13" s="95" t="s">
        <v>55</v>
      </c>
      <c r="B13" s="351" t="s">
        <v>56</v>
      </c>
      <c r="C13" s="468"/>
      <c r="D13" s="469"/>
      <c r="E13" s="469"/>
      <c r="F13" s="469"/>
      <c r="G13" s="204"/>
      <c r="H13" s="352" t="s">
        <v>57</v>
      </c>
      <c r="I13" s="91"/>
      <c r="J13" s="91"/>
      <c r="K13" s="91"/>
      <c r="L13" s="91"/>
      <c r="M13" s="91"/>
      <c r="N13" s="91"/>
      <c r="O13" s="91"/>
    </row>
    <row r="14" spans="1:26">
      <c r="A14" s="95" t="s">
        <v>58</v>
      </c>
      <c r="B14" s="304" t="s">
        <v>59</v>
      </c>
      <c r="C14" s="468"/>
      <c r="D14" s="469"/>
      <c r="E14" s="469"/>
      <c r="F14" s="469"/>
      <c r="G14" s="204"/>
      <c r="H14" s="352" t="s">
        <v>60</v>
      </c>
      <c r="I14" s="92"/>
      <c r="J14" s="92"/>
      <c r="K14" s="92"/>
      <c r="L14" s="92"/>
      <c r="M14" s="92"/>
      <c r="N14" s="92"/>
      <c r="O14" s="92"/>
    </row>
    <row r="15" spans="1:26">
      <c r="A15" s="60" t="s">
        <v>61</v>
      </c>
      <c r="B15" s="305" t="s">
        <v>59</v>
      </c>
      <c r="C15" s="463"/>
      <c r="D15" s="464"/>
      <c r="E15" s="464"/>
      <c r="F15" s="464"/>
      <c r="G15" s="204"/>
      <c r="H15" s="352" t="s">
        <v>62</v>
      </c>
      <c r="I15" s="357"/>
      <c r="J15" s="354"/>
      <c r="K15" s="354"/>
      <c r="L15" s="354"/>
      <c r="M15" s="354"/>
      <c r="N15" s="354"/>
      <c r="O15" s="354"/>
    </row>
    <row r="16" spans="1:26" ht="11.45" customHeight="1">
      <c r="A16" s="48"/>
      <c r="C16" s="47"/>
      <c r="D16" s="47"/>
    </row>
    <row r="17" spans="1:15" ht="25.5" customHeight="1">
      <c r="A17" s="78" t="s">
        <v>42</v>
      </c>
      <c r="B17" s="450" t="s">
        <v>63</v>
      </c>
      <c r="C17" s="451"/>
      <c r="D17" s="451"/>
      <c r="E17" s="451"/>
      <c r="F17" s="451"/>
      <c r="G17" s="451"/>
      <c r="H17" s="451"/>
      <c r="I17" s="381" t="s">
        <v>64</v>
      </c>
      <c r="J17" s="381" t="s">
        <v>64</v>
      </c>
      <c r="K17" s="381" t="s">
        <v>64</v>
      </c>
      <c r="L17" s="381" t="s">
        <v>64</v>
      </c>
      <c r="M17" s="381" t="s">
        <v>64</v>
      </c>
      <c r="N17" s="381" t="s">
        <v>64</v>
      </c>
      <c r="O17" s="381" t="s">
        <v>64</v>
      </c>
    </row>
    <row r="18" spans="1:15" s="27" customFormat="1" ht="16.149999999999999" customHeight="1">
      <c r="A18" s="96" t="s">
        <v>65</v>
      </c>
      <c r="B18" s="444" t="s">
        <v>66</v>
      </c>
      <c r="C18" s="445"/>
      <c r="D18" s="445"/>
      <c r="E18" s="445"/>
      <c r="F18" s="445"/>
      <c r="G18" s="445"/>
      <c r="H18" s="446"/>
      <c r="I18" s="76">
        <f>SUM(I21+I46)</f>
        <v>0</v>
      </c>
      <c r="J18" s="76">
        <f t="shared" ref="J18:O18" si="0">SUM(J21+J46)</f>
        <v>0</v>
      </c>
      <c r="K18" s="76">
        <f t="shared" si="0"/>
        <v>30000000</v>
      </c>
      <c r="L18" s="76">
        <f t="shared" si="0"/>
        <v>0</v>
      </c>
      <c r="M18" s="76">
        <f t="shared" si="0"/>
        <v>0</v>
      </c>
      <c r="N18" s="76">
        <f t="shared" si="0"/>
        <v>0</v>
      </c>
      <c r="O18" s="76">
        <f t="shared" si="0"/>
        <v>0</v>
      </c>
    </row>
    <row r="19" spans="1:15" ht="11.45" customHeight="1">
      <c r="A19" s="48"/>
      <c r="B19" s="458" t="s">
        <v>67</v>
      </c>
      <c r="C19" s="458"/>
      <c r="D19" s="458"/>
      <c r="E19" s="458"/>
      <c r="F19" s="458"/>
      <c r="G19" s="458"/>
      <c r="H19" s="458"/>
    </row>
    <row r="20" spans="1:15" ht="25.5" customHeight="1">
      <c r="A20" s="78" t="s">
        <v>42</v>
      </c>
      <c r="B20" s="450" t="s">
        <v>68</v>
      </c>
      <c r="C20" s="451"/>
      <c r="D20" s="451"/>
      <c r="E20" s="451"/>
      <c r="F20" s="451"/>
      <c r="G20" s="451"/>
      <c r="H20" s="451"/>
      <c r="I20" s="381" t="s">
        <v>64</v>
      </c>
      <c r="J20" s="381" t="s">
        <v>64</v>
      </c>
      <c r="K20" s="381" t="s">
        <v>64</v>
      </c>
      <c r="L20" s="381" t="s">
        <v>64</v>
      </c>
      <c r="M20" s="381" t="s">
        <v>64</v>
      </c>
      <c r="N20" s="381" t="s">
        <v>64</v>
      </c>
      <c r="O20" s="381" t="s">
        <v>64</v>
      </c>
    </row>
    <row r="21" spans="1:15" s="27" customFormat="1" ht="16.149999999999999" customHeight="1">
      <c r="A21" s="96" t="s">
        <v>69</v>
      </c>
      <c r="B21" s="444" t="s">
        <v>70</v>
      </c>
      <c r="C21" s="445"/>
      <c r="D21" s="445"/>
      <c r="E21" s="445"/>
      <c r="F21" s="445"/>
      <c r="G21" s="445"/>
      <c r="H21" s="446"/>
      <c r="I21" s="76">
        <f t="shared" ref="I21:O21" si="1">SUM(I22:I23)</f>
        <v>0</v>
      </c>
      <c r="J21" s="76">
        <f t="shared" si="1"/>
        <v>0</v>
      </c>
      <c r="K21" s="76">
        <f t="shared" si="1"/>
        <v>30000000</v>
      </c>
      <c r="L21" s="76">
        <f>SUM(L22:L23)</f>
        <v>0</v>
      </c>
      <c r="M21" s="76">
        <f t="shared" si="1"/>
        <v>0</v>
      </c>
      <c r="N21" s="76">
        <f t="shared" si="1"/>
        <v>0</v>
      </c>
      <c r="O21" s="76">
        <f t="shared" si="1"/>
        <v>0</v>
      </c>
    </row>
    <row r="22" spans="1:15" s="27" customFormat="1" ht="16.149999999999999" customHeight="1">
      <c r="A22" s="97" t="s">
        <v>71</v>
      </c>
      <c r="B22" s="98"/>
      <c r="C22" s="99" t="s">
        <v>72</v>
      </c>
      <c r="D22" s="99"/>
      <c r="E22" s="99"/>
      <c r="F22" s="99"/>
      <c r="G22" s="99"/>
      <c r="H22" s="100"/>
      <c r="I22" s="71">
        <f t="shared" ref="I22:O22" si="2">I27+I32</f>
        <v>0</v>
      </c>
      <c r="J22" s="71">
        <f t="shared" si="2"/>
        <v>0</v>
      </c>
      <c r="K22" s="71">
        <f t="shared" si="2"/>
        <v>30000000</v>
      </c>
      <c r="L22" s="71">
        <f t="shared" si="2"/>
        <v>0</v>
      </c>
      <c r="M22" s="71">
        <f t="shared" si="2"/>
        <v>0</v>
      </c>
      <c r="N22" s="71">
        <f t="shared" si="2"/>
        <v>0</v>
      </c>
      <c r="O22" s="71">
        <f t="shared" si="2"/>
        <v>0</v>
      </c>
    </row>
    <row r="23" spans="1:15" s="27" customFormat="1" ht="16.149999999999999" customHeight="1">
      <c r="A23" s="101" t="s">
        <v>73</v>
      </c>
      <c r="B23" s="98"/>
      <c r="C23" s="99" t="s">
        <v>74</v>
      </c>
      <c r="D23" s="99"/>
      <c r="E23" s="99"/>
      <c r="F23" s="99"/>
      <c r="G23" s="99"/>
      <c r="H23" s="100"/>
      <c r="I23" s="71">
        <f>'Contr Srvcs'!I13</f>
        <v>0</v>
      </c>
      <c r="J23" s="71">
        <f>'Contr Srvcs'!J13</f>
        <v>0</v>
      </c>
      <c r="K23" s="71">
        <f>'Contr Srvcs'!K13</f>
        <v>0</v>
      </c>
      <c r="L23" s="71">
        <f>'Contr Srvcs'!L13</f>
        <v>0</v>
      </c>
      <c r="M23" s="71">
        <f>'Contr Srvcs'!M13</f>
        <v>0</v>
      </c>
      <c r="N23" s="71">
        <f>'Contr Srvcs'!N13</f>
        <v>0</v>
      </c>
      <c r="O23" s="71">
        <f>'Contr Srvcs'!O13</f>
        <v>0</v>
      </c>
    </row>
    <row r="24" spans="1:15" s="27" customFormat="1" ht="16.149999999999999" customHeight="1">
      <c r="A24" s="102" t="s">
        <v>75</v>
      </c>
      <c r="B24" s="103"/>
      <c r="C24" s="104" t="s">
        <v>76</v>
      </c>
      <c r="D24" s="104"/>
      <c r="E24" s="104"/>
      <c r="F24" s="104"/>
      <c r="G24" s="104"/>
      <c r="H24" s="105"/>
      <c r="I24" s="87" t="e">
        <f t="shared" ref="I24:O24" si="3">I23/I22</f>
        <v>#DIV/0!</v>
      </c>
      <c r="J24" s="87" t="e">
        <f t="shared" si="3"/>
        <v>#DIV/0!</v>
      </c>
      <c r="K24" s="87">
        <f t="shared" si="3"/>
        <v>0</v>
      </c>
      <c r="L24" s="87" t="e">
        <f t="shared" si="3"/>
        <v>#DIV/0!</v>
      </c>
      <c r="M24" s="87" t="e">
        <f t="shared" si="3"/>
        <v>#DIV/0!</v>
      </c>
      <c r="N24" s="87" t="e">
        <f t="shared" si="3"/>
        <v>#DIV/0!</v>
      </c>
      <c r="O24" s="87" t="e">
        <f t="shared" si="3"/>
        <v>#DIV/0!</v>
      </c>
    </row>
    <row r="25" spans="1:15" ht="9" customHeight="1">
      <c r="C25" s="18"/>
    </row>
    <row r="26" spans="1:15" ht="25.5" customHeight="1">
      <c r="A26" s="78" t="s">
        <v>42</v>
      </c>
      <c r="B26" s="450" t="s">
        <v>77</v>
      </c>
      <c r="C26" s="451"/>
      <c r="D26" s="451"/>
      <c r="E26" s="451"/>
      <c r="F26" s="451"/>
      <c r="G26" s="451"/>
      <c r="H26" s="451"/>
      <c r="I26" s="381" t="s">
        <v>64</v>
      </c>
      <c r="J26" s="381" t="s">
        <v>64</v>
      </c>
      <c r="K26" s="381" t="s">
        <v>64</v>
      </c>
      <c r="L26" s="381" t="s">
        <v>64</v>
      </c>
      <c r="M26" s="381" t="s">
        <v>64</v>
      </c>
      <c r="N26" s="381" t="s">
        <v>64</v>
      </c>
      <c r="O26" s="381" t="s">
        <v>64</v>
      </c>
    </row>
    <row r="27" spans="1:15" s="27" customFormat="1" ht="16.149999999999999" customHeight="1">
      <c r="A27" s="106" t="s">
        <v>78</v>
      </c>
      <c r="B27" s="444" t="s">
        <v>79</v>
      </c>
      <c r="C27" s="445"/>
      <c r="D27" s="445"/>
      <c r="E27" s="445"/>
      <c r="F27" s="445"/>
      <c r="G27" s="445"/>
      <c r="H27" s="446"/>
      <c r="I27" s="76">
        <f t="shared" ref="I27:O27" si="4">SUM(I28:I29)</f>
        <v>0</v>
      </c>
      <c r="J27" s="76">
        <f t="shared" si="4"/>
        <v>0</v>
      </c>
      <c r="K27" s="76">
        <f t="shared" si="4"/>
        <v>30000000</v>
      </c>
      <c r="L27" s="76">
        <f t="shared" si="4"/>
        <v>0</v>
      </c>
      <c r="M27" s="76">
        <f t="shared" si="4"/>
        <v>0</v>
      </c>
      <c r="N27" s="76">
        <f t="shared" si="4"/>
        <v>0</v>
      </c>
      <c r="O27" s="76">
        <f t="shared" si="4"/>
        <v>0</v>
      </c>
    </row>
    <row r="28" spans="1:15" s="27" customFormat="1" ht="16.149999999999999" customHeight="1">
      <c r="A28" s="97" t="s">
        <v>80</v>
      </c>
      <c r="B28" s="98"/>
      <c r="C28" s="99" t="s">
        <v>81</v>
      </c>
      <c r="D28" s="99"/>
      <c r="E28" s="99"/>
      <c r="F28" s="99"/>
      <c r="G28" s="99"/>
      <c r="H28" s="100"/>
      <c r="I28" s="72">
        <f>'L.I. ONsite'!I13</f>
        <v>0</v>
      </c>
      <c r="J28" s="72">
        <f>'L.I. ONsite'!J13</f>
        <v>0</v>
      </c>
      <c r="K28" s="72">
        <f>'L.I. ONsite'!K13</f>
        <v>30000000</v>
      </c>
      <c r="L28" s="72">
        <f>'L.I. ONsite'!L13</f>
        <v>0</v>
      </c>
      <c r="M28" s="72">
        <f>'L.I. ONsite'!M13</f>
        <v>0</v>
      </c>
      <c r="N28" s="72">
        <f>'L.I. ONsite'!N13</f>
        <v>0</v>
      </c>
      <c r="O28" s="72">
        <f>'L.I. ONsite'!O13</f>
        <v>0</v>
      </c>
    </row>
    <row r="29" spans="1:15" s="27" customFormat="1" ht="16.149999999999999" customHeight="1">
      <c r="A29" s="102" t="s">
        <v>82</v>
      </c>
      <c r="B29" s="107"/>
      <c r="C29" s="108" t="s">
        <v>83</v>
      </c>
      <c r="D29" s="108"/>
      <c r="E29" s="108"/>
      <c r="F29" s="108"/>
      <c r="G29" s="108"/>
      <c r="H29" s="109"/>
      <c r="I29" s="86">
        <f>'L.I. OFFsite'!I13</f>
        <v>0</v>
      </c>
      <c r="J29" s="86">
        <f>'L.I. OFFsite'!J13</f>
        <v>0</v>
      </c>
      <c r="K29" s="86">
        <f>'L.I. OFFsite'!K13</f>
        <v>0</v>
      </c>
      <c r="L29" s="86">
        <f>'L.I. OFFsite'!L13</f>
        <v>0</v>
      </c>
      <c r="M29" s="86">
        <f>'L.I. OFFsite'!M13</f>
        <v>0</v>
      </c>
      <c r="N29" s="86">
        <f>'L.I. OFFsite'!N13</f>
        <v>0</v>
      </c>
      <c r="O29" s="86">
        <f>'L.I. OFFsite'!O13</f>
        <v>0</v>
      </c>
    </row>
    <row r="30" spans="1:15" ht="9" customHeight="1">
      <c r="C30" s="18"/>
    </row>
    <row r="31" spans="1:15" ht="25.5" customHeight="1">
      <c r="A31" s="78" t="s">
        <v>42</v>
      </c>
      <c r="B31" s="450" t="s">
        <v>84</v>
      </c>
      <c r="C31" s="451"/>
      <c r="D31" s="451"/>
      <c r="E31" s="451"/>
      <c r="F31" s="451"/>
      <c r="G31" s="451"/>
      <c r="H31" s="451"/>
      <c r="I31" s="381" t="s">
        <v>64</v>
      </c>
      <c r="J31" s="381" t="s">
        <v>64</v>
      </c>
      <c r="K31" s="381" t="s">
        <v>64</v>
      </c>
      <c r="L31" s="381" t="s">
        <v>64</v>
      </c>
      <c r="M31" s="381" t="s">
        <v>64</v>
      </c>
      <c r="N31" s="381" t="s">
        <v>64</v>
      </c>
      <c r="O31" s="381" t="s">
        <v>64</v>
      </c>
    </row>
    <row r="32" spans="1:15" s="27" customFormat="1" ht="16.149999999999999" customHeight="1">
      <c r="A32" s="106" t="s">
        <v>85</v>
      </c>
      <c r="B32" s="444" t="s">
        <v>86</v>
      </c>
      <c r="C32" s="445"/>
      <c r="D32" s="445"/>
      <c r="E32" s="445"/>
      <c r="F32" s="445"/>
      <c r="G32" s="445"/>
      <c r="H32" s="446"/>
      <c r="I32" s="76">
        <f t="shared" ref="I32:O32" si="5">I33+I40</f>
        <v>0</v>
      </c>
      <c r="J32" s="76">
        <f t="shared" si="5"/>
        <v>0</v>
      </c>
      <c r="K32" s="76">
        <f t="shared" si="5"/>
        <v>0</v>
      </c>
      <c r="L32" s="76">
        <f t="shared" si="5"/>
        <v>0</v>
      </c>
      <c r="M32" s="76">
        <f t="shared" si="5"/>
        <v>0</v>
      </c>
      <c r="N32" s="76">
        <f t="shared" si="5"/>
        <v>0</v>
      </c>
      <c r="O32" s="76">
        <f t="shared" si="5"/>
        <v>0</v>
      </c>
    </row>
    <row r="33" spans="1:16" s="27" customFormat="1" ht="16.149999999999999" customHeight="1">
      <c r="A33" s="110" t="s">
        <v>87</v>
      </c>
      <c r="B33" s="447" t="s">
        <v>88</v>
      </c>
      <c r="C33" s="448"/>
      <c r="D33" s="448"/>
      <c r="E33" s="448"/>
      <c r="F33" s="448"/>
      <c r="G33" s="448"/>
      <c r="H33" s="449"/>
      <c r="I33" s="74">
        <f>SUM(I34:I39)</f>
        <v>0</v>
      </c>
      <c r="J33" s="74">
        <f t="shared" ref="J33:O33" si="6">SUM(J34:J39)</f>
        <v>0</v>
      </c>
      <c r="K33" s="74">
        <f t="shared" si="6"/>
        <v>0</v>
      </c>
      <c r="L33" s="74">
        <f t="shared" si="6"/>
        <v>0</v>
      </c>
      <c r="M33" s="74">
        <f t="shared" si="6"/>
        <v>0</v>
      </c>
      <c r="N33" s="74">
        <f t="shared" si="6"/>
        <v>0</v>
      </c>
      <c r="O33" s="74">
        <f t="shared" si="6"/>
        <v>0</v>
      </c>
    </row>
    <row r="34" spans="1:16" s="27" customFormat="1" ht="16.149999999999999" customHeight="1">
      <c r="A34" s="111" t="s">
        <v>89</v>
      </c>
      <c r="B34" s="98"/>
      <c r="C34" s="99" t="s">
        <v>90</v>
      </c>
      <c r="D34" s="99"/>
      <c r="E34" s="99"/>
      <c r="F34" s="99"/>
      <c r="G34" s="99"/>
      <c r="H34" s="100"/>
      <c r="I34" s="72">
        <f>'Res Struct Type 1'!I13</f>
        <v>0</v>
      </c>
      <c r="J34" s="72">
        <f>'Res Struct Type 1'!J13</f>
        <v>0</v>
      </c>
      <c r="K34" s="72">
        <f>'Res Struct Type 1'!K13</f>
        <v>0</v>
      </c>
      <c r="L34" s="72">
        <f>'Res Struct Type 1'!L13</f>
        <v>0</v>
      </c>
      <c r="M34" s="72">
        <f>'Res Struct Type 1'!M13</f>
        <v>0</v>
      </c>
      <c r="N34" s="72">
        <f>'Res Struct Type 1'!N13</f>
        <v>0</v>
      </c>
      <c r="O34" s="72">
        <f>'Res Struct Type 1'!O13</f>
        <v>0</v>
      </c>
      <c r="P34" s="33"/>
    </row>
    <row r="35" spans="1:16" s="27" customFormat="1" ht="16.149999999999999" customHeight="1">
      <c r="A35" s="111" t="s">
        <v>91</v>
      </c>
      <c r="B35" s="98"/>
      <c r="C35" s="99" t="s">
        <v>92</v>
      </c>
      <c r="D35" s="99"/>
      <c r="E35" s="99"/>
      <c r="F35" s="99"/>
      <c r="G35" s="99"/>
      <c r="H35" s="100"/>
      <c r="I35" s="72">
        <f>'Res Struct Type 2'!I13</f>
        <v>0</v>
      </c>
      <c r="J35" s="72">
        <f>'Res Struct Type 2'!J13</f>
        <v>0</v>
      </c>
      <c r="K35" s="72">
        <f>'Res Struct Type 2'!K13</f>
        <v>0</v>
      </c>
      <c r="L35" s="72">
        <f>'Res Struct Type 2'!L13</f>
        <v>0</v>
      </c>
      <c r="M35" s="72">
        <f>'Res Struct Type 2'!M13</f>
        <v>0</v>
      </c>
      <c r="N35" s="72">
        <f>'Res Struct Type 2'!N13</f>
        <v>0</v>
      </c>
      <c r="O35" s="72">
        <f>'Res Struct Type 2'!O13</f>
        <v>0</v>
      </c>
    </row>
    <row r="36" spans="1:16" s="27" customFormat="1" ht="16.149999999999999" customHeight="1">
      <c r="A36" s="111" t="s">
        <v>93</v>
      </c>
      <c r="B36" s="98"/>
      <c r="C36" s="99" t="s">
        <v>94</v>
      </c>
      <c r="D36" s="99"/>
      <c r="E36" s="99"/>
      <c r="F36" s="99"/>
      <c r="G36" s="99"/>
      <c r="H36" s="100"/>
      <c r="I36" s="72">
        <f>'Res Struct Type 3'!I13</f>
        <v>0</v>
      </c>
      <c r="J36" s="72">
        <f>'Res Struct Type 3'!J13</f>
        <v>0</v>
      </c>
      <c r="K36" s="72">
        <f>'Res Struct Type 3'!K13</f>
        <v>0</v>
      </c>
      <c r="L36" s="72">
        <f>'Res Struct Type 3'!L13</f>
        <v>0</v>
      </c>
      <c r="M36" s="72">
        <f>'Res Struct Type 3'!M13</f>
        <v>0</v>
      </c>
      <c r="N36" s="72">
        <f>'Res Struct Type 3'!N13</f>
        <v>0</v>
      </c>
      <c r="O36" s="72">
        <f>'Res Struct Type 3'!O13</f>
        <v>0</v>
      </c>
    </row>
    <row r="37" spans="1:16" s="27" customFormat="1" ht="16.149999999999999" customHeight="1">
      <c r="A37" s="111" t="s">
        <v>95</v>
      </c>
      <c r="B37" s="98"/>
      <c r="C37" s="99" t="s">
        <v>96</v>
      </c>
      <c r="D37" s="99"/>
      <c r="E37" s="99"/>
      <c r="F37" s="99"/>
      <c r="G37" s="99"/>
      <c r="H37" s="100"/>
      <c r="I37" s="72">
        <f>'Res Struct Type 4'!I13</f>
        <v>0</v>
      </c>
      <c r="J37" s="72">
        <f>'Res Struct Type 4'!J13</f>
        <v>0</v>
      </c>
      <c r="K37" s="72">
        <f>'Res Struct Type 4'!K13</f>
        <v>0</v>
      </c>
      <c r="L37" s="72">
        <f>'Res Struct Type 4'!L13</f>
        <v>0</v>
      </c>
      <c r="M37" s="72">
        <f>'Res Struct Type 4'!M13</f>
        <v>0</v>
      </c>
      <c r="N37" s="72">
        <f>'Res Struct Type 4'!N13</f>
        <v>0</v>
      </c>
      <c r="O37" s="72">
        <f>'Res Struct Type 4'!O13</f>
        <v>0</v>
      </c>
    </row>
    <row r="38" spans="1:16" s="27" customFormat="1" ht="16.149999999999999" customHeight="1">
      <c r="A38" s="111" t="s">
        <v>97</v>
      </c>
      <c r="B38" s="98"/>
      <c r="C38" s="99" t="s">
        <v>98</v>
      </c>
      <c r="D38" s="99"/>
      <c r="E38" s="99"/>
      <c r="F38" s="99"/>
      <c r="G38" s="99"/>
      <c r="H38" s="100"/>
      <c r="I38" s="72">
        <f>'Res Struct Type 5'!I13</f>
        <v>0</v>
      </c>
      <c r="J38" s="72">
        <f>'Res Struct Type 5'!J13</f>
        <v>0</v>
      </c>
      <c r="K38" s="72">
        <f>'Res Struct Type 5'!K13</f>
        <v>0</v>
      </c>
      <c r="L38" s="72">
        <f>'Res Struct Type 5'!L13</f>
        <v>0</v>
      </c>
      <c r="M38" s="72">
        <f>'Res Struct Type 5'!M13</f>
        <v>0</v>
      </c>
      <c r="N38" s="72">
        <f>'Res Struct Type 5'!N13</f>
        <v>0</v>
      </c>
      <c r="O38" s="72">
        <f>'Res Struct Type 5'!O13</f>
        <v>0</v>
      </c>
    </row>
    <row r="39" spans="1:16" s="27" customFormat="1" ht="16.149999999999999" customHeight="1">
      <c r="A39" s="111" t="s">
        <v>99</v>
      </c>
      <c r="B39" s="98"/>
      <c r="C39" s="99" t="s">
        <v>100</v>
      </c>
      <c r="D39" s="99"/>
      <c r="E39" s="99"/>
      <c r="F39" s="99"/>
      <c r="G39" s="99"/>
      <c r="H39" s="100"/>
      <c r="I39" s="72">
        <f>'Res Struct Type 6'!I13</f>
        <v>0</v>
      </c>
      <c r="J39" s="72">
        <f>'Res Struct Type 6'!J13</f>
        <v>0</v>
      </c>
      <c r="K39" s="72">
        <f>'Res Struct Type 6'!K13</f>
        <v>0</v>
      </c>
      <c r="L39" s="72">
        <f>'Res Struct Type 6'!L13</f>
        <v>0</v>
      </c>
      <c r="M39" s="72">
        <f>'Res Struct Type 6'!M13</f>
        <v>0</v>
      </c>
      <c r="N39" s="72">
        <f>'Res Struct Type 6'!N13</f>
        <v>0</v>
      </c>
      <c r="O39" s="72">
        <f>'Res Struct Type 6'!O13</f>
        <v>0</v>
      </c>
    </row>
    <row r="40" spans="1:16" s="27" customFormat="1" ht="16.149999999999999" customHeight="1">
      <c r="A40" s="112" t="s">
        <v>101</v>
      </c>
      <c r="B40" s="447" t="s">
        <v>102</v>
      </c>
      <c r="C40" s="448"/>
      <c r="D40" s="448"/>
      <c r="E40" s="448"/>
      <c r="F40" s="448"/>
      <c r="G40" s="448"/>
      <c r="H40" s="449"/>
      <c r="I40" s="74">
        <f t="shared" ref="I40:O40" si="7">SUM(I41:I43)</f>
        <v>0</v>
      </c>
      <c r="J40" s="74">
        <f t="shared" si="7"/>
        <v>0</v>
      </c>
      <c r="K40" s="74">
        <f t="shared" si="7"/>
        <v>0</v>
      </c>
      <c r="L40" s="74">
        <f t="shared" si="7"/>
        <v>0</v>
      </c>
      <c r="M40" s="74">
        <f t="shared" si="7"/>
        <v>0</v>
      </c>
      <c r="N40" s="74">
        <f t="shared" si="7"/>
        <v>0</v>
      </c>
      <c r="O40" s="74">
        <f t="shared" si="7"/>
        <v>0</v>
      </c>
    </row>
    <row r="41" spans="1:16" s="27" customFormat="1" ht="16.149999999999999" customHeight="1">
      <c r="A41" s="111" t="s">
        <v>103</v>
      </c>
      <c r="B41" s="98"/>
      <c r="C41" s="99" t="s">
        <v>104</v>
      </c>
      <c r="D41" s="99"/>
      <c r="E41" s="99"/>
      <c r="F41" s="99"/>
      <c r="G41" s="99"/>
      <c r="H41" s="100"/>
      <c r="I41" s="72">
        <f>'Acc Struct Type 1'!I13</f>
        <v>0</v>
      </c>
      <c r="J41" s="72">
        <f>'Acc Struct Type 1'!J13</f>
        <v>0</v>
      </c>
      <c r="K41" s="72">
        <f>'Acc Struct Type 1'!K13</f>
        <v>0</v>
      </c>
      <c r="L41" s="72">
        <f>'Acc Struct Type 1'!L13</f>
        <v>0</v>
      </c>
      <c r="M41" s="72">
        <f>'Acc Struct Type 1'!M13</f>
        <v>0</v>
      </c>
      <c r="N41" s="72">
        <f>'Acc Struct Type 1'!N13</f>
        <v>0</v>
      </c>
      <c r="O41" s="72">
        <f>'Acc Struct Type 1'!O13</f>
        <v>0</v>
      </c>
    </row>
    <row r="42" spans="1:16" s="27" customFormat="1" ht="16.149999999999999" customHeight="1">
      <c r="A42" s="111" t="s">
        <v>105</v>
      </c>
      <c r="B42" s="98"/>
      <c r="C42" s="99" t="s">
        <v>106</v>
      </c>
      <c r="D42" s="99"/>
      <c r="E42" s="99"/>
      <c r="F42" s="99"/>
      <c r="G42" s="99"/>
      <c r="H42" s="100"/>
      <c r="I42" s="72">
        <f>'Acc Struct Type 2'!I13</f>
        <v>0</v>
      </c>
      <c r="J42" s="72">
        <f>'Acc Struct Type 2'!J13</f>
        <v>0</v>
      </c>
      <c r="K42" s="72">
        <f>'Acc Struct Type 2'!K13</f>
        <v>0</v>
      </c>
      <c r="L42" s="72">
        <f>'Acc Struct Type 2'!L13</f>
        <v>0</v>
      </c>
      <c r="M42" s="72">
        <f>'Acc Struct Type 2'!M13</f>
        <v>0</v>
      </c>
      <c r="N42" s="72">
        <f>'Acc Struct Type 2'!N13</f>
        <v>0</v>
      </c>
      <c r="O42" s="72">
        <f>'Acc Struct Type 2'!O13</f>
        <v>0</v>
      </c>
    </row>
    <row r="43" spans="1:16">
      <c r="A43" s="60" t="s">
        <v>107</v>
      </c>
      <c r="B43" s="66"/>
      <c r="C43" s="67" t="s">
        <v>108</v>
      </c>
      <c r="D43" s="67"/>
      <c r="E43" s="67"/>
      <c r="F43" s="67"/>
      <c r="G43" s="67"/>
      <c r="H43" s="68"/>
      <c r="I43" s="83">
        <f>'Acc Struct Misc'!I13</f>
        <v>0</v>
      </c>
      <c r="J43" s="83">
        <f>'Acc Struct Misc'!J13</f>
        <v>0</v>
      </c>
      <c r="K43" s="83">
        <f>'Acc Struct Misc'!K13</f>
        <v>0</v>
      </c>
      <c r="L43" s="83">
        <f>'Acc Struct Misc'!L13</f>
        <v>0</v>
      </c>
      <c r="M43" s="83">
        <f>'Acc Struct Misc'!M13</f>
        <v>0</v>
      </c>
      <c r="N43" s="83">
        <f>'Acc Struct Misc'!N13</f>
        <v>0</v>
      </c>
      <c r="O43" s="83">
        <f>'Acc Struct Misc'!O13</f>
        <v>0</v>
      </c>
    </row>
    <row r="44" spans="1:16" ht="11.45" customHeight="1">
      <c r="A44" s="30"/>
      <c r="B44" s="458" t="s">
        <v>109</v>
      </c>
      <c r="C44" s="458"/>
      <c r="D44" s="458"/>
      <c r="E44" s="458"/>
      <c r="F44" s="458"/>
      <c r="G44" s="458"/>
      <c r="H44" s="458"/>
      <c r="I44" s="28"/>
      <c r="J44" s="28"/>
      <c r="K44" s="28"/>
      <c r="L44" s="28"/>
      <c r="M44" s="28"/>
      <c r="N44" s="28"/>
      <c r="O44" s="28"/>
    </row>
    <row r="45" spans="1:16" ht="25.5" customHeight="1">
      <c r="A45" s="78" t="s">
        <v>42</v>
      </c>
      <c r="B45" s="450" t="s">
        <v>110</v>
      </c>
      <c r="C45" s="451"/>
      <c r="D45" s="451"/>
      <c r="E45" s="451"/>
      <c r="F45" s="451"/>
      <c r="G45" s="451"/>
      <c r="H45" s="451"/>
      <c r="I45" s="381" t="s">
        <v>64</v>
      </c>
      <c r="J45" s="381" t="s">
        <v>64</v>
      </c>
      <c r="K45" s="381" t="s">
        <v>64</v>
      </c>
      <c r="L45" s="381" t="s">
        <v>64</v>
      </c>
      <c r="M45" s="381" t="s">
        <v>64</v>
      </c>
      <c r="N45" s="381" t="s">
        <v>64</v>
      </c>
      <c r="O45" s="381" t="s">
        <v>64</v>
      </c>
    </row>
    <row r="46" spans="1:16" s="27" customFormat="1" ht="16.149999999999999" customHeight="1">
      <c r="A46" s="79" t="s">
        <v>111</v>
      </c>
      <c r="B46" s="459" t="s">
        <v>112</v>
      </c>
      <c r="C46" s="460"/>
      <c r="D46" s="460"/>
      <c r="E46" s="460"/>
      <c r="F46" s="460"/>
      <c r="G46" s="460"/>
      <c r="H46" s="461"/>
      <c r="I46" s="77"/>
      <c r="J46" s="77"/>
      <c r="K46" s="77"/>
      <c r="L46" s="77"/>
      <c r="M46" s="77"/>
      <c r="N46" s="77"/>
      <c r="O46" s="77"/>
    </row>
    <row r="47" spans="1:16">
      <c r="A47" s="452" t="s">
        <v>113</v>
      </c>
      <c r="B47" s="453"/>
      <c r="C47" s="453"/>
      <c r="D47" s="453"/>
      <c r="E47" s="453"/>
      <c r="F47" s="453"/>
      <c r="G47" s="453"/>
      <c r="H47" s="453"/>
      <c r="I47" s="453"/>
      <c r="J47" s="453"/>
      <c r="K47" s="453"/>
      <c r="L47" s="453"/>
      <c r="M47" s="453"/>
      <c r="N47" s="453"/>
      <c r="O47" s="454"/>
    </row>
    <row r="48" spans="1:16" ht="13.5" customHeight="1">
      <c r="A48" s="455"/>
      <c r="B48" s="456"/>
      <c r="C48" s="456"/>
      <c r="D48" s="456"/>
      <c r="E48" s="456"/>
      <c r="F48" s="456"/>
      <c r="G48" s="456"/>
      <c r="H48" s="456"/>
      <c r="I48" s="456"/>
      <c r="J48" s="456"/>
      <c r="K48" s="456"/>
      <c r="L48" s="456"/>
      <c r="M48" s="456"/>
      <c r="N48" s="456"/>
      <c r="O48" s="457"/>
    </row>
    <row r="49" spans="1:15" ht="25.5" customHeight="1">
      <c r="A49" s="78" t="s">
        <v>42</v>
      </c>
      <c r="B49" s="450" t="s">
        <v>595</v>
      </c>
      <c r="C49" s="451"/>
      <c r="D49" s="451"/>
      <c r="E49" s="451"/>
      <c r="F49" s="451"/>
      <c r="G49" s="451"/>
      <c r="H49" s="451"/>
      <c r="I49" s="381" t="s">
        <v>64</v>
      </c>
      <c r="J49" s="381" t="s">
        <v>64</v>
      </c>
      <c r="K49" s="381" t="s">
        <v>64</v>
      </c>
      <c r="L49" s="381" t="s">
        <v>64</v>
      </c>
      <c r="M49" s="417" t="s">
        <v>64</v>
      </c>
      <c r="N49" s="381" t="s">
        <v>64</v>
      </c>
      <c r="O49" s="381" t="s">
        <v>64</v>
      </c>
    </row>
    <row r="50" spans="1:15" s="27" customFormat="1" ht="16.149999999999999" customHeight="1">
      <c r="A50" s="79" t="s">
        <v>596</v>
      </c>
      <c r="B50" s="459" t="s">
        <v>597</v>
      </c>
      <c r="C50" s="460"/>
      <c r="D50" s="460"/>
      <c r="E50" s="460"/>
      <c r="F50" s="460"/>
      <c r="G50" s="460"/>
      <c r="H50" s="461"/>
      <c r="I50" s="77"/>
      <c r="J50" s="77"/>
      <c r="K50" s="77"/>
      <c r="L50" s="77"/>
      <c r="M50" s="77"/>
      <c r="N50" s="77"/>
      <c r="O50" s="77"/>
    </row>
    <row r="51" spans="1:15">
      <c r="A51" s="452" t="s">
        <v>598</v>
      </c>
      <c r="B51" s="453"/>
      <c r="C51" s="453"/>
      <c r="D51" s="453"/>
      <c r="E51" s="453"/>
      <c r="F51" s="453"/>
      <c r="G51" s="453"/>
      <c r="H51" s="453"/>
      <c r="I51" s="453"/>
      <c r="J51" s="453"/>
      <c r="K51" s="453"/>
      <c r="L51" s="453"/>
      <c r="M51" s="453"/>
      <c r="N51" s="453"/>
      <c r="O51" s="454"/>
    </row>
    <row r="52" spans="1:15" ht="13.5" customHeight="1">
      <c r="A52" s="455"/>
      <c r="B52" s="456"/>
      <c r="C52" s="456"/>
      <c r="D52" s="456"/>
      <c r="E52" s="456"/>
      <c r="F52" s="456"/>
      <c r="G52" s="456"/>
      <c r="H52" s="456"/>
      <c r="I52" s="456"/>
      <c r="J52" s="456"/>
      <c r="K52" s="456"/>
      <c r="L52" s="456"/>
      <c r="M52" s="456"/>
      <c r="N52" s="456"/>
      <c r="O52" s="457"/>
    </row>
    <row r="53" spans="1:15" ht="12" customHeight="1">
      <c r="B53" s="458" t="s">
        <v>109</v>
      </c>
      <c r="C53" s="458"/>
      <c r="D53" s="458"/>
      <c r="E53" s="458"/>
      <c r="F53" s="458"/>
      <c r="G53" s="458"/>
      <c r="H53" s="458"/>
      <c r="I53" s="39"/>
      <c r="J53" s="39"/>
      <c r="K53" s="39"/>
      <c r="L53" s="39"/>
      <c r="M53" s="39"/>
      <c r="N53" s="39"/>
      <c r="O53" s="39"/>
    </row>
    <row r="54" spans="1:15" ht="25.5" customHeight="1">
      <c r="A54" s="78" t="s">
        <v>42</v>
      </c>
      <c r="B54" s="450" t="s">
        <v>114</v>
      </c>
      <c r="C54" s="451"/>
      <c r="D54" s="451"/>
      <c r="E54" s="451"/>
      <c r="F54" s="451"/>
      <c r="G54" s="451"/>
      <c r="H54" s="451"/>
      <c r="I54" s="381" t="s">
        <v>64</v>
      </c>
      <c r="J54" s="381" t="s">
        <v>64</v>
      </c>
      <c r="K54" s="381" t="s">
        <v>64</v>
      </c>
      <c r="L54" s="381" t="s">
        <v>64</v>
      </c>
      <c r="M54" s="381" t="s">
        <v>64</v>
      </c>
      <c r="N54" s="381" t="s">
        <v>64</v>
      </c>
      <c r="O54" s="381" t="s">
        <v>64</v>
      </c>
    </row>
    <row r="55" spans="1:15" s="27" customFormat="1" ht="16.149999999999999" customHeight="1">
      <c r="A55" s="79" t="s">
        <v>115</v>
      </c>
      <c r="B55" s="459" t="s">
        <v>591</v>
      </c>
      <c r="C55" s="460"/>
      <c r="D55" s="460"/>
      <c r="E55" s="460"/>
      <c r="F55" s="460"/>
      <c r="G55" s="460"/>
      <c r="H55" s="461"/>
      <c r="I55" s="77"/>
      <c r="J55" s="77"/>
      <c r="K55" s="77"/>
      <c r="L55" s="77"/>
      <c r="M55" s="77"/>
      <c r="N55" s="77"/>
      <c r="O55" s="77"/>
    </row>
    <row r="56" spans="1:15">
      <c r="A56" s="452" t="s">
        <v>116</v>
      </c>
      <c r="B56" s="453"/>
      <c r="C56" s="453"/>
      <c r="D56" s="453"/>
      <c r="E56" s="453"/>
      <c r="F56" s="453"/>
      <c r="G56" s="453"/>
      <c r="H56" s="453"/>
      <c r="I56" s="453"/>
      <c r="J56" s="453"/>
      <c r="K56" s="453"/>
      <c r="L56" s="453"/>
      <c r="M56" s="453"/>
      <c r="N56" s="453"/>
      <c r="O56" s="454"/>
    </row>
    <row r="57" spans="1:15" ht="13.5" customHeight="1">
      <c r="A57" s="455"/>
      <c r="B57" s="456"/>
      <c r="C57" s="456"/>
      <c r="D57" s="456"/>
      <c r="E57" s="456"/>
      <c r="F57" s="456"/>
      <c r="G57" s="456"/>
      <c r="H57" s="456"/>
      <c r="I57" s="456"/>
      <c r="J57" s="456"/>
      <c r="K57" s="456"/>
      <c r="L57" s="456"/>
      <c r="M57" s="456"/>
      <c r="N57" s="456"/>
      <c r="O57" s="457"/>
    </row>
    <row r="58" spans="1:15">
      <c r="E58" s="39"/>
      <c r="F58" s="39"/>
      <c r="G58" s="39"/>
      <c r="H58" s="39"/>
      <c r="I58" s="39"/>
      <c r="J58" s="39"/>
      <c r="K58" s="39"/>
      <c r="L58" s="39"/>
      <c r="M58" s="39"/>
      <c r="N58" s="39"/>
      <c r="O58" s="39"/>
    </row>
    <row r="59" spans="1:15">
      <c r="E59" s="39"/>
      <c r="F59" s="39"/>
      <c r="G59" s="39"/>
      <c r="H59" s="39"/>
      <c r="I59" s="39"/>
      <c r="J59" s="39"/>
      <c r="K59" s="39"/>
      <c r="L59" s="39"/>
      <c r="M59" s="39"/>
      <c r="N59" s="39"/>
      <c r="O59" s="39"/>
    </row>
    <row r="60" spans="1:15">
      <c r="E60" s="39"/>
      <c r="F60" s="39"/>
      <c r="G60" s="39"/>
      <c r="H60" s="39"/>
      <c r="I60" s="39"/>
      <c r="J60" s="39"/>
      <c r="K60" s="39"/>
      <c r="L60" s="39"/>
      <c r="M60" s="39"/>
      <c r="N60" s="39"/>
      <c r="O60" s="39"/>
    </row>
    <row r="61" spans="1:15">
      <c r="E61" s="39"/>
      <c r="F61" s="39"/>
      <c r="G61" s="39"/>
      <c r="H61" s="39"/>
      <c r="I61" s="39"/>
      <c r="J61" s="39"/>
      <c r="K61" s="39"/>
      <c r="L61" s="39"/>
      <c r="M61" s="39"/>
      <c r="N61" s="39"/>
      <c r="O61" s="39"/>
    </row>
    <row r="62" spans="1:15">
      <c r="E62" s="39"/>
      <c r="F62" s="39"/>
      <c r="G62" s="39"/>
      <c r="H62" s="39"/>
      <c r="I62" s="39"/>
      <c r="J62" s="39"/>
      <c r="K62" s="39"/>
      <c r="L62" s="39"/>
      <c r="M62" s="39"/>
      <c r="N62" s="39"/>
      <c r="O62" s="39"/>
    </row>
    <row r="63" spans="1:15">
      <c r="E63" s="39"/>
      <c r="F63" s="39"/>
      <c r="G63" s="39"/>
      <c r="H63" s="39"/>
      <c r="I63" s="39"/>
      <c r="J63" s="39"/>
      <c r="K63" s="39"/>
      <c r="L63" s="39"/>
      <c r="M63" s="39"/>
      <c r="N63" s="39"/>
      <c r="O63" s="39"/>
    </row>
    <row r="64" spans="1:15">
      <c r="E64" s="39"/>
      <c r="F64" s="39"/>
      <c r="G64" s="39"/>
      <c r="H64" s="39"/>
      <c r="I64" s="39"/>
      <c r="J64" s="39"/>
      <c r="K64" s="39"/>
      <c r="L64" s="39"/>
      <c r="M64" s="39"/>
      <c r="N64" s="39"/>
      <c r="O64" s="39"/>
    </row>
    <row r="65" spans="5:15">
      <c r="E65" s="39"/>
      <c r="F65" s="39"/>
      <c r="G65" s="39"/>
      <c r="H65" s="39"/>
      <c r="I65" s="39"/>
      <c r="J65" s="39"/>
      <c r="K65" s="39"/>
      <c r="L65" s="39"/>
      <c r="M65" s="39"/>
      <c r="N65" s="39"/>
      <c r="O65" s="39"/>
    </row>
    <row r="66" spans="5:15">
      <c r="E66" s="39"/>
      <c r="F66" s="39"/>
      <c r="G66" s="39"/>
      <c r="H66" s="39"/>
      <c r="I66" s="39"/>
      <c r="J66" s="39"/>
      <c r="K66" s="39"/>
      <c r="L66" s="39"/>
      <c r="M66" s="39"/>
      <c r="N66" s="39"/>
      <c r="O66" s="39"/>
    </row>
    <row r="67" spans="5:15">
      <c r="E67" s="39"/>
      <c r="F67" s="39"/>
      <c r="G67" s="39"/>
      <c r="H67" s="39"/>
      <c r="I67" s="39"/>
      <c r="J67" s="39"/>
      <c r="K67" s="39"/>
      <c r="L67" s="39"/>
      <c r="M67" s="39"/>
      <c r="N67" s="39"/>
      <c r="O67" s="39"/>
    </row>
    <row r="68" spans="5:15">
      <c r="E68" s="39"/>
      <c r="F68" s="39"/>
      <c r="G68" s="39"/>
      <c r="H68" s="39"/>
      <c r="I68" s="39"/>
      <c r="J68" s="39"/>
      <c r="K68" s="39"/>
      <c r="L68" s="39"/>
      <c r="M68" s="39"/>
      <c r="N68" s="39"/>
      <c r="O68" s="39"/>
    </row>
    <row r="69" spans="5:15">
      <c r="E69" s="39"/>
      <c r="F69" s="39"/>
      <c r="G69" s="39"/>
      <c r="H69" s="39"/>
      <c r="I69" s="39"/>
      <c r="J69" s="39"/>
      <c r="K69" s="39"/>
      <c r="L69" s="39"/>
      <c r="M69" s="39"/>
      <c r="N69" s="39"/>
      <c r="O69" s="39"/>
    </row>
    <row r="70" spans="5:15">
      <c r="E70" s="39"/>
      <c r="F70" s="39"/>
      <c r="G70" s="39"/>
      <c r="H70" s="39"/>
      <c r="I70" s="39"/>
      <c r="J70" s="39"/>
      <c r="K70" s="39"/>
      <c r="L70" s="39"/>
      <c r="M70" s="39"/>
      <c r="N70" s="39"/>
      <c r="O70" s="39"/>
    </row>
    <row r="71" spans="5:15">
      <c r="E71" s="39"/>
      <c r="F71" s="39"/>
      <c r="G71" s="39"/>
      <c r="H71" s="39"/>
      <c r="I71" s="39"/>
      <c r="J71" s="39"/>
      <c r="K71" s="39"/>
      <c r="L71" s="39"/>
      <c r="M71" s="39"/>
      <c r="N71" s="39"/>
      <c r="O71" s="39"/>
    </row>
    <row r="72" spans="5:15">
      <c r="E72" s="39"/>
      <c r="F72" s="39"/>
      <c r="G72" s="39"/>
      <c r="H72" s="39"/>
      <c r="I72" s="39"/>
      <c r="J72" s="39"/>
      <c r="K72" s="39"/>
      <c r="L72" s="39"/>
      <c r="M72" s="39"/>
      <c r="N72" s="39"/>
      <c r="O72" s="39"/>
    </row>
    <row r="73" spans="5:15">
      <c r="E73" s="39"/>
      <c r="F73" s="39"/>
      <c r="G73" s="39"/>
      <c r="H73" s="39"/>
      <c r="I73" s="39"/>
      <c r="J73" s="39"/>
      <c r="K73" s="39"/>
      <c r="L73" s="39"/>
      <c r="M73" s="39"/>
      <c r="N73" s="39"/>
      <c r="O73" s="39"/>
    </row>
    <row r="74" spans="5:15">
      <c r="E74" s="39"/>
      <c r="F74" s="39"/>
      <c r="G74" s="39"/>
      <c r="H74" s="39"/>
      <c r="I74" s="39"/>
      <c r="J74" s="39"/>
      <c r="K74" s="39"/>
      <c r="L74" s="39"/>
      <c r="M74" s="39"/>
      <c r="N74" s="39"/>
      <c r="O74" s="39"/>
    </row>
    <row r="75" spans="5:15">
      <c r="E75" s="39"/>
      <c r="F75" s="39"/>
      <c r="G75" s="39"/>
      <c r="H75" s="39"/>
      <c r="I75" s="39"/>
      <c r="J75" s="39"/>
      <c r="K75" s="39"/>
      <c r="L75" s="39"/>
      <c r="M75" s="39"/>
      <c r="N75" s="39"/>
      <c r="O75" s="39"/>
    </row>
    <row r="76" spans="5:15">
      <c r="E76" s="39"/>
      <c r="F76" s="39"/>
      <c r="G76" s="39"/>
      <c r="H76" s="39"/>
      <c r="I76" s="39"/>
      <c r="J76" s="39"/>
      <c r="K76" s="39"/>
      <c r="L76" s="39"/>
      <c r="M76" s="39"/>
      <c r="N76" s="39"/>
      <c r="O76" s="39"/>
    </row>
    <row r="77" spans="5:15">
      <c r="E77" s="39"/>
      <c r="F77" s="39"/>
      <c r="G77" s="39"/>
      <c r="H77" s="39"/>
      <c r="I77" s="39"/>
      <c r="J77" s="39"/>
      <c r="K77" s="39"/>
      <c r="L77" s="39"/>
      <c r="M77" s="39"/>
      <c r="N77" s="39"/>
      <c r="O77" s="39"/>
    </row>
    <row r="78" spans="5:15">
      <c r="E78" s="39"/>
      <c r="F78" s="39"/>
      <c r="G78" s="39"/>
      <c r="H78" s="39"/>
      <c r="I78" s="39"/>
      <c r="J78" s="39"/>
      <c r="K78" s="39"/>
      <c r="L78" s="39"/>
      <c r="M78" s="39"/>
      <c r="N78" s="39"/>
      <c r="O78" s="39"/>
    </row>
    <row r="79" spans="5:15">
      <c r="E79" s="39"/>
      <c r="F79" s="39"/>
      <c r="G79" s="39"/>
      <c r="H79" s="39"/>
      <c r="I79" s="39"/>
      <c r="J79" s="39"/>
      <c r="K79" s="39"/>
      <c r="L79" s="39"/>
      <c r="M79" s="39"/>
      <c r="N79" s="39"/>
      <c r="O79" s="39"/>
    </row>
    <row r="80" spans="5:15">
      <c r="E80" s="39"/>
      <c r="F80" s="39"/>
      <c r="G80" s="39"/>
      <c r="H80" s="39"/>
      <c r="I80" s="39"/>
      <c r="J80" s="39"/>
      <c r="K80" s="39"/>
      <c r="L80" s="39"/>
      <c r="M80" s="39"/>
      <c r="N80" s="39"/>
      <c r="O80" s="39"/>
    </row>
    <row r="81" spans="5:15">
      <c r="E81" s="39"/>
      <c r="F81" s="39"/>
      <c r="G81" s="39"/>
      <c r="H81" s="39"/>
      <c r="I81" s="39"/>
      <c r="J81" s="39"/>
      <c r="K81" s="39"/>
      <c r="L81" s="39"/>
      <c r="M81" s="39"/>
      <c r="N81" s="39"/>
      <c r="O81" s="39"/>
    </row>
    <row r="82" spans="5:15">
      <c r="E82" s="39"/>
      <c r="F82" s="39"/>
      <c r="G82" s="39"/>
      <c r="H82" s="39"/>
      <c r="I82" s="39"/>
      <c r="J82" s="39"/>
      <c r="K82" s="39"/>
      <c r="L82" s="39"/>
      <c r="M82" s="39"/>
      <c r="N82" s="39"/>
      <c r="O82" s="39"/>
    </row>
    <row r="83" spans="5:15">
      <c r="E83" s="39"/>
      <c r="F83" s="39"/>
      <c r="G83" s="39"/>
      <c r="H83" s="39"/>
      <c r="I83" s="39"/>
      <c r="J83" s="39"/>
      <c r="K83" s="39"/>
      <c r="L83" s="39"/>
      <c r="M83" s="39"/>
      <c r="N83" s="39"/>
      <c r="O83" s="39"/>
    </row>
    <row r="84" spans="5:15">
      <c r="E84" s="39"/>
      <c r="F84" s="39"/>
      <c r="G84" s="39"/>
      <c r="H84" s="39"/>
      <c r="I84" s="39"/>
      <c r="J84" s="39"/>
      <c r="K84" s="39"/>
      <c r="L84" s="39"/>
      <c r="M84" s="39"/>
      <c r="N84" s="39"/>
      <c r="O84" s="39"/>
    </row>
    <row r="85" spans="5:15">
      <c r="E85" s="39"/>
      <c r="F85" s="39"/>
      <c r="G85" s="39"/>
      <c r="H85" s="39"/>
      <c r="I85" s="39"/>
      <c r="J85" s="39"/>
      <c r="K85" s="39"/>
      <c r="L85" s="39"/>
      <c r="M85" s="39"/>
      <c r="N85" s="39"/>
      <c r="O85" s="39"/>
    </row>
    <row r="86" spans="5:15">
      <c r="E86" s="39"/>
      <c r="F86" s="39"/>
      <c r="G86" s="39"/>
      <c r="H86" s="39"/>
      <c r="I86" s="39"/>
      <c r="J86" s="39"/>
      <c r="K86" s="39"/>
      <c r="L86" s="39"/>
      <c r="M86" s="39"/>
      <c r="N86" s="39"/>
      <c r="O86" s="39"/>
    </row>
    <row r="87" spans="5:15">
      <c r="E87" s="39"/>
      <c r="F87" s="39"/>
      <c r="G87" s="39"/>
      <c r="H87" s="39"/>
      <c r="I87" s="39"/>
      <c r="J87" s="39"/>
      <c r="K87" s="39"/>
      <c r="L87" s="39"/>
      <c r="M87" s="39"/>
      <c r="N87" s="39"/>
      <c r="O87" s="39"/>
    </row>
    <row r="88" spans="5:15">
      <c r="E88" s="39"/>
      <c r="F88" s="39"/>
      <c r="G88" s="39"/>
      <c r="H88" s="39"/>
      <c r="I88" s="39"/>
      <c r="J88" s="39"/>
      <c r="K88" s="39"/>
      <c r="L88" s="39"/>
      <c r="M88" s="39"/>
      <c r="N88" s="39"/>
      <c r="O88" s="39"/>
    </row>
    <row r="89" spans="5:15">
      <c r="E89" s="39"/>
      <c r="F89" s="39"/>
      <c r="G89" s="39"/>
      <c r="H89" s="39"/>
      <c r="I89" s="39"/>
      <c r="J89" s="39"/>
      <c r="K89" s="39"/>
      <c r="L89" s="39"/>
      <c r="M89" s="39"/>
      <c r="N89" s="39"/>
      <c r="O89" s="39"/>
    </row>
    <row r="90" spans="5:15">
      <c r="E90" s="39"/>
      <c r="F90" s="39"/>
      <c r="G90" s="39"/>
      <c r="H90" s="39"/>
      <c r="I90" s="39"/>
      <c r="J90" s="39"/>
      <c r="K90" s="39"/>
      <c r="L90" s="39"/>
      <c r="M90" s="39"/>
      <c r="N90" s="39"/>
      <c r="O90" s="39"/>
    </row>
    <row r="91" spans="5:15">
      <c r="E91" s="39"/>
      <c r="F91" s="39"/>
      <c r="G91" s="39"/>
      <c r="H91" s="39"/>
      <c r="I91" s="39"/>
      <c r="J91" s="39"/>
      <c r="K91" s="39"/>
      <c r="L91" s="39"/>
      <c r="M91" s="39"/>
      <c r="N91" s="39"/>
      <c r="O91" s="39"/>
    </row>
    <row r="92" spans="5:15">
      <c r="E92" s="39"/>
      <c r="F92" s="39"/>
      <c r="G92" s="39"/>
      <c r="H92" s="39"/>
      <c r="I92" s="39"/>
      <c r="J92" s="39"/>
      <c r="K92" s="39"/>
      <c r="L92" s="39"/>
      <c r="M92" s="39"/>
      <c r="N92" s="39"/>
      <c r="O92" s="39"/>
    </row>
    <row r="93" spans="5:15">
      <c r="E93" s="39"/>
      <c r="F93" s="39"/>
      <c r="G93" s="39"/>
      <c r="H93" s="39"/>
      <c r="I93" s="39"/>
      <c r="J93" s="39"/>
      <c r="K93" s="39"/>
      <c r="L93" s="39"/>
      <c r="M93" s="39"/>
      <c r="N93" s="39"/>
      <c r="O93" s="39"/>
    </row>
    <row r="94" spans="5:15">
      <c r="E94" s="39"/>
      <c r="F94" s="39"/>
      <c r="G94" s="39"/>
      <c r="H94" s="39"/>
      <c r="I94" s="39"/>
      <c r="J94" s="39"/>
      <c r="K94" s="39"/>
      <c r="L94" s="39"/>
      <c r="M94" s="39"/>
      <c r="N94" s="39"/>
      <c r="O94" s="39"/>
    </row>
    <row r="96" spans="5:15">
      <c r="E96" s="39"/>
      <c r="F96" s="39"/>
      <c r="G96" s="39"/>
      <c r="H96" s="39"/>
      <c r="I96" s="39"/>
      <c r="J96" s="39"/>
      <c r="K96" s="39"/>
      <c r="L96" s="39"/>
      <c r="M96" s="39"/>
      <c r="N96" s="39"/>
      <c r="O96" s="39"/>
    </row>
    <row r="97" spans="5:15">
      <c r="E97" s="39"/>
      <c r="F97" s="39"/>
      <c r="G97" s="39"/>
      <c r="H97" s="39"/>
      <c r="I97" s="39"/>
      <c r="J97" s="39"/>
      <c r="K97" s="39"/>
      <c r="L97" s="39"/>
      <c r="M97" s="39"/>
      <c r="N97" s="39"/>
      <c r="O97" s="39"/>
    </row>
    <row r="98" spans="5:15">
      <c r="E98" s="39"/>
      <c r="F98" s="39"/>
      <c r="G98" s="39"/>
      <c r="H98" s="39"/>
      <c r="I98" s="39"/>
      <c r="J98" s="39"/>
      <c r="K98" s="39"/>
      <c r="L98" s="39"/>
      <c r="M98" s="39"/>
      <c r="N98" s="39"/>
      <c r="O98" s="39"/>
    </row>
    <row r="99" spans="5:15">
      <c r="E99" s="39"/>
      <c r="F99" s="39"/>
      <c r="G99" s="39"/>
      <c r="H99" s="39"/>
      <c r="I99" s="39"/>
      <c r="J99" s="39"/>
      <c r="K99" s="39"/>
      <c r="L99" s="39"/>
      <c r="M99" s="39"/>
      <c r="N99" s="39"/>
      <c r="O99" s="39"/>
    </row>
    <row r="100" spans="5:15">
      <c r="E100" s="39"/>
      <c r="F100" s="39"/>
      <c r="G100" s="39"/>
      <c r="H100" s="39"/>
      <c r="I100" s="39"/>
      <c r="J100" s="39"/>
      <c r="K100" s="39"/>
      <c r="L100" s="39"/>
      <c r="M100" s="39"/>
      <c r="N100" s="39"/>
      <c r="O100" s="39"/>
    </row>
    <row r="101" spans="5:15">
      <c r="E101" s="39"/>
      <c r="F101" s="39"/>
      <c r="G101" s="39"/>
      <c r="H101" s="39"/>
      <c r="I101" s="39"/>
      <c r="J101" s="39"/>
      <c r="K101" s="39"/>
      <c r="L101" s="39"/>
      <c r="M101" s="39"/>
      <c r="N101" s="39"/>
      <c r="O101" s="39"/>
    </row>
    <row r="104" spans="5:15">
      <c r="E104" s="39"/>
      <c r="F104" s="39"/>
      <c r="G104" s="39"/>
      <c r="H104" s="39"/>
      <c r="I104" s="39"/>
      <c r="J104" s="39"/>
      <c r="K104" s="39"/>
      <c r="L104" s="39"/>
      <c r="M104" s="39"/>
      <c r="N104" s="39"/>
      <c r="O104" s="39"/>
    </row>
    <row r="105" spans="5:15">
      <c r="E105" s="39"/>
      <c r="F105" s="39"/>
      <c r="G105" s="39"/>
      <c r="H105" s="39"/>
      <c r="I105" s="39"/>
      <c r="J105" s="39"/>
      <c r="K105" s="39"/>
      <c r="L105" s="39"/>
      <c r="M105" s="39"/>
      <c r="N105" s="39"/>
      <c r="O105" s="39"/>
    </row>
    <row r="106" spans="5:15">
      <c r="E106" s="39"/>
      <c r="F106" s="39"/>
      <c r="G106" s="39"/>
      <c r="H106" s="39"/>
      <c r="I106" s="39"/>
      <c r="J106" s="39"/>
      <c r="K106" s="39"/>
      <c r="L106" s="39"/>
      <c r="M106" s="39"/>
      <c r="N106" s="39"/>
      <c r="O106" s="39"/>
    </row>
    <row r="107" spans="5:15">
      <c r="E107" s="39"/>
      <c r="F107" s="39"/>
      <c r="G107" s="39"/>
      <c r="H107" s="39"/>
      <c r="I107" s="39"/>
      <c r="J107" s="39"/>
      <c r="K107" s="39"/>
      <c r="L107" s="39"/>
      <c r="M107" s="39"/>
      <c r="N107" s="39"/>
      <c r="O107" s="39"/>
    </row>
    <row r="109" spans="5:15">
      <c r="E109" s="39"/>
      <c r="F109" s="39"/>
      <c r="G109" s="39"/>
      <c r="H109" s="39"/>
      <c r="I109" s="39"/>
      <c r="J109" s="39"/>
      <c r="K109" s="39"/>
      <c r="L109" s="39"/>
      <c r="M109" s="39"/>
      <c r="N109" s="39"/>
      <c r="O109" s="39"/>
    </row>
    <row r="110" spans="5:15">
      <c r="E110" s="39"/>
      <c r="F110" s="39"/>
      <c r="G110" s="39"/>
      <c r="H110" s="39"/>
      <c r="I110" s="39"/>
      <c r="J110" s="39"/>
      <c r="K110" s="39"/>
      <c r="L110" s="39"/>
      <c r="M110" s="39"/>
      <c r="N110" s="39"/>
      <c r="O110" s="39"/>
    </row>
    <row r="111" spans="5:15">
      <c r="E111" s="39"/>
      <c r="F111" s="39"/>
      <c r="G111" s="39"/>
      <c r="H111" s="39"/>
      <c r="I111" s="39"/>
      <c r="J111" s="39"/>
      <c r="K111" s="39"/>
      <c r="L111" s="39"/>
      <c r="M111" s="39"/>
      <c r="N111" s="39"/>
      <c r="O111" s="39"/>
    </row>
    <row r="113" spans="5:15">
      <c r="E113" s="39"/>
      <c r="F113" s="39"/>
      <c r="G113" s="39"/>
      <c r="H113" s="39"/>
      <c r="I113" s="39"/>
      <c r="J113" s="39"/>
      <c r="K113" s="39"/>
      <c r="L113" s="39"/>
      <c r="M113" s="39"/>
      <c r="N113" s="39"/>
      <c r="O113" s="39"/>
    </row>
    <row r="114" spans="5:15">
      <c r="E114" s="39"/>
      <c r="F114" s="39"/>
      <c r="G114" s="39"/>
      <c r="H114" s="39"/>
      <c r="I114" s="39"/>
      <c r="J114" s="39"/>
      <c r="K114" s="39"/>
      <c r="L114" s="39"/>
      <c r="M114" s="39"/>
      <c r="N114" s="39"/>
      <c r="O114" s="39"/>
    </row>
    <row r="115" spans="5:15">
      <c r="E115" s="39"/>
      <c r="F115" s="39"/>
      <c r="G115" s="39"/>
      <c r="H115" s="39"/>
      <c r="I115" s="39"/>
      <c r="J115" s="39"/>
      <c r="K115" s="39"/>
      <c r="L115" s="39"/>
      <c r="M115" s="39"/>
      <c r="N115" s="39"/>
      <c r="O115" s="39"/>
    </row>
    <row r="116" spans="5:15">
      <c r="E116" s="39"/>
      <c r="F116" s="39"/>
      <c r="G116" s="39"/>
      <c r="H116" s="39"/>
      <c r="I116" s="39"/>
      <c r="J116" s="39"/>
      <c r="K116" s="39"/>
      <c r="L116" s="39"/>
      <c r="M116" s="39"/>
      <c r="N116" s="39"/>
      <c r="O116" s="39"/>
    </row>
    <row r="118" spans="5:15">
      <c r="E118" s="39"/>
      <c r="F118" s="39"/>
      <c r="G118" s="39"/>
      <c r="H118" s="39"/>
      <c r="I118" s="39"/>
      <c r="J118" s="39"/>
      <c r="K118" s="39"/>
      <c r="L118" s="39"/>
      <c r="M118" s="39"/>
      <c r="N118" s="39"/>
      <c r="O118" s="39"/>
    </row>
    <row r="119" spans="5:15">
      <c r="E119" s="39"/>
      <c r="F119" s="39"/>
      <c r="G119" s="39"/>
      <c r="H119" s="39"/>
      <c r="I119" s="39"/>
      <c r="J119" s="39"/>
      <c r="K119" s="39"/>
      <c r="L119" s="39"/>
      <c r="M119" s="39"/>
      <c r="N119" s="39"/>
      <c r="O119" s="39"/>
    </row>
    <row r="121" spans="5:15">
      <c r="E121" s="39"/>
      <c r="F121" s="39"/>
      <c r="G121" s="39"/>
      <c r="H121" s="39"/>
      <c r="I121" s="39"/>
      <c r="J121" s="39"/>
      <c r="K121" s="39"/>
      <c r="L121" s="39"/>
      <c r="M121" s="39"/>
      <c r="N121" s="39"/>
      <c r="O121" s="39"/>
    </row>
    <row r="122" spans="5:15">
      <c r="E122" s="39"/>
      <c r="F122" s="39"/>
      <c r="G122" s="39"/>
      <c r="H122" s="39"/>
      <c r="I122" s="39"/>
      <c r="J122" s="39"/>
      <c r="K122" s="39"/>
      <c r="L122" s="39"/>
      <c r="M122" s="39"/>
      <c r="N122" s="39"/>
      <c r="O122" s="39"/>
    </row>
    <row r="123" spans="5:15">
      <c r="E123" s="39"/>
      <c r="F123" s="39"/>
      <c r="G123" s="39"/>
      <c r="H123" s="39"/>
      <c r="I123" s="39"/>
      <c r="J123" s="39"/>
      <c r="K123" s="39"/>
      <c r="L123" s="39"/>
      <c r="M123" s="39"/>
      <c r="N123" s="39"/>
      <c r="O123" s="39"/>
    </row>
    <row r="124" spans="5:15">
      <c r="E124" s="39"/>
      <c r="F124" s="39"/>
      <c r="G124" s="39"/>
      <c r="H124" s="39"/>
      <c r="I124" s="39"/>
      <c r="J124" s="39"/>
      <c r="K124" s="39"/>
      <c r="L124" s="39"/>
      <c r="M124" s="39"/>
      <c r="N124" s="39"/>
      <c r="O124" s="39"/>
    </row>
    <row r="125" spans="5:15">
      <c r="E125" s="39"/>
      <c r="F125" s="39"/>
      <c r="G125" s="39"/>
      <c r="H125" s="39"/>
      <c r="I125" s="39"/>
      <c r="J125" s="39"/>
      <c r="K125" s="39"/>
      <c r="L125" s="39"/>
      <c r="M125" s="39"/>
      <c r="N125" s="39"/>
      <c r="O125" s="39"/>
    </row>
    <row r="126" spans="5:15">
      <c r="E126" s="39"/>
      <c r="F126" s="39"/>
      <c r="G126" s="39"/>
      <c r="H126" s="39"/>
      <c r="I126" s="39"/>
      <c r="J126" s="39"/>
      <c r="K126" s="39"/>
      <c r="L126" s="39"/>
      <c r="M126" s="39"/>
      <c r="N126" s="39"/>
      <c r="O126" s="39"/>
    </row>
    <row r="127" spans="5:15">
      <c r="E127" s="39"/>
      <c r="F127" s="39"/>
      <c r="G127" s="39"/>
      <c r="H127" s="39"/>
      <c r="I127" s="39"/>
      <c r="J127" s="39"/>
      <c r="K127" s="39"/>
      <c r="L127" s="39"/>
      <c r="M127" s="39"/>
      <c r="N127" s="39"/>
      <c r="O127" s="39"/>
    </row>
    <row r="130" spans="5:15">
      <c r="E130" s="39"/>
      <c r="F130" s="39"/>
      <c r="G130" s="39"/>
      <c r="H130" s="39"/>
      <c r="I130" s="39"/>
      <c r="J130" s="39"/>
      <c r="K130" s="39"/>
      <c r="L130" s="39"/>
      <c r="M130" s="39"/>
      <c r="N130" s="39"/>
      <c r="O130" s="39"/>
    </row>
    <row r="131" spans="5:15">
      <c r="E131" s="39"/>
      <c r="F131" s="39"/>
      <c r="G131" s="39"/>
      <c r="H131" s="39"/>
      <c r="I131" s="39"/>
      <c r="J131" s="39"/>
      <c r="K131" s="39"/>
      <c r="L131" s="39"/>
      <c r="M131" s="39"/>
      <c r="N131" s="39"/>
      <c r="O131" s="39"/>
    </row>
    <row r="132" spans="5:15">
      <c r="E132" s="39"/>
      <c r="F132" s="39"/>
      <c r="G132" s="39"/>
      <c r="H132" s="39"/>
      <c r="I132" s="39"/>
      <c r="J132" s="39"/>
      <c r="K132" s="39"/>
      <c r="L132" s="39"/>
      <c r="M132" s="39"/>
      <c r="N132" s="39"/>
      <c r="O132" s="39"/>
    </row>
    <row r="133" spans="5:15">
      <c r="E133" s="39"/>
      <c r="F133" s="39"/>
      <c r="G133" s="39"/>
      <c r="H133" s="39"/>
      <c r="I133" s="39"/>
      <c r="J133" s="39"/>
      <c r="K133" s="39"/>
      <c r="L133" s="39"/>
      <c r="M133" s="39"/>
      <c r="N133" s="39"/>
      <c r="O133" s="39"/>
    </row>
    <row r="134" spans="5:15">
      <c r="E134" s="39"/>
      <c r="F134" s="39"/>
      <c r="G134" s="39"/>
      <c r="H134" s="39"/>
      <c r="I134" s="39"/>
      <c r="J134" s="39"/>
      <c r="K134" s="39"/>
      <c r="L134" s="39"/>
      <c r="M134" s="39"/>
      <c r="N134" s="39"/>
      <c r="O134" s="39"/>
    </row>
    <row r="135" spans="5:15">
      <c r="E135" s="39"/>
      <c r="F135" s="39"/>
      <c r="G135" s="39"/>
      <c r="H135" s="39"/>
      <c r="I135" s="39"/>
      <c r="J135" s="39"/>
      <c r="K135" s="39"/>
      <c r="L135" s="39"/>
      <c r="M135" s="39"/>
      <c r="N135" s="39"/>
      <c r="O135" s="39"/>
    </row>
    <row r="137" spans="5:15">
      <c r="E137" s="39"/>
      <c r="F137" s="39"/>
      <c r="G137" s="39"/>
      <c r="H137" s="39"/>
      <c r="I137" s="39"/>
      <c r="J137" s="39"/>
      <c r="K137" s="39"/>
      <c r="L137" s="39"/>
      <c r="M137" s="39"/>
      <c r="N137" s="39"/>
      <c r="O137" s="39"/>
    </row>
    <row r="138" spans="5:15">
      <c r="E138" s="39"/>
      <c r="F138" s="39"/>
      <c r="G138" s="39"/>
      <c r="H138" s="39"/>
      <c r="I138" s="39"/>
      <c r="J138" s="39"/>
      <c r="K138" s="39"/>
      <c r="L138" s="39"/>
      <c r="M138" s="39"/>
      <c r="N138" s="39"/>
      <c r="O138" s="39"/>
    </row>
    <row r="139" spans="5:15">
      <c r="E139" s="39"/>
      <c r="F139" s="39"/>
      <c r="G139" s="39"/>
      <c r="H139" s="39"/>
      <c r="I139" s="39"/>
      <c r="J139" s="39"/>
      <c r="K139" s="39"/>
      <c r="L139" s="39"/>
      <c r="M139" s="39"/>
      <c r="N139" s="39"/>
      <c r="O139" s="39"/>
    </row>
    <row r="140" spans="5:15">
      <c r="E140" s="39"/>
      <c r="F140" s="39"/>
      <c r="G140" s="39"/>
      <c r="H140" s="39"/>
      <c r="I140" s="39"/>
      <c r="J140" s="39"/>
      <c r="K140" s="39"/>
      <c r="L140" s="39"/>
      <c r="M140" s="39"/>
      <c r="N140" s="39"/>
      <c r="O140" s="39"/>
    </row>
    <row r="141" spans="5:15">
      <c r="E141" s="39"/>
      <c r="F141" s="39"/>
      <c r="G141" s="39"/>
      <c r="H141" s="39"/>
      <c r="I141" s="39"/>
      <c r="J141" s="39"/>
      <c r="K141" s="39"/>
      <c r="L141" s="39"/>
      <c r="M141" s="39"/>
      <c r="N141" s="39"/>
      <c r="O141" s="39"/>
    </row>
    <row r="142" spans="5:15">
      <c r="E142" s="39"/>
      <c r="F142" s="39"/>
      <c r="G142" s="39"/>
      <c r="H142" s="39"/>
      <c r="I142" s="39"/>
      <c r="J142" s="39"/>
      <c r="K142" s="39"/>
      <c r="L142" s="39"/>
      <c r="M142" s="39"/>
      <c r="N142" s="39"/>
      <c r="O142" s="39"/>
    </row>
    <row r="143" spans="5:15">
      <c r="E143" s="39"/>
      <c r="F143" s="39"/>
      <c r="G143" s="39"/>
      <c r="H143" s="39"/>
      <c r="I143" s="39"/>
      <c r="J143" s="39"/>
      <c r="K143" s="39"/>
      <c r="L143" s="39"/>
      <c r="M143" s="39"/>
      <c r="N143" s="39"/>
      <c r="O143" s="39"/>
    </row>
    <row r="146" spans="5:15">
      <c r="E146" s="39"/>
      <c r="F146" s="39"/>
      <c r="G146" s="39"/>
      <c r="H146" s="39"/>
      <c r="I146" s="39"/>
      <c r="J146" s="39"/>
      <c r="K146" s="39"/>
      <c r="L146" s="39"/>
      <c r="M146" s="39"/>
      <c r="N146" s="39"/>
      <c r="O146" s="39"/>
    </row>
    <row r="147" spans="5:15">
      <c r="E147" s="39"/>
      <c r="F147" s="39"/>
      <c r="G147" s="39"/>
      <c r="H147" s="39"/>
      <c r="I147" s="39"/>
      <c r="J147" s="39"/>
      <c r="K147" s="39"/>
      <c r="L147" s="39"/>
      <c r="M147" s="39"/>
      <c r="N147" s="39"/>
      <c r="O147" s="39"/>
    </row>
    <row r="148" spans="5:15">
      <c r="E148" s="39"/>
      <c r="F148" s="39"/>
      <c r="G148" s="39"/>
      <c r="H148" s="39"/>
      <c r="I148" s="39"/>
      <c r="J148" s="39"/>
      <c r="K148" s="39"/>
      <c r="L148" s="39"/>
      <c r="M148" s="39"/>
      <c r="N148" s="39"/>
      <c r="O148" s="39"/>
    </row>
    <row r="149" spans="5:15">
      <c r="E149" s="39"/>
      <c r="F149" s="39"/>
      <c r="G149" s="39"/>
      <c r="H149" s="39"/>
      <c r="I149" s="39"/>
      <c r="J149" s="39"/>
      <c r="K149" s="39"/>
      <c r="L149" s="39"/>
      <c r="M149" s="39"/>
      <c r="N149" s="39"/>
      <c r="O149" s="39"/>
    </row>
    <row r="150" spans="5:15">
      <c r="E150" s="39"/>
      <c r="F150" s="39"/>
      <c r="G150" s="39"/>
      <c r="H150" s="39"/>
      <c r="I150" s="39"/>
      <c r="J150" s="39"/>
      <c r="K150" s="39"/>
      <c r="L150" s="39"/>
      <c r="M150" s="39"/>
      <c r="N150" s="39"/>
      <c r="O150" s="39"/>
    </row>
    <row r="151" spans="5:15">
      <c r="E151" s="39"/>
      <c r="F151" s="39"/>
      <c r="G151" s="39"/>
      <c r="H151" s="39"/>
      <c r="I151" s="39"/>
      <c r="J151" s="39"/>
      <c r="K151" s="39"/>
      <c r="L151" s="39"/>
      <c r="M151" s="39"/>
      <c r="N151" s="39"/>
      <c r="O151" s="39"/>
    </row>
    <row r="152" spans="5:15">
      <c r="E152" s="39"/>
      <c r="F152" s="39"/>
      <c r="G152" s="39"/>
      <c r="H152" s="39"/>
      <c r="I152" s="39"/>
      <c r="J152" s="39"/>
      <c r="K152" s="39"/>
      <c r="L152" s="39"/>
      <c r="M152" s="39"/>
      <c r="N152" s="39"/>
      <c r="O152" s="39"/>
    </row>
    <row r="153" spans="5:15">
      <c r="E153" s="39"/>
      <c r="F153" s="39"/>
      <c r="G153" s="39"/>
      <c r="H153" s="39"/>
      <c r="I153" s="39"/>
      <c r="J153" s="39"/>
      <c r="K153" s="39"/>
      <c r="L153" s="39"/>
      <c r="M153" s="39"/>
      <c r="N153" s="39"/>
      <c r="O153" s="39"/>
    </row>
    <row r="154" spans="5:15">
      <c r="E154" s="39"/>
      <c r="F154" s="39"/>
      <c r="G154" s="39"/>
      <c r="H154" s="39"/>
      <c r="I154" s="39"/>
      <c r="J154" s="39"/>
      <c r="K154" s="39"/>
      <c r="L154" s="39"/>
      <c r="M154" s="39"/>
      <c r="N154" s="39"/>
      <c r="O154" s="39"/>
    </row>
    <row r="157" spans="5:15">
      <c r="E157" s="39"/>
      <c r="F157" s="39"/>
      <c r="G157" s="39"/>
      <c r="H157" s="39"/>
      <c r="I157" s="39"/>
      <c r="J157" s="39"/>
      <c r="K157" s="39"/>
      <c r="L157" s="39"/>
      <c r="M157" s="39"/>
      <c r="N157" s="39"/>
      <c r="O157" s="39"/>
    </row>
    <row r="158" spans="5:15">
      <c r="E158" s="39"/>
      <c r="F158" s="39"/>
      <c r="G158" s="39"/>
      <c r="H158" s="39"/>
      <c r="I158" s="39"/>
      <c r="J158" s="39"/>
      <c r="K158" s="39"/>
      <c r="L158" s="39"/>
      <c r="M158" s="39"/>
      <c r="N158" s="39"/>
      <c r="O158" s="39"/>
    </row>
    <row r="159" spans="5:15">
      <c r="E159" s="39"/>
      <c r="F159" s="39"/>
      <c r="G159" s="39"/>
      <c r="H159" s="39"/>
      <c r="I159" s="39"/>
      <c r="J159" s="39"/>
      <c r="K159" s="39"/>
      <c r="L159" s="39"/>
      <c r="M159" s="39"/>
      <c r="N159" s="39"/>
      <c r="O159" s="39"/>
    </row>
    <row r="160" spans="5:15">
      <c r="E160" s="39"/>
      <c r="F160" s="39"/>
      <c r="G160" s="39"/>
      <c r="H160" s="39"/>
      <c r="I160" s="39"/>
      <c r="J160" s="39"/>
      <c r="K160" s="39"/>
      <c r="L160" s="39"/>
      <c r="M160" s="39"/>
      <c r="N160" s="39"/>
      <c r="O160" s="39"/>
    </row>
    <row r="161" spans="5:15">
      <c r="E161" s="39"/>
      <c r="F161" s="39"/>
      <c r="G161" s="39"/>
      <c r="H161" s="39"/>
      <c r="I161" s="39"/>
      <c r="J161" s="39"/>
      <c r="K161" s="39"/>
      <c r="L161" s="39"/>
      <c r="M161" s="39"/>
      <c r="N161" s="39"/>
      <c r="O161" s="39"/>
    </row>
    <row r="162" spans="5:15">
      <c r="E162" s="39"/>
      <c r="F162" s="39"/>
      <c r="G162" s="39"/>
      <c r="H162" s="39"/>
      <c r="I162" s="39"/>
      <c r="J162" s="39"/>
      <c r="K162" s="39"/>
      <c r="L162" s="39"/>
      <c r="M162" s="39"/>
      <c r="N162" s="39"/>
      <c r="O162" s="39"/>
    </row>
    <row r="164" spans="5:15">
      <c r="E164" s="39"/>
      <c r="F164" s="39"/>
      <c r="G164" s="39"/>
      <c r="H164" s="39"/>
      <c r="I164" s="39"/>
      <c r="J164" s="39"/>
      <c r="K164" s="39"/>
      <c r="L164" s="39"/>
      <c r="M164" s="39"/>
      <c r="N164" s="39"/>
      <c r="O164" s="39"/>
    </row>
    <row r="165" spans="5:15">
      <c r="E165" s="39"/>
      <c r="F165" s="39"/>
      <c r="G165" s="39"/>
      <c r="H165" s="39"/>
      <c r="I165" s="39"/>
      <c r="J165" s="39"/>
      <c r="K165" s="39"/>
      <c r="L165" s="39"/>
      <c r="M165" s="39"/>
      <c r="N165" s="39"/>
      <c r="O165" s="39"/>
    </row>
    <row r="166" spans="5:15">
      <c r="E166" s="39"/>
      <c r="F166" s="39"/>
      <c r="G166" s="39"/>
      <c r="H166" s="39"/>
      <c r="I166" s="39"/>
      <c r="J166" s="39"/>
      <c r="K166" s="39"/>
      <c r="L166" s="39"/>
      <c r="M166" s="39"/>
      <c r="N166" s="39"/>
      <c r="O166" s="39"/>
    </row>
    <row r="167" spans="5:15">
      <c r="E167" s="39"/>
      <c r="F167" s="39"/>
      <c r="G167" s="39"/>
      <c r="H167" s="39"/>
      <c r="I167" s="39"/>
      <c r="J167" s="39"/>
      <c r="K167" s="39"/>
      <c r="L167" s="39"/>
      <c r="M167" s="39"/>
      <c r="N167" s="39"/>
      <c r="O167" s="39"/>
    </row>
    <row r="169" spans="5:15">
      <c r="E169" s="39"/>
      <c r="F169" s="39"/>
      <c r="G169" s="39"/>
      <c r="H169" s="39"/>
      <c r="I169" s="39"/>
      <c r="J169" s="39"/>
      <c r="K169" s="39"/>
      <c r="L169" s="39"/>
      <c r="M169" s="39"/>
      <c r="N169" s="39"/>
      <c r="O169" s="39"/>
    </row>
    <row r="170" spans="5:15">
      <c r="E170" s="39"/>
      <c r="F170" s="39"/>
      <c r="G170" s="39"/>
      <c r="H170" s="39"/>
      <c r="I170" s="39"/>
      <c r="J170" s="39"/>
      <c r="K170" s="39"/>
      <c r="L170" s="39"/>
      <c r="M170" s="39"/>
      <c r="N170" s="39"/>
      <c r="O170" s="39"/>
    </row>
    <row r="171" spans="5:15">
      <c r="E171" s="39"/>
      <c r="F171" s="39"/>
      <c r="G171" s="39"/>
      <c r="H171" s="39"/>
      <c r="I171" s="39"/>
      <c r="J171" s="39"/>
      <c r="K171" s="39"/>
      <c r="L171" s="39"/>
      <c r="M171" s="39"/>
      <c r="N171" s="39"/>
      <c r="O171" s="39"/>
    </row>
    <row r="172" spans="5:15">
      <c r="E172" s="39"/>
      <c r="F172" s="39"/>
      <c r="G172" s="39"/>
      <c r="H172" s="39"/>
      <c r="I172" s="39"/>
      <c r="J172" s="39"/>
      <c r="K172" s="39"/>
      <c r="L172" s="39"/>
      <c r="M172" s="39"/>
      <c r="N172" s="39"/>
      <c r="O172" s="39"/>
    </row>
    <row r="173" spans="5:15">
      <c r="E173" s="39"/>
      <c r="F173" s="39"/>
      <c r="G173" s="39"/>
      <c r="H173" s="39"/>
      <c r="I173" s="39"/>
      <c r="J173" s="39"/>
      <c r="K173" s="39"/>
      <c r="L173" s="39"/>
      <c r="M173" s="39"/>
      <c r="N173" s="39"/>
      <c r="O173" s="39"/>
    </row>
    <row r="174" spans="5:15">
      <c r="E174" s="39"/>
      <c r="F174" s="39"/>
      <c r="G174" s="39"/>
      <c r="H174" s="39"/>
      <c r="I174" s="39"/>
      <c r="J174" s="39"/>
      <c r="K174" s="39"/>
      <c r="L174" s="39"/>
      <c r="M174" s="39"/>
      <c r="N174" s="39"/>
      <c r="O174" s="39"/>
    </row>
    <row r="175" spans="5:15">
      <c r="E175" s="39"/>
      <c r="F175" s="39"/>
      <c r="G175" s="39"/>
      <c r="H175" s="39"/>
      <c r="I175" s="39"/>
      <c r="J175" s="39"/>
      <c r="K175" s="39"/>
      <c r="L175" s="39"/>
      <c r="M175" s="39"/>
      <c r="N175" s="39"/>
      <c r="O175" s="39"/>
    </row>
    <row r="176" spans="5:15">
      <c r="E176" s="39"/>
      <c r="F176" s="39"/>
      <c r="G176" s="39"/>
      <c r="H176" s="39"/>
      <c r="I176" s="39"/>
      <c r="J176" s="39"/>
      <c r="K176" s="39"/>
      <c r="L176" s="39"/>
      <c r="M176" s="39"/>
      <c r="N176" s="39"/>
      <c r="O176" s="39"/>
    </row>
    <row r="178" spans="5:15">
      <c r="E178" s="39"/>
      <c r="F178" s="39"/>
      <c r="G178" s="39"/>
      <c r="H178" s="39"/>
      <c r="I178" s="39"/>
      <c r="J178" s="39"/>
      <c r="K178" s="39"/>
      <c r="L178" s="39"/>
      <c r="M178" s="39"/>
      <c r="N178" s="39"/>
      <c r="O178" s="39"/>
    </row>
    <row r="179" spans="5:15">
      <c r="E179" s="39"/>
      <c r="F179" s="39"/>
      <c r="G179" s="39"/>
      <c r="H179" s="39"/>
      <c r="I179" s="39"/>
      <c r="J179" s="39"/>
      <c r="K179" s="39"/>
      <c r="L179" s="39"/>
      <c r="M179" s="39"/>
      <c r="N179" s="39"/>
      <c r="O179" s="39"/>
    </row>
    <row r="180" spans="5:15">
      <c r="E180" s="39"/>
      <c r="F180" s="39"/>
      <c r="G180" s="39"/>
      <c r="H180" s="39"/>
      <c r="I180" s="39"/>
      <c r="J180" s="39"/>
      <c r="K180" s="39"/>
      <c r="L180" s="39"/>
      <c r="M180" s="39"/>
      <c r="N180" s="39"/>
      <c r="O180" s="39"/>
    </row>
    <row r="184" spans="5:15">
      <c r="E184" s="39"/>
      <c r="F184" s="39"/>
      <c r="G184" s="39"/>
      <c r="H184" s="39"/>
      <c r="I184" s="39"/>
      <c r="J184" s="39"/>
      <c r="K184" s="39"/>
      <c r="L184" s="39"/>
      <c r="M184" s="39"/>
      <c r="N184" s="39"/>
      <c r="O184" s="39"/>
    </row>
    <row r="185" spans="5:15">
      <c r="E185" s="39"/>
      <c r="F185" s="39"/>
      <c r="G185" s="39"/>
      <c r="H185" s="39"/>
      <c r="I185" s="39"/>
      <c r="J185" s="39"/>
      <c r="K185" s="39"/>
      <c r="L185" s="39"/>
      <c r="M185" s="39"/>
      <c r="N185" s="39"/>
      <c r="O185" s="39"/>
    </row>
    <row r="186" spans="5:15">
      <c r="E186" s="39"/>
      <c r="F186" s="39"/>
      <c r="G186" s="39"/>
      <c r="H186" s="39"/>
      <c r="I186" s="39"/>
      <c r="J186" s="39"/>
      <c r="K186" s="39"/>
      <c r="L186" s="39"/>
      <c r="M186" s="39"/>
      <c r="N186" s="39"/>
      <c r="O186" s="39"/>
    </row>
    <row r="187" spans="5:15">
      <c r="E187" s="39"/>
      <c r="F187" s="39"/>
      <c r="G187" s="39"/>
      <c r="H187" s="39"/>
      <c r="I187" s="39"/>
      <c r="J187" s="39"/>
      <c r="K187" s="39"/>
      <c r="L187" s="39"/>
      <c r="M187" s="39"/>
      <c r="N187" s="39"/>
      <c r="O187" s="39"/>
    </row>
    <row r="188" spans="5:15">
      <c r="E188" s="39"/>
      <c r="F188" s="39"/>
      <c r="G188" s="39"/>
      <c r="H188" s="39"/>
      <c r="I188" s="39"/>
      <c r="J188" s="39"/>
      <c r="K188" s="39"/>
      <c r="L188" s="39"/>
      <c r="M188" s="39"/>
      <c r="N188" s="39"/>
      <c r="O188" s="39"/>
    </row>
    <row r="189" spans="5:15">
      <c r="E189" s="39"/>
      <c r="F189" s="39"/>
      <c r="G189" s="39"/>
      <c r="H189" s="39"/>
      <c r="I189" s="39"/>
      <c r="J189" s="39"/>
      <c r="K189" s="39"/>
      <c r="L189" s="39"/>
      <c r="M189" s="39"/>
      <c r="N189" s="39"/>
      <c r="O189" s="39"/>
    </row>
    <row r="190" spans="5:15">
      <c r="E190" s="39"/>
      <c r="F190" s="39"/>
      <c r="G190" s="39"/>
      <c r="H190" s="39"/>
      <c r="I190" s="39"/>
      <c r="J190" s="39"/>
      <c r="K190" s="39"/>
      <c r="L190" s="39"/>
      <c r="M190" s="39"/>
      <c r="N190" s="39"/>
      <c r="O190" s="39"/>
    </row>
    <row r="191" spans="5:15">
      <c r="E191" s="39"/>
      <c r="F191" s="39"/>
      <c r="G191" s="39"/>
      <c r="H191" s="39"/>
      <c r="I191" s="39"/>
      <c r="J191" s="39"/>
      <c r="K191" s="39"/>
      <c r="L191" s="39"/>
      <c r="M191" s="39"/>
      <c r="N191" s="39"/>
      <c r="O191" s="39"/>
    </row>
    <row r="193" spans="5:15">
      <c r="E193" s="39"/>
      <c r="F193" s="39"/>
      <c r="G193" s="39"/>
      <c r="H193" s="39"/>
      <c r="I193" s="39"/>
      <c r="J193" s="39"/>
      <c r="K193" s="39"/>
      <c r="L193" s="39"/>
      <c r="M193" s="39"/>
      <c r="N193" s="39"/>
      <c r="O193" s="39"/>
    </row>
    <row r="194" spans="5:15">
      <c r="E194" s="39"/>
      <c r="F194" s="39"/>
      <c r="G194" s="39"/>
      <c r="H194" s="39"/>
      <c r="I194" s="39"/>
      <c r="J194" s="39"/>
      <c r="K194" s="39"/>
      <c r="L194" s="39"/>
      <c r="M194" s="39"/>
      <c r="N194" s="39"/>
      <c r="O194" s="39"/>
    </row>
    <row r="197" spans="5:15">
      <c r="E197" s="39"/>
      <c r="F197" s="39"/>
      <c r="G197" s="39"/>
      <c r="H197" s="39"/>
      <c r="I197" s="39"/>
      <c r="J197" s="39"/>
      <c r="K197" s="39"/>
      <c r="L197" s="39"/>
      <c r="M197" s="39"/>
      <c r="N197" s="39"/>
      <c r="O197" s="39"/>
    </row>
    <row r="198" spans="5:15">
      <c r="E198" s="39"/>
      <c r="F198" s="39"/>
      <c r="G198" s="39"/>
      <c r="H198" s="39"/>
      <c r="I198" s="39"/>
      <c r="J198" s="39"/>
      <c r="K198" s="39"/>
      <c r="L198" s="39"/>
      <c r="M198" s="39"/>
      <c r="N198" s="39"/>
      <c r="O198" s="39"/>
    </row>
    <row r="199" spans="5:15">
      <c r="E199" s="39"/>
      <c r="F199" s="39"/>
      <c r="G199" s="39"/>
      <c r="H199" s="39"/>
      <c r="I199" s="39"/>
      <c r="J199" s="39"/>
      <c r="K199" s="39"/>
      <c r="L199" s="39"/>
      <c r="M199" s="39"/>
      <c r="N199" s="39"/>
      <c r="O199" s="39"/>
    </row>
    <row r="200" spans="5:15">
      <c r="E200" s="39"/>
      <c r="F200" s="39"/>
      <c r="G200" s="39"/>
      <c r="H200" s="39"/>
      <c r="I200" s="39"/>
      <c r="J200" s="39"/>
      <c r="K200" s="39"/>
      <c r="L200" s="39"/>
      <c r="M200" s="39"/>
      <c r="N200" s="39"/>
      <c r="O200" s="39"/>
    </row>
    <row r="202" spans="5:15">
      <c r="E202" s="39"/>
      <c r="F202" s="39"/>
      <c r="G202" s="39"/>
      <c r="H202" s="39"/>
      <c r="I202" s="39"/>
      <c r="J202" s="39"/>
      <c r="K202" s="39"/>
      <c r="L202" s="39"/>
      <c r="M202" s="39"/>
      <c r="N202" s="39"/>
      <c r="O202" s="39"/>
    </row>
    <row r="203" spans="5:15">
      <c r="E203" s="39"/>
      <c r="F203" s="39"/>
      <c r="G203" s="39"/>
      <c r="H203" s="39"/>
      <c r="I203" s="39"/>
      <c r="J203" s="39"/>
      <c r="K203" s="39"/>
      <c r="L203" s="39"/>
      <c r="M203" s="39"/>
      <c r="N203" s="39"/>
      <c r="O203" s="39"/>
    </row>
    <row r="204" spans="5:15">
      <c r="E204" s="39"/>
      <c r="F204" s="39"/>
      <c r="G204" s="39"/>
      <c r="H204" s="39"/>
      <c r="I204" s="39"/>
      <c r="J204" s="39"/>
      <c r="K204" s="39"/>
      <c r="L204" s="39"/>
      <c r="M204" s="39"/>
      <c r="N204" s="39"/>
      <c r="O204" s="39"/>
    </row>
    <row r="205" spans="5:15">
      <c r="E205" s="39"/>
      <c r="F205" s="39"/>
      <c r="G205" s="39"/>
      <c r="H205" s="39"/>
      <c r="I205" s="39"/>
      <c r="J205" s="39"/>
      <c r="K205" s="39"/>
      <c r="L205" s="39"/>
      <c r="M205" s="39"/>
      <c r="N205" s="39"/>
      <c r="O205" s="39"/>
    </row>
    <row r="207" spans="5:15">
      <c r="E207" s="39"/>
      <c r="F207" s="39"/>
      <c r="G207" s="39"/>
      <c r="H207" s="39"/>
      <c r="I207" s="39"/>
      <c r="J207" s="39"/>
      <c r="K207" s="39"/>
      <c r="L207" s="39"/>
      <c r="M207" s="39"/>
      <c r="N207" s="39"/>
      <c r="O207" s="39"/>
    </row>
    <row r="208" spans="5:15">
      <c r="E208" s="39"/>
      <c r="F208" s="39"/>
      <c r="G208" s="39"/>
      <c r="H208" s="39"/>
      <c r="I208" s="39"/>
      <c r="J208" s="39"/>
      <c r="K208" s="39"/>
      <c r="L208" s="39"/>
      <c r="M208" s="39"/>
      <c r="N208" s="39"/>
      <c r="O208" s="39"/>
    </row>
    <row r="209" spans="5:15">
      <c r="E209" s="39"/>
      <c r="F209" s="39"/>
      <c r="G209" s="39"/>
      <c r="H209" s="39"/>
      <c r="I209" s="39"/>
      <c r="J209" s="39"/>
      <c r="K209" s="39"/>
      <c r="L209" s="39"/>
      <c r="M209" s="39"/>
      <c r="N209" s="39"/>
      <c r="O209" s="39"/>
    </row>
    <row r="210" spans="5:15">
      <c r="E210" s="39"/>
      <c r="F210" s="39"/>
      <c r="G210" s="39"/>
      <c r="H210" s="39"/>
      <c r="I210" s="39"/>
      <c r="J210" s="39"/>
      <c r="K210" s="39"/>
      <c r="L210" s="39"/>
      <c r="M210" s="39"/>
      <c r="N210" s="39"/>
      <c r="O210" s="39"/>
    </row>
    <row r="213" spans="5:15">
      <c r="E213" s="39"/>
      <c r="F213" s="39"/>
      <c r="G213" s="39"/>
      <c r="H213" s="39"/>
      <c r="I213" s="39"/>
      <c r="J213" s="39"/>
      <c r="K213" s="39"/>
      <c r="L213" s="39"/>
      <c r="M213" s="39"/>
      <c r="N213" s="39"/>
      <c r="O213" s="39"/>
    </row>
    <row r="214" spans="5:15">
      <c r="E214" s="39"/>
      <c r="F214" s="39"/>
      <c r="G214" s="39"/>
      <c r="H214" s="39"/>
      <c r="I214" s="39"/>
      <c r="J214" s="39"/>
      <c r="K214" s="39"/>
      <c r="L214" s="39"/>
      <c r="M214" s="39"/>
      <c r="N214" s="39"/>
      <c r="O214" s="39"/>
    </row>
    <row r="215" spans="5:15">
      <c r="E215" s="39"/>
      <c r="F215" s="39"/>
      <c r="G215" s="39"/>
      <c r="H215" s="39"/>
      <c r="I215" s="39"/>
      <c r="J215" s="39"/>
      <c r="K215" s="39"/>
      <c r="L215" s="39"/>
      <c r="M215" s="39"/>
      <c r="N215" s="39"/>
      <c r="O215" s="39"/>
    </row>
  </sheetData>
  <sheetProtection algorithmName="SHA-512" hashValue="frfPkR5yTZCnIPlpQi8brefFsP05rlXZ5sJcijWlNRRvIPxAKJlabCEsjt/GEIwMZPbbz86b2AG0/bR+VdPmuQ==" saltValue="P24X5WsZs6qsJgcFzgy0wA==" spinCount="100000" sheet="1" objects="1" scenarios="1"/>
  <mergeCells count="48">
    <mergeCell ref="D1:I1"/>
    <mergeCell ref="D2:I2"/>
    <mergeCell ref="B31:H31"/>
    <mergeCell ref="B27:H27"/>
    <mergeCell ref="B17:H17"/>
    <mergeCell ref="B18:H18"/>
    <mergeCell ref="B19:H19"/>
    <mergeCell ref="B20:H20"/>
    <mergeCell ref="D4:H4"/>
    <mergeCell ref="D5:H5"/>
    <mergeCell ref="B7:C7"/>
    <mergeCell ref="B4:C4"/>
    <mergeCell ref="B3:C3"/>
    <mergeCell ref="B5:C5"/>
    <mergeCell ref="U4:Z4"/>
    <mergeCell ref="C15:F15"/>
    <mergeCell ref="B10:O10"/>
    <mergeCell ref="C12:F12"/>
    <mergeCell ref="C11:F11"/>
    <mergeCell ref="C13:F13"/>
    <mergeCell ref="C14:F14"/>
    <mergeCell ref="K7:L7"/>
    <mergeCell ref="M7:N7"/>
    <mergeCell ref="K8:L8"/>
    <mergeCell ref="M8:N8"/>
    <mergeCell ref="D7:H7"/>
    <mergeCell ref="A56:O57"/>
    <mergeCell ref="B44:H44"/>
    <mergeCell ref="B53:H53"/>
    <mergeCell ref="A47:O48"/>
    <mergeCell ref="B46:H46"/>
    <mergeCell ref="B45:H45"/>
    <mergeCell ref="B55:H55"/>
    <mergeCell ref="B54:H54"/>
    <mergeCell ref="B49:H49"/>
    <mergeCell ref="B50:H50"/>
    <mergeCell ref="A51:O52"/>
    <mergeCell ref="B32:H32"/>
    <mergeCell ref="B40:H40"/>
    <mergeCell ref="B21:H21"/>
    <mergeCell ref="B33:H33"/>
    <mergeCell ref="B26:H26"/>
    <mergeCell ref="K3:L3"/>
    <mergeCell ref="M3:N3"/>
    <mergeCell ref="K4:L4"/>
    <mergeCell ref="M4:N4"/>
    <mergeCell ref="K5:L5"/>
    <mergeCell ref="M5:N5"/>
  </mergeCells>
  <phoneticPr fontId="1" type="noConversion"/>
  <dataValidations count="3">
    <dataValidation type="list" allowBlank="1" showInputMessage="1" showErrorMessage="1" sqref="I12:O12" xr:uid="{76A1FEB9-927E-406A-AEFC-CAF2753943F3}">
      <formula1>"Review Set,Contract Set"</formula1>
    </dataValidation>
    <dataValidation type="list" allowBlank="1" showInputMessage="1" showErrorMessage="1" sqref="I14:O14" xr:uid="{81DBDA58-A3A6-4152-8B25-33AF2A01AE47}">
      <formula1>"Original,Revised"</formula1>
    </dataValidation>
    <dataValidation type="list" allowBlank="1" showInputMessage="1" showErrorMessage="1" sqref="M3:N3" xr:uid="{545D9F39-9B83-4DD3-A14B-A344578620E5}">
      <formula1>"DCA Review, CS Loan Closing,Commencement"</formula1>
    </dataValidation>
  </dataValidations>
  <pageMargins left="0.75" right="0.75" top="1" bottom="1" header="0.5" footer="0.5"/>
  <pageSetup scale="64" orientation="landscape" r:id="rId1"/>
  <headerFooter alignWithMargins="0">
    <oddHeader>&amp;C&amp;"Arial,Bold"&amp;12Georgia DCA Office of Affordable Housing
Schedule of Values
&amp;"Arial,Regular"&amp;10(File Name: &amp;F)</oddHeader>
    <oddFooter xml:space="preserve">&amp;LPrint Date: &amp;D&amp;CConstruction Hard Cost Summary&amp;RPage: &amp;P of &amp;N  </oddFooter>
  </headerFooter>
  <colBreaks count="1" manualBreakCount="1">
    <brk id="15"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1"/>
  <sheetViews>
    <sheetView showGridLines="0" zoomScale="80" zoomScaleNormal="80" zoomScaleSheetLayoutView="80" zoomScalePageLayoutView="80" workbookViewId="0">
      <selection activeCell="L4" sqref="L4:O4"/>
    </sheetView>
  </sheetViews>
  <sheetFormatPr defaultRowHeight="12.75"/>
  <cols>
    <col min="1" max="1" width="6.7109375" customWidth="1"/>
    <col min="4" max="4" width="10.140625" customWidth="1"/>
    <col min="7" max="7" width="6.85546875" customWidth="1"/>
    <col min="8" max="8" width="13.140625" customWidth="1"/>
    <col min="9" max="15" width="13.7109375" customWidth="1"/>
  </cols>
  <sheetData>
    <row r="1" spans="1:16" ht="18">
      <c r="A1" s="42"/>
      <c r="G1" s="475" t="str">
        <f>Instructions!$D$1</f>
        <v xml:space="preserve"> 2022 DCA Schedule of Values</v>
      </c>
      <c r="H1" s="475"/>
      <c r="I1" s="475"/>
      <c r="J1" s="475"/>
      <c r="K1" s="475"/>
      <c r="L1" s="42" t="s">
        <v>38</v>
      </c>
    </row>
    <row r="2" spans="1:16" ht="23.25">
      <c r="A2" s="312" t="s">
        <v>42</v>
      </c>
      <c r="B2" s="491" t="s">
        <v>117</v>
      </c>
      <c r="C2" s="492"/>
      <c r="D2" s="492"/>
      <c r="E2" s="493"/>
      <c r="F2" s="139"/>
      <c r="G2" s="336" t="s">
        <v>118</v>
      </c>
      <c r="H2" s="337"/>
      <c r="I2" s="337"/>
      <c r="J2" s="337"/>
      <c r="K2" s="337"/>
      <c r="L2" s="337"/>
      <c r="M2" s="506" t="s">
        <v>119</v>
      </c>
      <c r="N2" s="506"/>
      <c r="O2" s="358">
        <f>Summary!$M$4</f>
        <v>0</v>
      </c>
    </row>
    <row r="3" spans="1:16" ht="18">
      <c r="A3" s="137"/>
      <c r="B3" s="531" t="s">
        <v>120</v>
      </c>
      <c r="C3" s="531"/>
      <c r="D3" s="532"/>
      <c r="E3" s="378">
        <f>'Res Struct Type 1'!$D$9+'Res Struct Type 2'!$D$9+'Res Struct Type 3'!$D$9+'Res Struct Type 4'!$D$9+'Res Struct Type 5'!$D$9+'Res Struct Type 6'!$D$9</f>
        <v>0</v>
      </c>
      <c r="F3" s="141"/>
      <c r="K3" s="49" t="s">
        <v>1</v>
      </c>
      <c r="L3" s="50">
        <f>Summary!$D$3</f>
        <v>0</v>
      </c>
      <c r="M3" s="65"/>
      <c r="N3" s="65"/>
      <c r="O3" s="119"/>
    </row>
    <row r="4" spans="1:16" ht="14.25" customHeight="1">
      <c r="A4" s="138"/>
      <c r="B4" s="536" t="s">
        <v>121</v>
      </c>
      <c r="C4" s="536"/>
      <c r="D4" s="537"/>
      <c r="E4" s="376">
        <f>'Acc Struct Type 1'!$D$9+'Acc Struct Type 2'!$D$9</f>
        <v>0</v>
      </c>
      <c r="F4" s="142" t="s">
        <v>122</v>
      </c>
      <c r="K4" s="45" t="s">
        <v>40</v>
      </c>
      <c r="L4" s="507">
        <f>Summary!$D$4</f>
        <v>0</v>
      </c>
      <c r="M4" s="507"/>
      <c r="N4" s="507"/>
      <c r="O4" s="508"/>
    </row>
    <row r="5" spans="1:16" ht="14.25" customHeight="1">
      <c r="A5" s="135"/>
      <c r="B5" s="533" t="s">
        <v>123</v>
      </c>
      <c r="C5" s="534"/>
      <c r="D5" s="535"/>
      <c r="E5" s="376">
        <f>'Res Struct Type 1'!$D$10+'Res Struct Type 2'!$D$10+'Res Struct Type 3'!$D$10+'Res Struct Type 4'!$D$10+'Res Struct Type 5'!$D$10+'Res Struct Type 6'!$D$10</f>
        <v>0</v>
      </c>
      <c r="F5" s="356" t="s">
        <v>124</v>
      </c>
      <c r="O5" s="143"/>
    </row>
    <row r="6" spans="1:16" ht="15">
      <c r="A6" s="138"/>
      <c r="B6" s="533" t="s">
        <v>125</v>
      </c>
      <c r="C6" s="534"/>
      <c r="D6" s="535"/>
      <c r="E6" s="132">
        <v>0</v>
      </c>
      <c r="F6" s="144"/>
      <c r="H6" s="384"/>
      <c r="I6" s="370" t="str">
        <f>Summary!I11</f>
        <v>Orig Sub.</v>
      </c>
      <c r="J6" s="370" t="str">
        <f>Summary!J11</f>
        <v>Sub#2</v>
      </c>
      <c r="K6" s="370" t="str">
        <f>Summary!K11</f>
        <v>Sub#3</v>
      </c>
      <c r="L6" s="370" t="str">
        <f>Summary!L11</f>
        <v>Sub#4</v>
      </c>
      <c r="M6" s="370" t="str">
        <f>Summary!M11</f>
        <v>Sub#5</v>
      </c>
      <c r="N6" s="370" t="str">
        <f>Summary!N11</f>
        <v>Sub#6</v>
      </c>
      <c r="O6" s="370" t="str">
        <f>Summary!O11</f>
        <v>Sub#7</v>
      </c>
    </row>
    <row r="7" spans="1:16">
      <c r="A7" s="125"/>
      <c r="B7" s="536" t="s">
        <v>126</v>
      </c>
      <c r="C7" s="536"/>
      <c r="D7" s="537"/>
      <c r="E7" s="355">
        <v>0</v>
      </c>
      <c r="F7" s="356" t="s">
        <v>124</v>
      </c>
      <c r="H7" s="307" t="str">
        <f>Summary!H12</f>
        <v>DCA Type:</v>
      </c>
      <c r="I7" s="88">
        <f>Summary!I12</f>
        <v>0</v>
      </c>
      <c r="J7" s="88">
        <f>Summary!J12</f>
        <v>0</v>
      </c>
      <c r="K7" s="88">
        <f>Summary!K12</f>
        <v>0</v>
      </c>
      <c r="L7" s="88">
        <f>Summary!L12</f>
        <v>0</v>
      </c>
      <c r="M7" s="88">
        <f>Summary!M12</f>
        <v>0</v>
      </c>
      <c r="N7" s="88">
        <f>Summary!N12</f>
        <v>0</v>
      </c>
      <c r="O7" s="88">
        <f>Summary!O12</f>
        <v>0</v>
      </c>
    </row>
    <row r="8" spans="1:16">
      <c r="A8" s="125"/>
      <c r="B8" s="536" t="s">
        <v>127</v>
      </c>
      <c r="C8" s="536"/>
      <c r="D8" s="537"/>
      <c r="E8" s="355">
        <v>0</v>
      </c>
      <c r="F8" s="356" t="s">
        <v>124</v>
      </c>
      <c r="H8" s="307" t="str">
        <f>Summary!H13</f>
        <v>GC Cert. Date:</v>
      </c>
      <c r="I8" s="134">
        <f>Summary!I13</f>
        <v>0</v>
      </c>
      <c r="J8" s="134">
        <f>Summary!J13</f>
        <v>0</v>
      </c>
      <c r="K8" s="134">
        <f>Summary!K13</f>
        <v>0</v>
      </c>
      <c r="L8" s="134">
        <f>Summary!L13</f>
        <v>0</v>
      </c>
      <c r="M8" s="134">
        <f>Summary!M13</f>
        <v>0</v>
      </c>
      <c r="N8" s="134">
        <f>Summary!N13</f>
        <v>0</v>
      </c>
      <c r="O8" s="134">
        <f>Summary!O13</f>
        <v>0</v>
      </c>
    </row>
    <row r="9" spans="1:16">
      <c r="A9" s="125"/>
      <c r="B9" s="536" t="s">
        <v>128</v>
      </c>
      <c r="C9" s="536"/>
      <c r="D9" s="537"/>
      <c r="E9" s="355">
        <v>0</v>
      </c>
      <c r="F9" s="356" t="s">
        <v>124</v>
      </c>
      <c r="H9" s="307" t="str">
        <f>Summary!H14</f>
        <v>Status:</v>
      </c>
      <c r="I9" s="135">
        <f>Summary!I14</f>
        <v>0</v>
      </c>
      <c r="J9" s="135">
        <f>Summary!J14</f>
        <v>0</v>
      </c>
      <c r="K9" s="135">
        <f>Summary!K14</f>
        <v>0</v>
      </c>
      <c r="L9" s="135">
        <f>Summary!L14</f>
        <v>0</v>
      </c>
      <c r="M9" s="135">
        <f>Summary!M14</f>
        <v>0</v>
      </c>
      <c r="N9" s="135">
        <f>Summary!N14</f>
        <v>0</v>
      </c>
      <c r="O9" s="135">
        <f>Summary!O14</f>
        <v>0</v>
      </c>
    </row>
    <row r="10" spans="1:16">
      <c r="A10" s="93"/>
      <c r="B10" s="504" t="s">
        <v>129</v>
      </c>
      <c r="C10" s="504"/>
      <c r="D10" s="505"/>
      <c r="E10" s="133">
        <f>'L.I. ONsite'!$D$7</f>
        <v>0</v>
      </c>
      <c r="F10" s="145"/>
      <c r="G10" s="120"/>
      <c r="H10" s="311" t="str">
        <f>Summary!H15</f>
        <v>CD Log Date:</v>
      </c>
      <c r="I10" s="136">
        <f>Summary!I15</f>
        <v>0</v>
      </c>
      <c r="J10" s="136">
        <f>Summary!J15</f>
        <v>0</v>
      </c>
      <c r="K10" s="136">
        <f>Summary!K15</f>
        <v>0</v>
      </c>
      <c r="L10" s="136">
        <f>Summary!L15</f>
        <v>0</v>
      </c>
      <c r="M10" s="136">
        <f>Summary!M15</f>
        <v>0</v>
      </c>
      <c r="N10" s="136">
        <f>Summary!N15</f>
        <v>0</v>
      </c>
      <c r="O10" s="136">
        <f>Summary!O15</f>
        <v>0</v>
      </c>
    </row>
    <row r="11" spans="1:16" ht="24" customHeight="1">
      <c r="F11" s="18"/>
    </row>
    <row r="12" spans="1:16" ht="30" customHeight="1">
      <c r="A12" s="78" t="s">
        <v>42</v>
      </c>
      <c r="B12" s="78"/>
      <c r="C12" s="499" t="s">
        <v>130</v>
      </c>
      <c r="D12" s="451"/>
      <c r="E12" s="451"/>
      <c r="F12" s="451"/>
      <c r="G12" s="451"/>
      <c r="H12" s="451"/>
      <c r="I12" s="381" t="s">
        <v>64</v>
      </c>
      <c r="J12" s="381" t="s">
        <v>64</v>
      </c>
      <c r="K12" s="381" t="s">
        <v>64</v>
      </c>
      <c r="L12" s="381" t="s">
        <v>64</v>
      </c>
      <c r="M12" s="381" t="s">
        <v>64</v>
      </c>
      <c r="N12" s="381" t="s">
        <v>64</v>
      </c>
      <c r="O12" s="381" t="s">
        <v>64</v>
      </c>
    </row>
    <row r="13" spans="1:16" s="27" customFormat="1" ht="15.6" customHeight="1">
      <c r="A13" s="122"/>
      <c r="B13" s="122"/>
      <c r="C13" s="538" t="s">
        <v>131</v>
      </c>
      <c r="D13" s="539"/>
      <c r="E13" s="539"/>
      <c r="F13" s="540"/>
      <c r="G13" s="540"/>
      <c r="H13" s="540"/>
      <c r="I13" s="123"/>
      <c r="J13" s="123"/>
      <c r="K13" s="123"/>
      <c r="L13" s="123"/>
      <c r="M13" s="123"/>
      <c r="N13" s="123"/>
      <c r="O13" s="123"/>
      <c r="P13" s="33"/>
    </row>
    <row r="14" spans="1:16" s="27" customFormat="1" ht="15.6" customHeight="1">
      <c r="A14" s="85"/>
      <c r="B14" s="154"/>
      <c r="C14" s="494" t="s">
        <v>132</v>
      </c>
      <c r="D14" s="494"/>
      <c r="E14" s="494"/>
      <c r="F14" s="494"/>
      <c r="G14" s="494"/>
      <c r="H14" s="494"/>
      <c r="I14" s="86" t="e">
        <f>I44/E10</f>
        <v>#DIV/0!</v>
      </c>
      <c r="J14" s="86" t="e">
        <f>J44/E10</f>
        <v>#DIV/0!</v>
      </c>
      <c r="K14" s="86" t="e">
        <f>K44/E10</f>
        <v>#DIV/0!</v>
      </c>
      <c r="L14" s="86" t="e">
        <f>L44/E10</f>
        <v>#DIV/0!</v>
      </c>
      <c r="M14" s="86" t="e">
        <f>M44/E10</f>
        <v>#DIV/0!</v>
      </c>
      <c r="N14" s="86" t="e">
        <f>N44/E10</f>
        <v>#DIV/0!</v>
      </c>
      <c r="O14" s="86" t="e">
        <f>O44/E10</f>
        <v>#DIV/0!</v>
      </c>
    </row>
    <row r="15" spans="1:16" s="27" customFormat="1" ht="15.6" customHeight="1">
      <c r="A15" s="155"/>
      <c r="B15" s="156"/>
      <c r="C15" s="541" t="s">
        <v>133</v>
      </c>
      <c r="D15" s="541"/>
      <c r="E15" s="541"/>
      <c r="F15" s="541"/>
      <c r="G15" s="541"/>
      <c r="H15" s="541"/>
      <c r="I15" s="157" t="e">
        <f>I23/E3</f>
        <v>#DIV/0!</v>
      </c>
      <c r="J15" s="157" t="e">
        <f>J23/E3</f>
        <v>#DIV/0!</v>
      </c>
      <c r="K15" s="157" t="e">
        <f>K23/E3</f>
        <v>#DIV/0!</v>
      </c>
      <c r="L15" s="157" t="e">
        <f>L23/E3</f>
        <v>#DIV/0!</v>
      </c>
      <c r="M15" s="157" t="e">
        <f>M23/E3</f>
        <v>#DIV/0!</v>
      </c>
      <c r="N15" s="157" t="e">
        <f>N23/E3</f>
        <v>#DIV/0!</v>
      </c>
      <c r="O15" s="157" t="e">
        <f>O23/E3</f>
        <v>#DIV/0!</v>
      </c>
    </row>
    <row r="16" spans="1:16" s="27" customFormat="1" ht="15.6" customHeight="1">
      <c r="A16" s="84"/>
      <c r="B16" s="158"/>
      <c r="C16" s="543" t="s">
        <v>134</v>
      </c>
      <c r="D16" s="543"/>
      <c r="E16" s="543"/>
      <c r="F16" s="543"/>
      <c r="G16" s="543"/>
      <c r="H16" s="543"/>
      <c r="I16" s="72" t="e">
        <f>I23/E5</f>
        <v>#DIV/0!</v>
      </c>
      <c r="J16" s="72" t="e">
        <f>J23/E5</f>
        <v>#DIV/0!</v>
      </c>
      <c r="K16" s="72" t="e">
        <f>K23/E5</f>
        <v>#DIV/0!</v>
      </c>
      <c r="L16" s="72" t="e">
        <f>L23/E5</f>
        <v>#DIV/0!</v>
      </c>
      <c r="M16" s="72" t="e">
        <f>M23/E5</f>
        <v>#DIV/0!</v>
      </c>
      <c r="N16" s="72" t="e">
        <f>N23/E5</f>
        <v>#DIV/0!</v>
      </c>
      <c r="O16" s="72" t="e">
        <f>O23/E5</f>
        <v>#DIV/0!</v>
      </c>
    </row>
    <row r="17" spans="1:16" s="27" customFormat="1" ht="15.6" customHeight="1">
      <c r="A17" s="84"/>
      <c r="B17" s="158"/>
      <c r="C17" s="543" t="s">
        <v>135</v>
      </c>
      <c r="D17" s="543"/>
      <c r="E17" s="543"/>
      <c r="F17" s="543"/>
      <c r="G17" s="543"/>
      <c r="H17" s="543"/>
      <c r="I17" s="72" t="e">
        <f>I23/E6</f>
        <v>#DIV/0!</v>
      </c>
      <c r="J17" s="72" t="e">
        <f>J23/E6</f>
        <v>#DIV/0!</v>
      </c>
      <c r="K17" s="72" t="e">
        <f>K23/E6</f>
        <v>#DIV/0!</v>
      </c>
      <c r="L17" s="72" t="e">
        <f>L23/E6</f>
        <v>#DIV/0!</v>
      </c>
      <c r="M17" s="72" t="e">
        <f>M23/E6</f>
        <v>#DIV/0!</v>
      </c>
      <c r="N17" s="72" t="e">
        <f>N23/E6</f>
        <v>#DIV/0!</v>
      </c>
      <c r="O17" s="72" t="e">
        <f>O23/E6</f>
        <v>#DIV/0!</v>
      </c>
    </row>
    <row r="18" spans="1:16" s="27" customFormat="1" ht="15.6" customHeight="1">
      <c r="A18" s="155"/>
      <c r="B18" s="156"/>
      <c r="C18" s="541" t="s">
        <v>136</v>
      </c>
      <c r="D18" s="541"/>
      <c r="E18" s="541"/>
      <c r="F18" s="541"/>
      <c r="G18" s="541"/>
      <c r="H18" s="541"/>
      <c r="I18" s="338" t="e">
        <f>I23/E7</f>
        <v>#DIV/0!</v>
      </c>
      <c r="J18" s="157" t="e">
        <f>J23/E7</f>
        <v>#DIV/0!</v>
      </c>
      <c r="K18" s="157" t="e">
        <f>K23/E7</f>
        <v>#DIV/0!</v>
      </c>
      <c r="L18" s="157" t="e">
        <f>L23/E7</f>
        <v>#DIV/0!</v>
      </c>
      <c r="M18" s="157" t="e">
        <f>M23/E7</f>
        <v>#DIV/0!</v>
      </c>
      <c r="N18" s="157" t="e">
        <f>N23/E7</f>
        <v>#DIV/0!</v>
      </c>
      <c r="O18" s="157" t="e">
        <f>O23/E7</f>
        <v>#DIV/0!</v>
      </c>
    </row>
    <row r="19" spans="1:16" s="27" customFormat="1" ht="15.6" customHeight="1">
      <c r="A19" s="155"/>
      <c r="B19" s="156"/>
      <c r="C19" s="541" t="s">
        <v>137</v>
      </c>
      <c r="D19" s="541"/>
      <c r="E19" s="541"/>
      <c r="F19" s="541"/>
      <c r="G19" s="541"/>
      <c r="H19" s="541"/>
      <c r="I19" s="338" t="e">
        <f>I24/E8</f>
        <v>#DIV/0!</v>
      </c>
      <c r="J19" s="157" t="e">
        <f>J24/E8</f>
        <v>#DIV/0!</v>
      </c>
      <c r="K19" s="157" t="e">
        <f>K24/E8</f>
        <v>#DIV/0!</v>
      </c>
      <c r="L19" s="157" t="e">
        <f>L24/E8</f>
        <v>#DIV/0!</v>
      </c>
      <c r="M19" s="157" t="e">
        <f>M24/E8</f>
        <v>#DIV/0!</v>
      </c>
      <c r="N19" s="157" t="e">
        <f>N24/E8</f>
        <v>#DIV/0!</v>
      </c>
      <c r="O19" s="157" t="e">
        <f>O24/E8</f>
        <v>#DIV/0!</v>
      </c>
    </row>
    <row r="20" spans="1:16" s="27" customFormat="1" ht="15.6" customHeight="1">
      <c r="A20" s="85"/>
      <c r="B20" s="154"/>
      <c r="C20" s="494" t="s">
        <v>138</v>
      </c>
      <c r="D20" s="494"/>
      <c r="E20" s="494"/>
      <c r="F20" s="494"/>
      <c r="G20" s="494"/>
      <c r="H20" s="494"/>
      <c r="I20" s="339" t="e">
        <f>I23/E9</f>
        <v>#DIV/0!</v>
      </c>
      <c r="J20" s="86" t="e">
        <f>J23/E9</f>
        <v>#DIV/0!</v>
      </c>
      <c r="K20" s="86" t="e">
        <f>K23/E9</f>
        <v>#DIV/0!</v>
      </c>
      <c r="L20" s="86" t="e">
        <f>L23/E9</f>
        <v>#DIV/0!</v>
      </c>
      <c r="M20" s="86" t="e">
        <f>M23/E9</f>
        <v>#DIV/0!</v>
      </c>
      <c r="N20" s="86" t="e">
        <f>N23/E9</f>
        <v>#DIV/0!</v>
      </c>
      <c r="O20" s="86" t="e">
        <f>O23/E9</f>
        <v>#DIV/0!</v>
      </c>
    </row>
    <row r="21" spans="1:16" s="146" customFormat="1" ht="24" customHeight="1">
      <c r="F21" s="147"/>
    </row>
    <row r="22" spans="1:16" ht="30" customHeight="1">
      <c r="A22" s="78" t="s">
        <v>42</v>
      </c>
      <c r="B22" s="78"/>
      <c r="C22" s="499" t="s">
        <v>139</v>
      </c>
      <c r="D22" s="451"/>
      <c r="E22" s="451"/>
      <c r="F22" s="451"/>
      <c r="G22" s="451"/>
      <c r="H22" s="451"/>
      <c r="I22" s="381" t="s">
        <v>64</v>
      </c>
      <c r="J22" s="381" t="s">
        <v>64</v>
      </c>
      <c r="K22" s="381" t="s">
        <v>64</v>
      </c>
      <c r="L22" s="381" t="s">
        <v>64</v>
      </c>
      <c r="M22" s="381" t="s">
        <v>64</v>
      </c>
      <c r="N22" s="381" t="s">
        <v>64</v>
      </c>
      <c r="O22" s="381" t="s">
        <v>64</v>
      </c>
    </row>
    <row r="23" spans="1:16" s="27" customFormat="1" ht="15.6" customHeight="1">
      <c r="A23" s="129"/>
      <c r="B23" s="129"/>
      <c r="C23" s="544" t="s">
        <v>140</v>
      </c>
      <c r="D23" s="545"/>
      <c r="E23" s="545"/>
      <c r="F23" s="511"/>
      <c r="G23" s="511"/>
      <c r="H23" s="512"/>
      <c r="I23" s="76">
        <f t="shared" ref="I23:O23" si="0">SUM(I24:I26)</f>
        <v>0</v>
      </c>
      <c r="J23" s="76">
        <f t="shared" si="0"/>
        <v>0</v>
      </c>
      <c r="K23" s="76">
        <f t="shared" si="0"/>
        <v>30000000</v>
      </c>
      <c r="L23" s="76">
        <f t="shared" si="0"/>
        <v>0</v>
      </c>
      <c r="M23" s="76">
        <f t="shared" si="0"/>
        <v>0</v>
      </c>
      <c r="N23" s="76">
        <f t="shared" si="0"/>
        <v>0</v>
      </c>
      <c r="O23" s="76">
        <f t="shared" si="0"/>
        <v>0</v>
      </c>
      <c r="P23" s="33"/>
    </row>
    <row r="24" spans="1:16" s="27" customFormat="1" ht="15.6" customHeight="1">
      <c r="A24" s="84"/>
      <c r="B24" s="159"/>
      <c r="C24" s="500" t="s">
        <v>141</v>
      </c>
      <c r="D24" s="501"/>
      <c r="E24" s="501"/>
      <c r="F24" s="501"/>
      <c r="G24" s="501"/>
      <c r="H24" s="527"/>
      <c r="I24" s="72">
        <f t="shared" ref="I24:O24" si="1">I31+I35</f>
        <v>0</v>
      </c>
      <c r="J24" s="72">
        <f t="shared" si="1"/>
        <v>0</v>
      </c>
      <c r="K24" s="72">
        <f t="shared" si="1"/>
        <v>0</v>
      </c>
      <c r="L24" s="72">
        <f t="shared" si="1"/>
        <v>0</v>
      </c>
      <c r="M24" s="72">
        <f t="shared" si="1"/>
        <v>0</v>
      </c>
      <c r="N24" s="72">
        <f t="shared" si="1"/>
        <v>0</v>
      </c>
      <c r="O24" s="72">
        <f t="shared" si="1"/>
        <v>0</v>
      </c>
    </row>
    <row r="25" spans="1:16" s="27" customFormat="1" ht="15.6" customHeight="1">
      <c r="A25" s="82"/>
      <c r="B25" s="160"/>
      <c r="C25" s="500" t="s">
        <v>142</v>
      </c>
      <c r="D25" s="501"/>
      <c r="E25" s="501"/>
      <c r="F25" s="501"/>
      <c r="G25" s="501"/>
      <c r="H25" s="527"/>
      <c r="I25" s="72">
        <f t="shared" ref="I25:O25" si="2">I43</f>
        <v>0</v>
      </c>
      <c r="J25" s="72">
        <f t="shared" si="2"/>
        <v>0</v>
      </c>
      <c r="K25" s="72">
        <f t="shared" si="2"/>
        <v>30000000</v>
      </c>
      <c r="L25" s="72">
        <f t="shared" si="2"/>
        <v>0</v>
      </c>
      <c r="M25" s="72">
        <f t="shared" si="2"/>
        <v>0</v>
      </c>
      <c r="N25" s="72">
        <f t="shared" si="2"/>
        <v>0</v>
      </c>
      <c r="O25" s="72">
        <f t="shared" si="2"/>
        <v>0</v>
      </c>
    </row>
    <row r="26" spans="1:16" s="27" customFormat="1" ht="15.6" customHeight="1">
      <c r="A26" s="161"/>
      <c r="B26" s="161"/>
      <c r="C26" s="542" t="s">
        <v>143</v>
      </c>
      <c r="D26" s="516"/>
      <c r="E26" s="516"/>
      <c r="F26" s="516"/>
      <c r="G26" s="516"/>
      <c r="H26" s="517"/>
      <c r="I26" s="86">
        <f t="shared" ref="I26:O26" si="3">I56</f>
        <v>0</v>
      </c>
      <c r="J26" s="86">
        <f t="shared" si="3"/>
        <v>0</v>
      </c>
      <c r="K26" s="86">
        <f t="shared" si="3"/>
        <v>0</v>
      </c>
      <c r="L26" s="86">
        <f t="shared" si="3"/>
        <v>0</v>
      </c>
      <c r="M26" s="86">
        <f t="shared" si="3"/>
        <v>0</v>
      </c>
      <c r="N26" s="86">
        <f t="shared" si="3"/>
        <v>0</v>
      </c>
      <c r="O26" s="86">
        <f t="shared" si="3"/>
        <v>0</v>
      </c>
      <c r="P26" s="33"/>
    </row>
    <row r="27" spans="1:16" s="146" customFormat="1" ht="24" customHeight="1">
      <c r="A27" s="495"/>
      <c r="B27" s="495"/>
      <c r="C27" s="495"/>
      <c r="D27" s="495"/>
      <c r="E27" s="495"/>
      <c r="F27" s="495"/>
      <c r="G27" s="495"/>
      <c r="H27" s="495"/>
      <c r="I27" s="495"/>
      <c r="J27" s="495"/>
      <c r="K27" s="495"/>
      <c r="L27" s="495"/>
      <c r="M27" s="495"/>
      <c r="N27" s="495"/>
      <c r="O27" s="495"/>
    </row>
    <row r="28" spans="1:16" ht="27" customHeight="1">
      <c r="A28" s="450" t="s">
        <v>144</v>
      </c>
      <c r="B28" s="451"/>
      <c r="C28" s="451"/>
      <c r="D28" s="451"/>
      <c r="E28" s="451"/>
      <c r="F28" s="451"/>
      <c r="G28" s="451"/>
      <c r="H28" s="451"/>
      <c r="I28" s="381" t="s">
        <v>64</v>
      </c>
      <c r="J28" s="381" t="s">
        <v>64</v>
      </c>
      <c r="K28" s="381" t="s">
        <v>64</v>
      </c>
      <c r="L28" s="381" t="s">
        <v>64</v>
      </c>
      <c r="M28" s="381" t="s">
        <v>64</v>
      </c>
      <c r="N28" s="381" t="s">
        <v>64</v>
      </c>
      <c r="O28" s="381" t="s">
        <v>64</v>
      </c>
    </row>
    <row r="29" spans="1:16" s="27" customFormat="1">
      <c r="A29" s="522"/>
      <c r="B29" s="524"/>
      <c r="C29" s="528" t="s">
        <v>144</v>
      </c>
      <c r="D29" s="529"/>
      <c r="E29" s="529"/>
      <c r="F29" s="529"/>
      <c r="G29" s="529"/>
      <c r="H29" s="530"/>
      <c r="I29" s="127">
        <f t="shared" ref="I29:O29" si="4">I31+I35</f>
        <v>0</v>
      </c>
      <c r="J29" s="127">
        <f t="shared" si="4"/>
        <v>0</v>
      </c>
      <c r="K29" s="127">
        <f t="shared" si="4"/>
        <v>0</v>
      </c>
      <c r="L29" s="127">
        <f t="shared" si="4"/>
        <v>0</v>
      </c>
      <c r="M29" s="127">
        <f t="shared" si="4"/>
        <v>0</v>
      </c>
      <c r="N29" s="127">
        <f t="shared" si="4"/>
        <v>0</v>
      </c>
      <c r="O29" s="127">
        <f t="shared" si="4"/>
        <v>0</v>
      </c>
    </row>
    <row r="30" spans="1:16" ht="27" customHeight="1">
      <c r="A30" s="78" t="s">
        <v>42</v>
      </c>
      <c r="B30" s="78" t="s">
        <v>145</v>
      </c>
      <c r="C30" s="499" t="s">
        <v>146</v>
      </c>
      <c r="D30" s="451"/>
      <c r="E30" s="451"/>
      <c r="F30" s="451"/>
      <c r="G30" s="451"/>
      <c r="H30" s="451"/>
      <c r="I30" s="381" t="s">
        <v>64</v>
      </c>
      <c r="J30" s="381" t="s">
        <v>64</v>
      </c>
      <c r="K30" s="381" t="s">
        <v>64</v>
      </c>
      <c r="L30" s="381" t="s">
        <v>64</v>
      </c>
      <c r="M30" s="381" t="s">
        <v>64</v>
      </c>
      <c r="N30" s="381" t="s">
        <v>64</v>
      </c>
      <c r="O30" s="381" t="s">
        <v>64</v>
      </c>
    </row>
    <row r="31" spans="1:16" s="27" customFormat="1" ht="15.6" customHeight="1">
      <c r="A31" s="80"/>
      <c r="B31" s="131"/>
      <c r="C31" s="496" t="s">
        <v>146</v>
      </c>
      <c r="D31" s="497"/>
      <c r="E31" s="497"/>
      <c r="F31" s="497"/>
      <c r="G31" s="497"/>
      <c r="H31" s="498"/>
      <c r="I31" s="76">
        <f t="shared" ref="I31:O31" si="5">I32+I33</f>
        <v>0</v>
      </c>
      <c r="J31" s="76">
        <f t="shared" si="5"/>
        <v>0</v>
      </c>
      <c r="K31" s="76">
        <f t="shared" si="5"/>
        <v>0</v>
      </c>
      <c r="L31" s="76">
        <f t="shared" si="5"/>
        <v>0</v>
      </c>
      <c r="M31" s="76">
        <f t="shared" si="5"/>
        <v>0</v>
      </c>
      <c r="N31" s="76">
        <f t="shared" si="5"/>
        <v>0</v>
      </c>
      <c r="O31" s="76">
        <f t="shared" si="5"/>
        <v>0</v>
      </c>
    </row>
    <row r="32" spans="1:16" s="27" customFormat="1" ht="15.6" customHeight="1">
      <c r="A32" s="158"/>
      <c r="B32" s="158"/>
      <c r="C32" s="500" t="s">
        <v>147</v>
      </c>
      <c r="D32" s="501"/>
      <c r="E32" s="502"/>
      <c r="F32" s="502"/>
      <c r="G32" s="502"/>
      <c r="H32" s="503"/>
      <c r="I32" s="162">
        <f>'Contr Srvcs'!I21</f>
        <v>0</v>
      </c>
      <c r="J32" s="162">
        <f>'Contr Srvcs'!J21</f>
        <v>0</v>
      </c>
      <c r="K32" s="162">
        <f>'Contr Srvcs'!K21</f>
        <v>0</v>
      </c>
      <c r="L32" s="162">
        <f>'Contr Srvcs'!L21</f>
        <v>0</v>
      </c>
      <c r="M32" s="162">
        <f>'Contr Srvcs'!M21</f>
        <v>0</v>
      </c>
      <c r="N32" s="162">
        <f>'Contr Srvcs'!N21</f>
        <v>0</v>
      </c>
      <c r="O32" s="72">
        <f>'Contr Srvcs'!O21</f>
        <v>0</v>
      </c>
    </row>
    <row r="33" spans="1:15" s="27" customFormat="1" ht="15.6" customHeight="1">
      <c r="A33" s="163"/>
      <c r="B33" s="163"/>
      <c r="C33" s="518" t="s">
        <v>148</v>
      </c>
      <c r="D33" s="519"/>
      <c r="E33" s="520"/>
      <c r="F33" s="520"/>
      <c r="G33" s="520"/>
      <c r="H33" s="521"/>
      <c r="I33" s="164">
        <f>'Contr Srvcs'!I23</f>
        <v>0</v>
      </c>
      <c r="J33" s="164">
        <f>'Contr Srvcs'!J23</f>
        <v>0</v>
      </c>
      <c r="K33" s="164">
        <f>'Contr Srvcs'!K23</f>
        <v>0</v>
      </c>
      <c r="L33" s="164">
        <f>'Contr Srvcs'!L23</f>
        <v>0</v>
      </c>
      <c r="M33" s="164">
        <f>'Contr Srvcs'!M23</f>
        <v>0</v>
      </c>
      <c r="N33" s="164">
        <f>'Contr Srvcs'!N23</f>
        <v>0</v>
      </c>
      <c r="O33" s="165">
        <f>'Contr Srvcs'!O23</f>
        <v>0</v>
      </c>
    </row>
    <row r="34" spans="1:15" ht="25.5">
      <c r="A34" s="78" t="s">
        <v>42</v>
      </c>
      <c r="B34" s="78" t="s">
        <v>145</v>
      </c>
      <c r="C34" s="499" t="s">
        <v>149</v>
      </c>
      <c r="D34" s="451"/>
      <c r="E34" s="451"/>
      <c r="F34" s="451"/>
      <c r="G34" s="451"/>
      <c r="H34" s="451"/>
      <c r="I34" s="381" t="s">
        <v>64</v>
      </c>
      <c r="J34" s="381" t="s">
        <v>64</v>
      </c>
      <c r="K34" s="381" t="s">
        <v>64</v>
      </c>
      <c r="L34" s="381" t="s">
        <v>64</v>
      </c>
      <c r="M34" s="381" t="s">
        <v>64</v>
      </c>
      <c r="N34" s="381" t="s">
        <v>64</v>
      </c>
      <c r="O34" s="381" t="s">
        <v>64</v>
      </c>
    </row>
    <row r="35" spans="1:15" s="27" customFormat="1" ht="15.6" customHeight="1">
      <c r="A35" s="80"/>
      <c r="B35" s="131" t="s">
        <v>44</v>
      </c>
      <c r="C35" s="496" t="s">
        <v>150</v>
      </c>
      <c r="D35" s="497"/>
      <c r="E35" s="497"/>
      <c r="F35" s="497"/>
      <c r="G35" s="497"/>
      <c r="H35" s="498"/>
      <c r="I35" s="76">
        <f t="shared" ref="I35:O35" si="6">I36+I37+I38</f>
        <v>0</v>
      </c>
      <c r="J35" s="76">
        <f t="shared" si="6"/>
        <v>0</v>
      </c>
      <c r="K35" s="76">
        <f t="shared" si="6"/>
        <v>0</v>
      </c>
      <c r="L35" s="76">
        <f t="shared" si="6"/>
        <v>0</v>
      </c>
      <c r="M35" s="76">
        <f t="shared" si="6"/>
        <v>0</v>
      </c>
      <c r="N35" s="76">
        <f t="shared" si="6"/>
        <v>0</v>
      </c>
      <c r="O35" s="76">
        <f t="shared" si="6"/>
        <v>0</v>
      </c>
    </row>
    <row r="36" spans="1:15" s="27" customFormat="1" ht="15.6" customHeight="1">
      <c r="A36" s="158"/>
      <c r="B36" s="84" t="s">
        <v>44</v>
      </c>
      <c r="C36" s="500" t="s">
        <v>151</v>
      </c>
      <c r="D36" s="501"/>
      <c r="E36" s="502"/>
      <c r="F36" s="502"/>
      <c r="G36" s="502"/>
      <c r="H36" s="503"/>
      <c r="I36" s="162">
        <f>'Contr Srvcs'!I34</f>
        <v>0</v>
      </c>
      <c r="J36" s="162">
        <f>'Contr Srvcs'!J34</f>
        <v>0</v>
      </c>
      <c r="K36" s="162">
        <f>'Contr Srvcs'!K34</f>
        <v>0</v>
      </c>
      <c r="L36" s="162">
        <f>'Contr Srvcs'!L34</f>
        <v>0</v>
      </c>
      <c r="M36" s="162">
        <f>'Contr Srvcs'!M34</f>
        <v>0</v>
      </c>
      <c r="N36" s="162">
        <f>'Contr Srvcs'!N34</f>
        <v>0</v>
      </c>
      <c r="O36" s="72">
        <f>'Contr Srvcs'!O34</f>
        <v>0</v>
      </c>
    </row>
    <row r="37" spans="1:15" s="27" customFormat="1" ht="15.6" customHeight="1">
      <c r="A37" s="158"/>
      <c r="B37" s="84" t="s">
        <v>44</v>
      </c>
      <c r="C37" s="500" t="s">
        <v>152</v>
      </c>
      <c r="D37" s="501"/>
      <c r="E37" s="502"/>
      <c r="F37" s="502"/>
      <c r="G37" s="502"/>
      <c r="H37" s="503"/>
      <c r="I37" s="162">
        <f>'Contr Srvcs'!I30</f>
        <v>0</v>
      </c>
      <c r="J37" s="162">
        <f>'Contr Srvcs'!J30</f>
        <v>0</v>
      </c>
      <c r="K37" s="162">
        <f>'Contr Srvcs'!K30</f>
        <v>0</v>
      </c>
      <c r="L37" s="162">
        <f>'Contr Srvcs'!L30</f>
        <v>0</v>
      </c>
      <c r="M37" s="162">
        <f>'Contr Srvcs'!M30</f>
        <v>0</v>
      </c>
      <c r="N37" s="162">
        <f>'Contr Srvcs'!N30</f>
        <v>0</v>
      </c>
      <c r="O37" s="72">
        <f>'Contr Srvcs'!O30</f>
        <v>0</v>
      </c>
    </row>
    <row r="38" spans="1:15" s="27" customFormat="1" ht="15.6" customHeight="1">
      <c r="A38" s="154"/>
      <c r="B38" s="85" t="s">
        <v>44</v>
      </c>
      <c r="C38" s="542" t="s">
        <v>153</v>
      </c>
      <c r="D38" s="516"/>
      <c r="E38" s="551"/>
      <c r="F38" s="551"/>
      <c r="G38" s="551"/>
      <c r="H38" s="552"/>
      <c r="I38" s="166">
        <f>'Contr Srvcs'!I48</f>
        <v>0</v>
      </c>
      <c r="J38" s="166">
        <f>'Contr Srvcs'!J48</f>
        <v>0</v>
      </c>
      <c r="K38" s="166">
        <f>'Contr Srvcs'!K48</f>
        <v>0</v>
      </c>
      <c r="L38" s="166">
        <f>'Contr Srvcs'!L48</f>
        <v>0</v>
      </c>
      <c r="M38" s="166">
        <f>'Contr Srvcs'!M48</f>
        <v>0</v>
      </c>
      <c r="N38" s="166">
        <f>'Contr Srvcs'!N48</f>
        <v>0</v>
      </c>
      <c r="O38" s="86">
        <f>'Contr Srvcs'!O48</f>
        <v>0</v>
      </c>
    </row>
    <row r="39" spans="1:15" s="146" customFormat="1" ht="24" customHeight="1">
      <c r="A39" s="495"/>
      <c r="B39" s="495"/>
      <c r="C39" s="495"/>
      <c r="D39" s="495"/>
      <c r="E39" s="495"/>
      <c r="F39" s="495"/>
      <c r="G39" s="495"/>
      <c r="H39" s="495"/>
      <c r="I39" s="495"/>
      <c r="J39" s="495"/>
      <c r="K39" s="495"/>
      <c r="L39" s="495"/>
      <c r="M39" s="495"/>
      <c r="N39" s="495"/>
      <c r="O39" s="495"/>
    </row>
    <row r="40" spans="1:15" ht="27.75" customHeight="1">
      <c r="A40" s="499" t="s">
        <v>154</v>
      </c>
      <c r="B40" s="513"/>
      <c r="C40" s="513"/>
      <c r="D40" s="513"/>
      <c r="E40" s="513"/>
      <c r="F40" s="513"/>
      <c r="G40" s="513"/>
      <c r="H40" s="513"/>
      <c r="I40" s="381" t="s">
        <v>64</v>
      </c>
      <c r="J40" s="381" t="s">
        <v>64</v>
      </c>
      <c r="K40" s="381" t="s">
        <v>64</v>
      </c>
      <c r="L40" s="381" t="s">
        <v>64</v>
      </c>
      <c r="M40" s="381" t="s">
        <v>64</v>
      </c>
      <c r="N40" s="381" t="s">
        <v>64</v>
      </c>
      <c r="O40" s="381" t="s">
        <v>64</v>
      </c>
    </row>
    <row r="41" spans="1:15" s="27" customFormat="1" ht="14.25" customHeight="1">
      <c r="A41" s="522" t="s">
        <v>155</v>
      </c>
      <c r="B41" s="523"/>
      <c r="C41" s="523"/>
      <c r="D41" s="523"/>
      <c r="E41" s="523"/>
      <c r="F41" s="523"/>
      <c r="G41" s="523"/>
      <c r="H41" s="524"/>
      <c r="I41" s="127">
        <f t="shared" ref="I41:O41" si="7">I43+I56</f>
        <v>0</v>
      </c>
      <c r="J41" s="127">
        <f t="shared" si="7"/>
        <v>0</v>
      </c>
      <c r="K41" s="127">
        <f t="shared" si="7"/>
        <v>30000000</v>
      </c>
      <c r="L41" s="127">
        <f t="shared" si="7"/>
        <v>0</v>
      </c>
      <c r="M41" s="127">
        <f t="shared" si="7"/>
        <v>0</v>
      </c>
      <c r="N41" s="127">
        <f t="shared" si="7"/>
        <v>0</v>
      </c>
      <c r="O41" s="127">
        <f t="shared" si="7"/>
        <v>0</v>
      </c>
    </row>
    <row r="42" spans="1:15" s="27" customFormat="1" ht="25.5">
      <c r="A42" s="78" t="s">
        <v>42</v>
      </c>
      <c r="B42" s="78" t="s">
        <v>145</v>
      </c>
      <c r="C42" s="499" t="s">
        <v>156</v>
      </c>
      <c r="D42" s="451"/>
      <c r="E42" s="451"/>
      <c r="F42" s="451"/>
      <c r="G42" s="451"/>
      <c r="H42" s="451"/>
      <c r="I42" s="381" t="s">
        <v>64</v>
      </c>
      <c r="J42" s="381" t="s">
        <v>64</v>
      </c>
      <c r="K42" s="381" t="s">
        <v>64</v>
      </c>
      <c r="L42" s="381" t="s">
        <v>64</v>
      </c>
      <c r="M42" s="381" t="s">
        <v>64</v>
      </c>
      <c r="N42" s="381" t="s">
        <v>64</v>
      </c>
      <c r="O42" s="381" t="s">
        <v>64</v>
      </c>
    </row>
    <row r="43" spans="1:15" s="27" customFormat="1" ht="15.6" customHeight="1">
      <c r="A43" s="129"/>
      <c r="B43" s="130" t="s">
        <v>53</v>
      </c>
      <c r="C43" s="496" t="s">
        <v>157</v>
      </c>
      <c r="D43" s="570"/>
      <c r="E43" s="570"/>
      <c r="F43" s="570"/>
      <c r="G43" s="570"/>
      <c r="H43" s="571"/>
      <c r="I43" s="76">
        <f t="shared" ref="I43:O43" si="8">I44+I45</f>
        <v>0</v>
      </c>
      <c r="J43" s="76">
        <f t="shared" si="8"/>
        <v>0</v>
      </c>
      <c r="K43" s="76">
        <f t="shared" si="8"/>
        <v>30000000</v>
      </c>
      <c r="L43" s="76">
        <f t="shared" si="8"/>
        <v>0</v>
      </c>
      <c r="M43" s="76">
        <f t="shared" si="8"/>
        <v>0</v>
      </c>
      <c r="N43" s="76">
        <f t="shared" si="8"/>
        <v>0</v>
      </c>
      <c r="O43" s="76">
        <f t="shared" si="8"/>
        <v>0</v>
      </c>
    </row>
    <row r="44" spans="1:15" s="27" customFormat="1" ht="15.6" customHeight="1">
      <c r="A44" s="158"/>
      <c r="B44" s="84" t="s">
        <v>53</v>
      </c>
      <c r="C44" s="500" t="s">
        <v>158</v>
      </c>
      <c r="D44" s="501"/>
      <c r="E44" s="502"/>
      <c r="F44" s="502"/>
      <c r="G44" s="502"/>
      <c r="H44" s="503"/>
      <c r="I44" s="162">
        <f>'L.I. ONsite'!I13</f>
        <v>0</v>
      </c>
      <c r="J44" s="162">
        <f>'L.I. ONsite'!J13</f>
        <v>0</v>
      </c>
      <c r="K44" s="162">
        <f>'L.I. ONsite'!K13</f>
        <v>30000000</v>
      </c>
      <c r="L44" s="162">
        <f>'L.I. ONsite'!L13</f>
        <v>0</v>
      </c>
      <c r="M44" s="162">
        <f>'L.I. ONsite'!M13</f>
        <v>0</v>
      </c>
      <c r="N44" s="162">
        <f>'L.I. ONsite'!N13</f>
        <v>0</v>
      </c>
      <c r="O44" s="72">
        <f>'L.I. ONsite'!O13</f>
        <v>0</v>
      </c>
    </row>
    <row r="45" spans="1:15" s="27" customFormat="1" ht="15.6" customHeight="1">
      <c r="A45" s="163"/>
      <c r="B45" s="167" t="s">
        <v>53</v>
      </c>
      <c r="C45" s="518" t="s">
        <v>159</v>
      </c>
      <c r="D45" s="519"/>
      <c r="E45" s="520"/>
      <c r="F45" s="520"/>
      <c r="G45" s="520"/>
      <c r="H45" s="521"/>
      <c r="I45" s="164">
        <f>'L.I. OFFsite'!I13</f>
        <v>0</v>
      </c>
      <c r="J45" s="164">
        <f>'L.I. OFFsite'!J13</f>
        <v>0</v>
      </c>
      <c r="K45" s="164">
        <f>'L.I. OFFsite'!K13</f>
        <v>0</v>
      </c>
      <c r="L45" s="164">
        <f>'L.I. OFFsite'!L13</f>
        <v>0</v>
      </c>
      <c r="M45" s="164">
        <f>'L.I. OFFsite'!M13</f>
        <v>0</v>
      </c>
      <c r="N45" s="164">
        <f>'L.I. OFFsite'!N13</f>
        <v>0</v>
      </c>
      <c r="O45" s="165">
        <f>'L.I. OFFsite'!O13</f>
        <v>0</v>
      </c>
    </row>
    <row r="46" spans="1:15" s="27" customFormat="1" ht="25.5">
      <c r="A46" s="78" t="s">
        <v>42</v>
      </c>
      <c r="B46" s="78" t="s">
        <v>145</v>
      </c>
      <c r="C46" s="499" t="s">
        <v>160</v>
      </c>
      <c r="D46" s="451"/>
      <c r="E46" s="451"/>
      <c r="F46" s="451"/>
      <c r="G46" s="451"/>
      <c r="H46" s="451"/>
      <c r="I46" s="381" t="s">
        <v>64</v>
      </c>
      <c r="J46" s="381" t="s">
        <v>64</v>
      </c>
      <c r="K46" s="381" t="s">
        <v>64</v>
      </c>
      <c r="L46" s="381" t="s">
        <v>64</v>
      </c>
      <c r="M46" s="381" t="s">
        <v>64</v>
      </c>
      <c r="N46" s="381" t="s">
        <v>64</v>
      </c>
      <c r="O46" s="381" t="s">
        <v>64</v>
      </c>
    </row>
    <row r="47" spans="1:15" s="27" customFormat="1" ht="15.6" customHeight="1">
      <c r="A47" s="97"/>
      <c r="B47" s="168" t="s">
        <v>53</v>
      </c>
      <c r="C47" s="564" t="s">
        <v>161</v>
      </c>
      <c r="D47" s="565"/>
      <c r="E47" s="566"/>
      <c r="F47" s="566"/>
      <c r="G47" s="566"/>
      <c r="H47" s="567"/>
      <c r="I47" s="169">
        <f t="shared" ref="I47:O47" si="9">SUM(I48:I53)</f>
        <v>0</v>
      </c>
      <c r="J47" s="169">
        <f t="shared" si="9"/>
        <v>0</v>
      </c>
      <c r="K47" s="169">
        <f t="shared" si="9"/>
        <v>30000000</v>
      </c>
      <c r="L47" s="169">
        <f t="shared" si="9"/>
        <v>0</v>
      </c>
      <c r="M47" s="169">
        <f t="shared" si="9"/>
        <v>0</v>
      </c>
      <c r="N47" s="169">
        <f t="shared" si="9"/>
        <v>0</v>
      </c>
      <c r="O47" s="170">
        <f t="shared" si="9"/>
        <v>0</v>
      </c>
    </row>
    <row r="48" spans="1:15" s="27" customFormat="1" ht="15.6" customHeight="1">
      <c r="A48" s="155"/>
      <c r="B48" s="171" t="s">
        <v>53</v>
      </c>
      <c r="C48" s="572" t="s">
        <v>162</v>
      </c>
      <c r="D48" s="573"/>
      <c r="E48" s="488"/>
      <c r="F48" s="488"/>
      <c r="G48" s="488"/>
      <c r="H48" s="574"/>
      <c r="I48" s="172">
        <f>'L.I. ONsite'!I15+'L.I. OFFsite'!I15</f>
        <v>0</v>
      </c>
      <c r="J48" s="172">
        <f>'L.I. ONsite'!J15+'L.I. OFFsite'!J15</f>
        <v>0</v>
      </c>
      <c r="K48" s="172">
        <f>'L.I. ONsite'!K15+'L.I. OFFsite'!K15</f>
        <v>30000000</v>
      </c>
      <c r="L48" s="172">
        <f>'L.I. ONsite'!L15+'L.I. OFFsite'!L15</f>
        <v>0</v>
      </c>
      <c r="M48" s="172">
        <f>'L.I. ONsite'!M15+'L.I. OFFsite'!M15</f>
        <v>0</v>
      </c>
      <c r="N48" s="172">
        <f>'L.I. ONsite'!N15+'L.I. OFFsite'!N15</f>
        <v>0</v>
      </c>
      <c r="O48" s="157">
        <f>'L.I. ONsite'!O15+'L.I. OFFsite'!O15</f>
        <v>0</v>
      </c>
    </row>
    <row r="49" spans="1:16" s="27" customFormat="1" ht="15.6" customHeight="1">
      <c r="A49" s="84"/>
      <c r="B49" s="173" t="s">
        <v>53</v>
      </c>
      <c r="C49" s="525" t="s">
        <v>163</v>
      </c>
      <c r="D49" s="526"/>
      <c r="E49" s="501"/>
      <c r="F49" s="501"/>
      <c r="G49" s="501"/>
      <c r="H49" s="527"/>
      <c r="I49" s="162">
        <f>'L.I. ONsite'!I16+'L.I. OFFsite'!I16</f>
        <v>0</v>
      </c>
      <c r="J49" s="162">
        <f>'L.I. ONsite'!J16+'L.I. OFFsite'!J16</f>
        <v>0</v>
      </c>
      <c r="K49" s="162">
        <f>'L.I. ONsite'!K16+'L.I. OFFsite'!K16</f>
        <v>0</v>
      </c>
      <c r="L49" s="162">
        <f>'L.I. ONsite'!L16+'L.I. OFFsite'!L16</f>
        <v>0</v>
      </c>
      <c r="M49" s="162">
        <f>'L.I. ONsite'!M16+'L.I. OFFsite'!M16</f>
        <v>0</v>
      </c>
      <c r="N49" s="162">
        <f>'L.I. ONsite'!N16+'L.I. OFFsite'!N16</f>
        <v>0</v>
      </c>
      <c r="O49" s="72">
        <f>'L.I. ONsite'!O16+'L.I. OFFsite'!O16</f>
        <v>0</v>
      </c>
    </row>
    <row r="50" spans="1:16" s="27" customFormat="1" ht="15.6" customHeight="1">
      <c r="A50" s="84"/>
      <c r="B50" s="173" t="s">
        <v>53</v>
      </c>
      <c r="C50" s="525" t="s">
        <v>164</v>
      </c>
      <c r="D50" s="526"/>
      <c r="E50" s="501"/>
      <c r="F50" s="501"/>
      <c r="G50" s="501"/>
      <c r="H50" s="527"/>
      <c r="I50" s="162">
        <f>'L.I. ONsite'!I17+'L.I. OFFsite'!I17</f>
        <v>0</v>
      </c>
      <c r="J50" s="162">
        <f>'L.I. ONsite'!J17+'L.I. OFFsite'!J17</f>
        <v>0</v>
      </c>
      <c r="K50" s="162">
        <f>'L.I. ONsite'!K17+'L.I. OFFsite'!K17</f>
        <v>0</v>
      </c>
      <c r="L50" s="162">
        <f>'L.I. ONsite'!L17+'L.I. OFFsite'!L17</f>
        <v>0</v>
      </c>
      <c r="M50" s="162">
        <f>'L.I. ONsite'!M17+'L.I. OFFsite'!M17</f>
        <v>0</v>
      </c>
      <c r="N50" s="162">
        <f>'L.I. ONsite'!N17+'L.I. OFFsite'!N17</f>
        <v>0</v>
      </c>
      <c r="O50" s="72">
        <f>'L.I. ONsite'!O17+'L.I. OFFsite'!O17</f>
        <v>0</v>
      </c>
    </row>
    <row r="51" spans="1:16" s="27" customFormat="1" ht="15.6" customHeight="1">
      <c r="A51" s="84"/>
      <c r="B51" s="173" t="s">
        <v>53</v>
      </c>
      <c r="C51" s="525" t="s">
        <v>165</v>
      </c>
      <c r="D51" s="526"/>
      <c r="E51" s="501"/>
      <c r="F51" s="501"/>
      <c r="G51" s="501"/>
      <c r="H51" s="527"/>
      <c r="I51" s="162">
        <f>'L.I. ONsite'!I18+'L.I. OFFsite'!I18</f>
        <v>0</v>
      </c>
      <c r="J51" s="162">
        <f>'L.I. ONsite'!J18+'L.I. OFFsite'!J18</f>
        <v>0</v>
      </c>
      <c r="K51" s="162">
        <f>'L.I. ONsite'!K18+'L.I. OFFsite'!K18</f>
        <v>0</v>
      </c>
      <c r="L51" s="162">
        <f>'L.I. ONsite'!L18+'L.I. OFFsite'!L18</f>
        <v>0</v>
      </c>
      <c r="M51" s="162">
        <f>'L.I. ONsite'!M18+'L.I. OFFsite'!M18</f>
        <v>0</v>
      </c>
      <c r="N51" s="162">
        <f>'L.I. ONsite'!N18+'L.I. OFFsite'!N18</f>
        <v>0</v>
      </c>
      <c r="O51" s="72">
        <f>'L.I. ONsite'!O18+'L.I. OFFsite'!O18</f>
        <v>0</v>
      </c>
    </row>
    <row r="52" spans="1:16" s="27" customFormat="1" ht="15.6" customHeight="1">
      <c r="A52" s="84"/>
      <c r="B52" s="173" t="s">
        <v>53</v>
      </c>
      <c r="C52" s="525" t="s">
        <v>166</v>
      </c>
      <c r="D52" s="526"/>
      <c r="E52" s="501"/>
      <c r="F52" s="501"/>
      <c r="G52" s="501"/>
      <c r="H52" s="527"/>
      <c r="I52" s="162">
        <f>'L.I. ONsite'!I19+'L.I. OFFsite'!I19</f>
        <v>0</v>
      </c>
      <c r="J52" s="162">
        <f>'L.I. ONsite'!J19+'L.I. OFFsite'!J19</f>
        <v>0</v>
      </c>
      <c r="K52" s="162">
        <f>'L.I. ONsite'!K19+'L.I. OFFsite'!K19</f>
        <v>0</v>
      </c>
      <c r="L52" s="162">
        <f>'L.I. ONsite'!L19+'L.I. OFFsite'!L19</f>
        <v>0</v>
      </c>
      <c r="M52" s="162">
        <f>'L.I. ONsite'!M19+'L.I. OFFsite'!M19</f>
        <v>0</v>
      </c>
      <c r="N52" s="162">
        <f>'L.I. ONsite'!N19+'L.I. OFFsite'!N19</f>
        <v>0</v>
      </c>
      <c r="O52" s="72">
        <f>'L.I. ONsite'!O19+'L.I. OFFsite'!O19</f>
        <v>0</v>
      </c>
    </row>
    <row r="53" spans="1:16" s="27" customFormat="1" ht="15.6" customHeight="1">
      <c r="A53" s="85"/>
      <c r="B53" s="174" t="s">
        <v>53</v>
      </c>
      <c r="C53" s="514" t="s">
        <v>167</v>
      </c>
      <c r="D53" s="515"/>
      <c r="E53" s="516"/>
      <c r="F53" s="516"/>
      <c r="G53" s="516"/>
      <c r="H53" s="517"/>
      <c r="I53" s="166">
        <f>'L.I. ONsite'!I20+'L.I. OFFsite'!I20</f>
        <v>0</v>
      </c>
      <c r="J53" s="166">
        <f>'L.I. ONsite'!J20+'L.I. OFFsite'!J20</f>
        <v>0</v>
      </c>
      <c r="K53" s="166">
        <f>'L.I. ONsite'!K20+'L.I. OFFsite'!K20</f>
        <v>0</v>
      </c>
      <c r="L53" s="166">
        <f>'L.I. ONsite'!L20+'L.I. OFFsite'!L20</f>
        <v>0</v>
      </c>
      <c r="M53" s="166">
        <f>'L.I. ONsite'!M20+'L.I. OFFsite'!M20</f>
        <v>0</v>
      </c>
      <c r="N53" s="166">
        <f>'L.I. ONsite'!N20+'L.I. OFFsite'!N20</f>
        <v>0</v>
      </c>
      <c r="O53" s="86">
        <f>'L.I. ONsite'!O20+'L.I. OFFsite'!O20</f>
        <v>0</v>
      </c>
    </row>
    <row r="54" spans="1:16" s="146" customFormat="1" ht="24.6" customHeight="1">
      <c r="A54" s="148"/>
      <c r="B54" s="149"/>
      <c r="C54" s="150"/>
      <c r="D54" s="150"/>
      <c r="E54" s="151"/>
      <c r="F54" s="151"/>
      <c r="G54" s="151"/>
      <c r="H54" s="151"/>
      <c r="I54" s="152">
        <f t="shared" ref="I54:O54" si="10">SUM(I48:I53)</f>
        <v>0</v>
      </c>
      <c r="J54" s="152">
        <f t="shared" si="10"/>
        <v>0</v>
      </c>
      <c r="K54" s="152">
        <f t="shared" si="10"/>
        <v>30000000</v>
      </c>
      <c r="L54" s="152">
        <f t="shared" si="10"/>
        <v>0</v>
      </c>
      <c r="M54" s="152">
        <f t="shared" si="10"/>
        <v>0</v>
      </c>
      <c r="N54" s="152">
        <f t="shared" si="10"/>
        <v>0</v>
      </c>
      <c r="O54" s="152">
        <f t="shared" si="10"/>
        <v>0</v>
      </c>
    </row>
    <row r="55" spans="1:16" ht="27.75" customHeight="1">
      <c r="A55" s="78" t="s">
        <v>42</v>
      </c>
      <c r="B55" s="78"/>
      <c r="C55" s="499" t="s">
        <v>168</v>
      </c>
      <c r="D55" s="451"/>
      <c r="E55" s="451"/>
      <c r="F55" s="451"/>
      <c r="G55" s="451"/>
      <c r="H55" s="451"/>
      <c r="I55" s="381" t="s">
        <v>64</v>
      </c>
      <c r="J55" s="381" t="s">
        <v>64</v>
      </c>
      <c r="K55" s="381" t="s">
        <v>64</v>
      </c>
      <c r="L55" s="381" t="s">
        <v>64</v>
      </c>
      <c r="M55" s="381" t="s">
        <v>64</v>
      </c>
      <c r="N55" s="381" t="s">
        <v>64</v>
      </c>
      <c r="O55" s="381" t="s">
        <v>64</v>
      </c>
    </row>
    <row r="56" spans="1:16" s="27" customFormat="1" ht="15.6" customHeight="1">
      <c r="A56" s="110"/>
      <c r="B56" s="110"/>
      <c r="C56" s="528" t="s">
        <v>169</v>
      </c>
      <c r="D56" s="568"/>
      <c r="E56" s="568"/>
      <c r="F56" s="568"/>
      <c r="G56" s="568"/>
      <c r="H56" s="569"/>
      <c r="I56" s="127">
        <f t="shared" ref="I56:O56" si="11">SUM(I57:I58)</f>
        <v>0</v>
      </c>
      <c r="J56" s="127">
        <f t="shared" si="11"/>
        <v>0</v>
      </c>
      <c r="K56" s="127">
        <f t="shared" si="11"/>
        <v>0</v>
      </c>
      <c r="L56" s="127">
        <f t="shared" si="11"/>
        <v>0</v>
      </c>
      <c r="M56" s="127">
        <f t="shared" si="11"/>
        <v>0</v>
      </c>
      <c r="N56" s="127">
        <f t="shared" si="11"/>
        <v>0</v>
      </c>
      <c r="O56" s="127">
        <f t="shared" si="11"/>
        <v>0</v>
      </c>
      <c r="P56" s="33"/>
    </row>
    <row r="57" spans="1:16" s="27" customFormat="1" ht="15.6" customHeight="1">
      <c r="A57" s="155"/>
      <c r="B57" s="155"/>
      <c r="C57" s="487" t="s">
        <v>170</v>
      </c>
      <c r="D57" s="488"/>
      <c r="E57" s="489"/>
      <c r="F57" s="489"/>
      <c r="G57" s="489"/>
      <c r="H57" s="490"/>
      <c r="I57" s="172">
        <f t="shared" ref="I57:O57" si="12">I77</f>
        <v>0</v>
      </c>
      <c r="J57" s="172">
        <f t="shared" si="12"/>
        <v>0</v>
      </c>
      <c r="K57" s="172">
        <f t="shared" si="12"/>
        <v>0</v>
      </c>
      <c r="L57" s="172">
        <f t="shared" si="12"/>
        <v>0</v>
      </c>
      <c r="M57" s="172">
        <f t="shared" si="12"/>
        <v>0</v>
      </c>
      <c r="N57" s="172">
        <f t="shared" si="12"/>
        <v>0</v>
      </c>
      <c r="O57" s="157">
        <f t="shared" si="12"/>
        <v>0</v>
      </c>
    </row>
    <row r="58" spans="1:16" s="27" customFormat="1" ht="15.6" customHeight="1">
      <c r="A58" s="167"/>
      <c r="B58" s="167"/>
      <c r="C58" s="518" t="s">
        <v>171</v>
      </c>
      <c r="D58" s="519"/>
      <c r="E58" s="520"/>
      <c r="F58" s="520"/>
      <c r="G58" s="520"/>
      <c r="H58" s="521"/>
      <c r="I58" s="164">
        <f t="shared" ref="I58:O58" si="13">I101</f>
        <v>0</v>
      </c>
      <c r="J58" s="164">
        <f t="shared" si="13"/>
        <v>0</v>
      </c>
      <c r="K58" s="164">
        <f t="shared" si="13"/>
        <v>0</v>
      </c>
      <c r="L58" s="164">
        <f t="shared" si="13"/>
        <v>0</v>
      </c>
      <c r="M58" s="164">
        <f t="shared" si="13"/>
        <v>0</v>
      </c>
      <c r="N58" s="164">
        <f t="shared" si="13"/>
        <v>0</v>
      </c>
      <c r="O58" s="165">
        <f t="shared" si="13"/>
        <v>0</v>
      </c>
    </row>
    <row r="59" spans="1:16" ht="25.5">
      <c r="A59" s="78" t="s">
        <v>42</v>
      </c>
      <c r="B59" s="78" t="s">
        <v>145</v>
      </c>
      <c r="C59" s="499" t="s">
        <v>172</v>
      </c>
      <c r="D59" s="451"/>
      <c r="E59" s="451"/>
      <c r="F59" s="451"/>
      <c r="G59" s="451"/>
      <c r="H59" s="451"/>
      <c r="I59" s="381" t="s">
        <v>64</v>
      </c>
      <c r="J59" s="381" t="s">
        <v>64</v>
      </c>
      <c r="K59" s="381" t="s">
        <v>64</v>
      </c>
      <c r="L59" s="381" t="s">
        <v>64</v>
      </c>
      <c r="M59" s="381" t="s">
        <v>64</v>
      </c>
      <c r="N59" s="381" t="s">
        <v>64</v>
      </c>
      <c r="O59" s="381" t="s">
        <v>64</v>
      </c>
    </row>
    <row r="60" spans="1:16" s="27" customFormat="1" ht="15.6" customHeight="1">
      <c r="A60" s="175"/>
      <c r="B60" s="175" t="s">
        <v>55</v>
      </c>
      <c r="C60" s="509" t="s">
        <v>173</v>
      </c>
      <c r="D60" s="510"/>
      <c r="E60" s="511"/>
      <c r="F60" s="511"/>
      <c r="G60" s="511"/>
      <c r="H60" s="512"/>
      <c r="I60" s="176">
        <f t="shared" ref="I60:O73" si="14">I85+I106</f>
        <v>0</v>
      </c>
      <c r="J60" s="176">
        <f t="shared" si="14"/>
        <v>0</v>
      </c>
      <c r="K60" s="176">
        <f t="shared" si="14"/>
        <v>0</v>
      </c>
      <c r="L60" s="176">
        <f t="shared" si="14"/>
        <v>0</v>
      </c>
      <c r="M60" s="176">
        <f t="shared" si="14"/>
        <v>0</v>
      </c>
      <c r="N60" s="176">
        <f t="shared" si="14"/>
        <v>0</v>
      </c>
      <c r="O60" s="177">
        <f t="shared" si="14"/>
        <v>0</v>
      </c>
    </row>
    <row r="61" spans="1:16" s="27" customFormat="1" ht="15.6" customHeight="1">
      <c r="A61" s="84"/>
      <c r="B61" s="84" t="s">
        <v>58</v>
      </c>
      <c r="C61" s="500" t="s">
        <v>174</v>
      </c>
      <c r="D61" s="501"/>
      <c r="E61" s="502"/>
      <c r="F61" s="502"/>
      <c r="G61" s="502"/>
      <c r="H61" s="503"/>
      <c r="I61" s="162">
        <f t="shared" si="14"/>
        <v>0</v>
      </c>
      <c r="J61" s="162">
        <f t="shared" si="14"/>
        <v>0</v>
      </c>
      <c r="K61" s="162">
        <f t="shared" si="14"/>
        <v>0</v>
      </c>
      <c r="L61" s="162">
        <f t="shared" si="14"/>
        <v>0</v>
      </c>
      <c r="M61" s="162">
        <f t="shared" si="14"/>
        <v>0</v>
      </c>
      <c r="N61" s="162">
        <f t="shared" si="14"/>
        <v>0</v>
      </c>
      <c r="O61" s="72">
        <f t="shared" si="14"/>
        <v>0</v>
      </c>
    </row>
    <row r="62" spans="1:16" s="27" customFormat="1" ht="15.6" customHeight="1">
      <c r="A62" s="84"/>
      <c r="B62" s="84" t="s">
        <v>61</v>
      </c>
      <c r="C62" s="500" t="s">
        <v>175</v>
      </c>
      <c r="D62" s="501"/>
      <c r="E62" s="502"/>
      <c r="F62" s="502"/>
      <c r="G62" s="502"/>
      <c r="H62" s="503"/>
      <c r="I62" s="162">
        <f t="shared" si="14"/>
        <v>0</v>
      </c>
      <c r="J62" s="162">
        <f t="shared" si="14"/>
        <v>0</v>
      </c>
      <c r="K62" s="162">
        <f t="shared" si="14"/>
        <v>0</v>
      </c>
      <c r="L62" s="162">
        <f t="shared" si="14"/>
        <v>0</v>
      </c>
      <c r="M62" s="162">
        <f t="shared" si="14"/>
        <v>0</v>
      </c>
      <c r="N62" s="162">
        <f t="shared" si="14"/>
        <v>0</v>
      </c>
      <c r="O62" s="72">
        <f t="shared" si="14"/>
        <v>0</v>
      </c>
    </row>
    <row r="63" spans="1:16" s="27" customFormat="1" ht="15.6" customHeight="1">
      <c r="A63" s="84"/>
      <c r="B63" s="84" t="s">
        <v>65</v>
      </c>
      <c r="C63" s="500" t="s">
        <v>176</v>
      </c>
      <c r="D63" s="501"/>
      <c r="E63" s="502"/>
      <c r="F63" s="502"/>
      <c r="G63" s="502"/>
      <c r="H63" s="503"/>
      <c r="I63" s="162">
        <f t="shared" si="14"/>
        <v>0</v>
      </c>
      <c r="J63" s="162">
        <f t="shared" si="14"/>
        <v>0</v>
      </c>
      <c r="K63" s="162">
        <f t="shared" si="14"/>
        <v>0</v>
      </c>
      <c r="L63" s="162">
        <f t="shared" si="14"/>
        <v>0</v>
      </c>
      <c r="M63" s="162">
        <f t="shared" si="14"/>
        <v>0</v>
      </c>
      <c r="N63" s="162">
        <f t="shared" si="14"/>
        <v>0</v>
      </c>
      <c r="O63" s="72">
        <f t="shared" si="14"/>
        <v>0</v>
      </c>
    </row>
    <row r="64" spans="1:16" s="27" customFormat="1" ht="15.6" customHeight="1">
      <c r="A64" s="84"/>
      <c r="B64" s="84" t="s">
        <v>69</v>
      </c>
      <c r="C64" s="500" t="s">
        <v>177</v>
      </c>
      <c r="D64" s="501"/>
      <c r="E64" s="502"/>
      <c r="F64" s="502"/>
      <c r="G64" s="502"/>
      <c r="H64" s="503"/>
      <c r="I64" s="162">
        <f t="shared" si="14"/>
        <v>0</v>
      </c>
      <c r="J64" s="162">
        <f t="shared" si="14"/>
        <v>0</v>
      </c>
      <c r="K64" s="162">
        <f t="shared" si="14"/>
        <v>0</v>
      </c>
      <c r="L64" s="162">
        <f t="shared" si="14"/>
        <v>0</v>
      </c>
      <c r="M64" s="162">
        <f t="shared" si="14"/>
        <v>0</v>
      </c>
      <c r="N64" s="162">
        <f t="shared" si="14"/>
        <v>0</v>
      </c>
      <c r="O64" s="72">
        <f t="shared" si="14"/>
        <v>0</v>
      </c>
    </row>
    <row r="65" spans="1:16" s="27" customFormat="1" ht="15.6" customHeight="1">
      <c r="A65" s="84"/>
      <c r="B65" s="84" t="s">
        <v>71</v>
      </c>
      <c r="C65" s="500" t="s">
        <v>178</v>
      </c>
      <c r="D65" s="501"/>
      <c r="E65" s="502"/>
      <c r="F65" s="502"/>
      <c r="G65" s="502"/>
      <c r="H65" s="503"/>
      <c r="I65" s="162">
        <f t="shared" si="14"/>
        <v>0</v>
      </c>
      <c r="J65" s="162">
        <f t="shared" si="14"/>
        <v>0</v>
      </c>
      <c r="K65" s="162">
        <f t="shared" si="14"/>
        <v>0</v>
      </c>
      <c r="L65" s="162">
        <f t="shared" si="14"/>
        <v>0</v>
      </c>
      <c r="M65" s="162">
        <f t="shared" si="14"/>
        <v>0</v>
      </c>
      <c r="N65" s="162">
        <f t="shared" si="14"/>
        <v>0</v>
      </c>
      <c r="O65" s="72">
        <f t="shared" si="14"/>
        <v>0</v>
      </c>
    </row>
    <row r="66" spans="1:16" s="27" customFormat="1" ht="15.6" customHeight="1">
      <c r="A66" s="84"/>
      <c r="B66" s="84" t="s">
        <v>73</v>
      </c>
      <c r="C66" s="500" t="s">
        <v>179</v>
      </c>
      <c r="D66" s="501"/>
      <c r="E66" s="502"/>
      <c r="F66" s="502"/>
      <c r="G66" s="502"/>
      <c r="H66" s="503"/>
      <c r="I66" s="162">
        <f t="shared" si="14"/>
        <v>0</v>
      </c>
      <c r="J66" s="162">
        <f t="shared" si="14"/>
        <v>0</v>
      </c>
      <c r="K66" s="162">
        <f t="shared" si="14"/>
        <v>0</v>
      </c>
      <c r="L66" s="162">
        <f t="shared" si="14"/>
        <v>0</v>
      </c>
      <c r="M66" s="162">
        <f t="shared" si="14"/>
        <v>0</v>
      </c>
      <c r="N66" s="162">
        <f t="shared" si="14"/>
        <v>0</v>
      </c>
      <c r="O66" s="72">
        <f t="shared" si="14"/>
        <v>0</v>
      </c>
    </row>
    <row r="67" spans="1:16" s="27" customFormat="1" ht="15.6" customHeight="1">
      <c r="A67" s="84"/>
      <c r="B67" s="84">
        <v>10</v>
      </c>
      <c r="C67" s="500" t="s">
        <v>180</v>
      </c>
      <c r="D67" s="501"/>
      <c r="E67" s="502"/>
      <c r="F67" s="502"/>
      <c r="G67" s="502"/>
      <c r="H67" s="503"/>
      <c r="I67" s="162">
        <f t="shared" si="14"/>
        <v>0</v>
      </c>
      <c r="J67" s="162">
        <f t="shared" si="14"/>
        <v>0</v>
      </c>
      <c r="K67" s="162">
        <f t="shared" si="14"/>
        <v>0</v>
      </c>
      <c r="L67" s="162">
        <f t="shared" si="14"/>
        <v>0</v>
      </c>
      <c r="M67" s="162">
        <f t="shared" si="14"/>
        <v>0</v>
      </c>
      <c r="N67" s="162">
        <f t="shared" si="14"/>
        <v>0</v>
      </c>
      <c r="O67" s="72">
        <f t="shared" si="14"/>
        <v>0</v>
      </c>
    </row>
    <row r="68" spans="1:16" s="27" customFormat="1" ht="15.6" customHeight="1">
      <c r="A68" s="84"/>
      <c r="B68" s="84">
        <v>11</v>
      </c>
      <c r="C68" s="500" t="s">
        <v>181</v>
      </c>
      <c r="D68" s="501"/>
      <c r="E68" s="502"/>
      <c r="F68" s="502"/>
      <c r="G68" s="502"/>
      <c r="H68" s="503"/>
      <c r="I68" s="162">
        <f t="shared" si="14"/>
        <v>0</v>
      </c>
      <c r="J68" s="162">
        <f t="shared" si="14"/>
        <v>0</v>
      </c>
      <c r="K68" s="162">
        <f t="shared" si="14"/>
        <v>0</v>
      </c>
      <c r="L68" s="162">
        <f t="shared" si="14"/>
        <v>0</v>
      </c>
      <c r="M68" s="162">
        <f t="shared" si="14"/>
        <v>0</v>
      </c>
      <c r="N68" s="162">
        <f t="shared" si="14"/>
        <v>0</v>
      </c>
      <c r="O68" s="72">
        <f t="shared" si="14"/>
        <v>0</v>
      </c>
    </row>
    <row r="69" spans="1:16" s="27" customFormat="1" ht="15.6" customHeight="1">
      <c r="A69" s="84"/>
      <c r="B69" s="84" t="s">
        <v>80</v>
      </c>
      <c r="C69" s="500" t="s">
        <v>182</v>
      </c>
      <c r="D69" s="501"/>
      <c r="E69" s="502"/>
      <c r="F69" s="502"/>
      <c r="G69" s="502"/>
      <c r="H69" s="503"/>
      <c r="I69" s="162">
        <f t="shared" si="14"/>
        <v>0</v>
      </c>
      <c r="J69" s="162">
        <f t="shared" si="14"/>
        <v>0</v>
      </c>
      <c r="K69" s="162">
        <f t="shared" si="14"/>
        <v>0</v>
      </c>
      <c r="L69" s="162">
        <f t="shared" si="14"/>
        <v>0</v>
      </c>
      <c r="M69" s="162">
        <f t="shared" si="14"/>
        <v>0</v>
      </c>
      <c r="N69" s="162">
        <f t="shared" si="14"/>
        <v>0</v>
      </c>
      <c r="O69" s="72">
        <f t="shared" si="14"/>
        <v>0</v>
      </c>
    </row>
    <row r="70" spans="1:16" s="27" customFormat="1" ht="15.6" customHeight="1">
      <c r="A70" s="84"/>
      <c r="B70" s="84">
        <v>13</v>
      </c>
      <c r="C70" s="500" t="s">
        <v>183</v>
      </c>
      <c r="D70" s="501"/>
      <c r="E70" s="502"/>
      <c r="F70" s="502"/>
      <c r="G70" s="502"/>
      <c r="H70" s="503"/>
      <c r="I70" s="162">
        <f t="shared" si="14"/>
        <v>0</v>
      </c>
      <c r="J70" s="162">
        <f t="shared" si="14"/>
        <v>0</v>
      </c>
      <c r="K70" s="162">
        <f t="shared" si="14"/>
        <v>0</v>
      </c>
      <c r="L70" s="162">
        <f t="shared" si="14"/>
        <v>0</v>
      </c>
      <c r="M70" s="162">
        <f t="shared" si="14"/>
        <v>0</v>
      </c>
      <c r="N70" s="162">
        <f t="shared" si="14"/>
        <v>0</v>
      </c>
      <c r="O70" s="72">
        <f t="shared" si="14"/>
        <v>0</v>
      </c>
    </row>
    <row r="71" spans="1:16" s="27" customFormat="1" ht="15.6" customHeight="1">
      <c r="A71" s="84"/>
      <c r="B71" s="84">
        <v>14</v>
      </c>
      <c r="C71" s="500" t="s">
        <v>184</v>
      </c>
      <c r="D71" s="501"/>
      <c r="E71" s="502"/>
      <c r="F71" s="502"/>
      <c r="G71" s="502"/>
      <c r="H71" s="503"/>
      <c r="I71" s="162">
        <f t="shared" si="14"/>
        <v>0</v>
      </c>
      <c r="J71" s="162">
        <f t="shared" si="14"/>
        <v>0</v>
      </c>
      <c r="K71" s="162">
        <f t="shared" si="14"/>
        <v>0</v>
      </c>
      <c r="L71" s="162">
        <f t="shared" si="14"/>
        <v>0</v>
      </c>
      <c r="M71" s="162">
        <f t="shared" si="14"/>
        <v>0</v>
      </c>
      <c r="N71" s="162">
        <f t="shared" si="14"/>
        <v>0</v>
      </c>
      <c r="O71" s="72">
        <f t="shared" si="14"/>
        <v>0</v>
      </c>
    </row>
    <row r="72" spans="1:16" s="27" customFormat="1" ht="15.6" customHeight="1">
      <c r="A72" s="84"/>
      <c r="B72" s="84">
        <v>15</v>
      </c>
      <c r="C72" s="500" t="s">
        <v>185</v>
      </c>
      <c r="D72" s="501"/>
      <c r="E72" s="502"/>
      <c r="F72" s="502"/>
      <c r="G72" s="502"/>
      <c r="H72" s="503"/>
      <c r="I72" s="162">
        <f t="shared" si="14"/>
        <v>0</v>
      </c>
      <c r="J72" s="162">
        <f t="shared" si="14"/>
        <v>0</v>
      </c>
      <c r="K72" s="162">
        <f t="shared" si="14"/>
        <v>0</v>
      </c>
      <c r="L72" s="162">
        <f t="shared" si="14"/>
        <v>0</v>
      </c>
      <c r="M72" s="162">
        <f t="shared" si="14"/>
        <v>0</v>
      </c>
      <c r="N72" s="162">
        <f t="shared" si="14"/>
        <v>0</v>
      </c>
      <c r="O72" s="72">
        <f t="shared" si="14"/>
        <v>0</v>
      </c>
    </row>
    <row r="73" spans="1:16" s="27" customFormat="1" ht="15.6" customHeight="1">
      <c r="A73" s="85"/>
      <c r="B73" s="85">
        <v>16</v>
      </c>
      <c r="C73" s="542" t="s">
        <v>186</v>
      </c>
      <c r="D73" s="516"/>
      <c r="E73" s="551"/>
      <c r="F73" s="551"/>
      <c r="G73" s="551"/>
      <c r="H73" s="552"/>
      <c r="I73" s="166">
        <f t="shared" si="14"/>
        <v>0</v>
      </c>
      <c r="J73" s="166">
        <f t="shared" si="14"/>
        <v>0</v>
      </c>
      <c r="K73" s="166">
        <f t="shared" si="14"/>
        <v>0</v>
      </c>
      <c r="L73" s="166">
        <f t="shared" si="14"/>
        <v>0</v>
      </c>
      <c r="M73" s="166">
        <f t="shared" si="14"/>
        <v>0</v>
      </c>
      <c r="N73" s="166">
        <f t="shared" si="14"/>
        <v>0</v>
      </c>
      <c r="O73" s="86">
        <f t="shared" si="14"/>
        <v>0</v>
      </c>
    </row>
    <row r="74" spans="1:16" s="27" customFormat="1" ht="15.6" customHeight="1">
      <c r="A74" s="178"/>
      <c r="B74" s="102"/>
      <c r="C74" s="548" t="s">
        <v>187</v>
      </c>
      <c r="D74" s="549"/>
      <c r="E74" s="549"/>
      <c r="F74" s="549"/>
      <c r="G74" s="549"/>
      <c r="H74" s="550"/>
      <c r="I74" s="179">
        <f>'Acc Struct Misc'!I13</f>
        <v>0</v>
      </c>
      <c r="J74" s="179">
        <f>'Acc Struct Misc'!J13</f>
        <v>0</v>
      </c>
      <c r="K74" s="179">
        <f>'Acc Struct Misc'!K13</f>
        <v>0</v>
      </c>
      <c r="L74" s="179">
        <f>'Acc Struct Misc'!L13</f>
        <v>0</v>
      </c>
      <c r="M74" s="179">
        <f>'Acc Struct Misc'!M13</f>
        <v>0</v>
      </c>
      <c r="N74" s="179">
        <f>'Acc Struct Misc'!N13</f>
        <v>0</v>
      </c>
      <c r="O74" s="179">
        <f>'Acc Struct Misc'!O13</f>
        <v>0</v>
      </c>
    </row>
    <row r="75" spans="1:16" s="146" customFormat="1" ht="24" customHeight="1">
      <c r="I75" s="153">
        <f t="shared" ref="I75:O75" si="15">SUM(I60:I74)</f>
        <v>0</v>
      </c>
      <c r="J75" s="153">
        <f t="shared" si="15"/>
        <v>0</v>
      </c>
      <c r="K75" s="153">
        <f t="shared" si="15"/>
        <v>0</v>
      </c>
      <c r="L75" s="153">
        <f t="shared" si="15"/>
        <v>0</v>
      </c>
      <c r="M75" s="153">
        <f t="shared" si="15"/>
        <v>0</v>
      </c>
      <c r="N75" s="153">
        <f t="shared" si="15"/>
        <v>0</v>
      </c>
      <c r="O75" s="153">
        <f t="shared" si="15"/>
        <v>0</v>
      </c>
    </row>
    <row r="76" spans="1:16" ht="27.75" customHeight="1">
      <c r="A76" s="78" t="s">
        <v>42</v>
      </c>
      <c r="B76" s="78"/>
      <c r="C76" s="499" t="s">
        <v>188</v>
      </c>
      <c r="D76" s="451"/>
      <c r="E76" s="451"/>
      <c r="F76" s="451"/>
      <c r="G76" s="451"/>
      <c r="H76" s="451"/>
      <c r="I76" s="381" t="s">
        <v>64</v>
      </c>
      <c r="J76" s="381" t="s">
        <v>64</v>
      </c>
      <c r="K76" s="381" t="s">
        <v>64</v>
      </c>
      <c r="L76" s="381" t="s">
        <v>64</v>
      </c>
      <c r="M76" s="381" t="s">
        <v>64</v>
      </c>
      <c r="N76" s="381" t="s">
        <v>64</v>
      </c>
      <c r="O76" s="381" t="s">
        <v>64</v>
      </c>
    </row>
    <row r="77" spans="1:16" s="27" customFormat="1" ht="15" customHeight="1">
      <c r="A77" s="110"/>
      <c r="B77" s="110"/>
      <c r="C77" s="447" t="s">
        <v>189</v>
      </c>
      <c r="D77" s="448"/>
      <c r="E77" s="448"/>
      <c r="F77" s="448"/>
      <c r="G77" s="448"/>
      <c r="H77" s="449"/>
      <c r="I77" s="127">
        <f>SUM(I78:I83)</f>
        <v>0</v>
      </c>
      <c r="J77" s="127">
        <f t="shared" ref="J77:O77" si="16">SUM(J78:J83)</f>
        <v>0</v>
      </c>
      <c r="K77" s="127">
        <f t="shared" si="16"/>
        <v>0</v>
      </c>
      <c r="L77" s="127">
        <f t="shared" si="16"/>
        <v>0</v>
      </c>
      <c r="M77" s="127">
        <f t="shared" si="16"/>
        <v>0</v>
      </c>
      <c r="N77" s="127">
        <f t="shared" si="16"/>
        <v>0</v>
      </c>
      <c r="O77" s="127">
        <f t="shared" si="16"/>
        <v>0</v>
      </c>
      <c r="P77" s="33"/>
    </row>
    <row r="78" spans="1:16" s="27" customFormat="1" ht="15" customHeight="1">
      <c r="A78" s="156"/>
      <c r="B78" s="155" t="s">
        <v>53</v>
      </c>
      <c r="C78" s="531" t="s">
        <v>190</v>
      </c>
      <c r="D78" s="531"/>
      <c r="E78" s="558">
        <f>'Res Struct Type 1'!$D$7</f>
        <v>0</v>
      </c>
      <c r="F78" s="559"/>
      <c r="G78" s="181" t="s">
        <v>191</v>
      </c>
      <c r="H78" s="344">
        <f>'Res Struct Type 1'!$D$9</f>
        <v>0</v>
      </c>
      <c r="I78" s="157">
        <f>'Res Struct Type 1'!I13</f>
        <v>0</v>
      </c>
      <c r="J78" s="157">
        <f>'Res Struct Type 1'!J13</f>
        <v>0</v>
      </c>
      <c r="K78" s="157">
        <f>'Res Struct Type 1'!K13</f>
        <v>0</v>
      </c>
      <c r="L78" s="157">
        <f>'Res Struct Type 1'!L13</f>
        <v>0</v>
      </c>
      <c r="M78" s="157">
        <f>'Res Struct Type 1'!M13</f>
        <v>0</v>
      </c>
      <c r="N78" s="157">
        <f>'Res Struct Type 1'!N13</f>
        <v>0</v>
      </c>
      <c r="O78" s="157">
        <f>'Res Struct Type 1'!O13</f>
        <v>0</v>
      </c>
    </row>
    <row r="79" spans="1:16" s="27" customFormat="1" ht="15" customHeight="1">
      <c r="A79" s="158"/>
      <c r="B79" s="84" t="s">
        <v>53</v>
      </c>
      <c r="C79" s="536" t="s">
        <v>192</v>
      </c>
      <c r="D79" s="536"/>
      <c r="E79" s="560">
        <f>'Res Struct Type 2'!$D$7</f>
        <v>0</v>
      </c>
      <c r="F79" s="561"/>
      <c r="G79" s="182" t="s">
        <v>191</v>
      </c>
      <c r="H79" s="341">
        <f>'Res Struct Type 2'!$D$9</f>
        <v>0</v>
      </c>
      <c r="I79" s="72">
        <f>'Res Struct Type 2'!I13</f>
        <v>0</v>
      </c>
      <c r="J79" s="72">
        <f>'Res Struct Type 2'!J13</f>
        <v>0</v>
      </c>
      <c r="K79" s="72">
        <f>'Res Struct Type 2'!K13</f>
        <v>0</v>
      </c>
      <c r="L79" s="72">
        <f>'Res Struct Type 2'!L13</f>
        <v>0</v>
      </c>
      <c r="M79" s="72">
        <f>'Res Struct Type 2'!M13</f>
        <v>0</v>
      </c>
      <c r="N79" s="72">
        <f>'Res Struct Type 2'!N13</f>
        <v>0</v>
      </c>
      <c r="O79" s="72">
        <f>'Res Struct Type 2'!O13</f>
        <v>0</v>
      </c>
    </row>
    <row r="80" spans="1:16" s="27" customFormat="1" ht="15" customHeight="1">
      <c r="A80" s="163"/>
      <c r="B80" s="167" t="s">
        <v>53</v>
      </c>
      <c r="C80" s="536" t="s">
        <v>193</v>
      </c>
      <c r="D80" s="536"/>
      <c r="E80" s="546">
        <f>'Res Struct Type 3'!$D$7</f>
        <v>0</v>
      </c>
      <c r="F80" s="547"/>
      <c r="G80" s="182" t="s">
        <v>191</v>
      </c>
      <c r="H80" s="341">
        <f>'Res Struct Type 3'!$D$9</f>
        <v>0</v>
      </c>
      <c r="I80" s="72">
        <f>'Res Struct Type 3'!I13</f>
        <v>0</v>
      </c>
      <c r="J80" s="72">
        <f>'Res Struct Type 3'!J13</f>
        <v>0</v>
      </c>
      <c r="K80" s="72">
        <f>'Res Struct Type 3'!K13</f>
        <v>0</v>
      </c>
      <c r="L80" s="72">
        <f>'Res Struct Type 3'!L13</f>
        <v>0</v>
      </c>
      <c r="M80" s="72">
        <f>'Res Struct Type 3'!M13</f>
        <v>0</v>
      </c>
      <c r="N80" s="72">
        <f>'Res Struct Type 3'!N13</f>
        <v>0</v>
      </c>
      <c r="O80" s="345">
        <f>'Res Struct Type 3'!O13</f>
        <v>0</v>
      </c>
    </row>
    <row r="81" spans="1:15" s="27" customFormat="1" ht="15" customHeight="1">
      <c r="A81" s="163"/>
      <c r="B81" s="167" t="s">
        <v>53</v>
      </c>
      <c r="C81" s="536" t="s">
        <v>194</v>
      </c>
      <c r="D81" s="536"/>
      <c r="E81" s="546">
        <f>'Res Struct Type 4'!$D$7</f>
        <v>0</v>
      </c>
      <c r="F81" s="547"/>
      <c r="G81" s="346" t="s">
        <v>191</v>
      </c>
      <c r="H81" s="342">
        <f>'Res Struct Type 4'!$D$9</f>
        <v>0</v>
      </c>
      <c r="I81" s="72">
        <f>'Res Struct Type 4'!I13</f>
        <v>0</v>
      </c>
      <c r="J81" s="72">
        <f>'Res Struct Type 4'!J13</f>
        <v>0</v>
      </c>
      <c r="K81" s="72">
        <f>'Res Struct Type 4'!K13</f>
        <v>0</v>
      </c>
      <c r="L81" s="72">
        <f>'Res Struct Type 4'!L13</f>
        <v>0</v>
      </c>
      <c r="M81" s="72">
        <f>'Res Struct Type 4'!M13</f>
        <v>0</v>
      </c>
      <c r="N81" s="72">
        <f>'Res Struct Type 4'!N13</f>
        <v>0</v>
      </c>
      <c r="O81" s="72">
        <f>'Res Struct Type 4'!O13</f>
        <v>0</v>
      </c>
    </row>
    <row r="82" spans="1:15" s="27" customFormat="1" ht="15" customHeight="1">
      <c r="A82" s="158"/>
      <c r="B82" s="167" t="s">
        <v>53</v>
      </c>
      <c r="C82" s="536" t="s">
        <v>195</v>
      </c>
      <c r="D82" s="536"/>
      <c r="E82" s="546">
        <f>'Res Struct Type 5'!$D$7</f>
        <v>0</v>
      </c>
      <c r="F82" s="547"/>
      <c r="G82" s="346" t="s">
        <v>191</v>
      </c>
      <c r="H82" s="343">
        <f>'Res Struct Type 5'!$D$9</f>
        <v>0</v>
      </c>
      <c r="I82" s="72">
        <f>'Res Struct Type 5'!I13</f>
        <v>0</v>
      </c>
      <c r="J82" s="72">
        <f>'Res Struct Type 5'!J13</f>
        <v>0</v>
      </c>
      <c r="K82" s="72">
        <f>'Res Struct Type 5'!K13</f>
        <v>0</v>
      </c>
      <c r="L82" s="72">
        <f>'Res Struct Type 5'!L13</f>
        <v>0</v>
      </c>
      <c r="M82" s="72">
        <f>'Res Struct Type 5'!M13</f>
        <v>0</v>
      </c>
      <c r="N82" s="72">
        <f>'Res Struct Type 5'!N13</f>
        <v>0</v>
      </c>
      <c r="O82" s="72">
        <f>'Res Struct Type 5'!O13</f>
        <v>0</v>
      </c>
    </row>
    <row r="83" spans="1:15" s="27" customFormat="1" ht="15" customHeight="1">
      <c r="A83" s="340"/>
      <c r="B83" s="167" t="s">
        <v>53</v>
      </c>
      <c r="C83" s="553" t="s">
        <v>196</v>
      </c>
      <c r="D83" s="554"/>
      <c r="E83" s="555">
        <f>'Res Struct Type 6'!$D$7</f>
        <v>0</v>
      </c>
      <c r="F83" s="556"/>
      <c r="G83" s="347" t="s">
        <v>191</v>
      </c>
      <c r="H83" s="348">
        <f>'Res Struct Type 6'!$D$9</f>
        <v>0</v>
      </c>
      <c r="I83" s="72">
        <f>'Res Struct Type 6'!I13</f>
        <v>0</v>
      </c>
      <c r="J83" s="72">
        <f>'Res Struct Type 6'!J13</f>
        <v>0</v>
      </c>
      <c r="K83" s="72">
        <f>'Res Struct Type 6'!K13</f>
        <v>0</v>
      </c>
      <c r="L83" s="72">
        <f>'Res Struct Type 6'!L13</f>
        <v>0</v>
      </c>
      <c r="M83" s="72">
        <f>'Res Struct Type 6'!M13</f>
        <v>0</v>
      </c>
      <c r="N83" s="72">
        <f>'Res Struct Type 6'!N13</f>
        <v>0</v>
      </c>
      <c r="O83" s="72">
        <f>'Res Struct Type 6'!O13</f>
        <v>0</v>
      </c>
    </row>
    <row r="84" spans="1:15" ht="25.5">
      <c r="A84" s="78" t="s">
        <v>42</v>
      </c>
      <c r="B84" s="128" t="s">
        <v>145</v>
      </c>
      <c r="C84" s="562" t="s">
        <v>172</v>
      </c>
      <c r="D84" s="563"/>
      <c r="E84" s="563"/>
      <c r="F84" s="563"/>
      <c r="G84" s="563"/>
      <c r="H84" s="563"/>
      <c r="I84" s="381" t="s">
        <v>64</v>
      </c>
      <c r="J84" s="381" t="s">
        <v>64</v>
      </c>
      <c r="K84" s="381" t="s">
        <v>64</v>
      </c>
      <c r="L84" s="381" t="s">
        <v>64</v>
      </c>
      <c r="M84" s="381" t="s">
        <v>64</v>
      </c>
      <c r="N84" s="381" t="s">
        <v>64</v>
      </c>
      <c r="O84" s="381" t="s">
        <v>64</v>
      </c>
    </row>
    <row r="85" spans="1:15" s="27" customFormat="1" ht="15" customHeight="1">
      <c r="A85" s="180"/>
      <c r="B85" s="175" t="s">
        <v>55</v>
      </c>
      <c r="C85" s="509" t="s">
        <v>173</v>
      </c>
      <c r="D85" s="510"/>
      <c r="E85" s="511"/>
      <c r="F85" s="511"/>
      <c r="G85" s="511"/>
      <c r="H85" s="512"/>
      <c r="I85" s="172">
        <f>'Res Struct Type 1'!I15+'Res Struct Type 2'!I15+'Res Struct Type 3'!I15+'Res Struct Type 4'!I15+'Res Struct Type 5'!I15+'Res Struct Type 6'!I15</f>
        <v>0</v>
      </c>
      <c r="J85" s="172">
        <f>'Res Struct Type 1'!J15+'Res Struct Type 2'!J15+'Res Struct Type 3'!J15+'Res Struct Type 4'!J15+'Res Struct Type 5'!J15+'Res Struct Type 6'!J15</f>
        <v>0</v>
      </c>
      <c r="K85" s="172">
        <f>'Res Struct Type 1'!K15+'Res Struct Type 2'!K15+'Res Struct Type 3'!K15+'Res Struct Type 4'!K15+'Res Struct Type 5'!K15+'Res Struct Type 6'!K15</f>
        <v>0</v>
      </c>
      <c r="L85" s="172">
        <f>'Res Struct Type 1'!L15+'Res Struct Type 2'!L15+'Res Struct Type 3'!L15+'Res Struct Type 4'!L15+'Res Struct Type 5'!L15+'Res Struct Type 6'!L15</f>
        <v>0</v>
      </c>
      <c r="M85" s="172">
        <f>'Res Struct Type 1'!M15+'Res Struct Type 2'!M15+'Res Struct Type 3'!M15+'Res Struct Type 4'!M15+'Res Struct Type 5'!M15+'Res Struct Type 6'!M15</f>
        <v>0</v>
      </c>
      <c r="N85" s="172">
        <f>'Res Struct Type 1'!N15+'Res Struct Type 2'!N15+'Res Struct Type 3'!N15+'Res Struct Type 4'!N15+'Res Struct Type 5'!N15+'Res Struct Type 6'!N15</f>
        <v>0</v>
      </c>
      <c r="O85" s="157">
        <f>'Res Struct Type 1'!O15+'Res Struct Type 2'!O15+'Res Struct Type 3'!O15+'Res Struct Type 4'!O15+'Res Struct Type 5'!O15+'Res Struct Type 6'!O15</f>
        <v>0</v>
      </c>
    </row>
    <row r="86" spans="1:15" s="27" customFormat="1" ht="15" customHeight="1">
      <c r="A86" s="158"/>
      <c r="B86" s="84" t="s">
        <v>58</v>
      </c>
      <c r="C86" s="500" t="s">
        <v>174</v>
      </c>
      <c r="D86" s="501"/>
      <c r="E86" s="502"/>
      <c r="F86" s="502"/>
      <c r="G86" s="502"/>
      <c r="H86" s="503"/>
      <c r="I86" s="176">
        <f>'Res Struct Type 1'!I16+'Res Struct Type 2'!I16+'Res Struct Type 3'!I16+'Res Struct Type 4'!I16+'Res Struct Type 5'!I16+'Res Struct Type 6'!I16</f>
        <v>0</v>
      </c>
      <c r="J86" s="176">
        <f>'Res Struct Type 1'!J16+'Res Struct Type 2'!J16+'Res Struct Type 3'!J16+'Res Struct Type 4'!J16+'Res Struct Type 5'!J16+'Res Struct Type 6'!J16</f>
        <v>0</v>
      </c>
      <c r="K86" s="176">
        <f>'Res Struct Type 1'!K16+'Res Struct Type 2'!K16+'Res Struct Type 3'!K16+'Res Struct Type 4'!K16+'Res Struct Type 5'!K16+'Res Struct Type 6'!K16</f>
        <v>0</v>
      </c>
      <c r="L86" s="176">
        <f>'Res Struct Type 1'!L16+'Res Struct Type 2'!L16+'Res Struct Type 3'!L16+'Res Struct Type 4'!L16+'Res Struct Type 5'!L16+'Res Struct Type 6'!L16</f>
        <v>0</v>
      </c>
      <c r="M86" s="176">
        <f>'Res Struct Type 1'!M16+'Res Struct Type 2'!M16+'Res Struct Type 3'!M16+'Res Struct Type 4'!M16+'Res Struct Type 5'!M16+'Res Struct Type 6'!M16</f>
        <v>0</v>
      </c>
      <c r="N86" s="176">
        <f>'Res Struct Type 1'!N16+'Res Struct Type 2'!N16+'Res Struct Type 3'!N16+'Res Struct Type 4'!N16+'Res Struct Type 5'!N16+'Res Struct Type 6'!N16</f>
        <v>0</v>
      </c>
      <c r="O86" s="177">
        <f>'Res Struct Type 1'!O16+'Res Struct Type 2'!O16+'Res Struct Type 3'!O16+'Res Struct Type 4'!O16+'Res Struct Type 5'!O16+'Res Struct Type 6'!O16</f>
        <v>0</v>
      </c>
    </row>
    <row r="87" spans="1:15" s="27" customFormat="1" ht="15" customHeight="1">
      <c r="A87" s="158"/>
      <c r="B87" s="84" t="s">
        <v>61</v>
      </c>
      <c r="C87" s="500" t="s">
        <v>175</v>
      </c>
      <c r="D87" s="501"/>
      <c r="E87" s="502"/>
      <c r="F87" s="502"/>
      <c r="G87" s="502"/>
      <c r="H87" s="503"/>
      <c r="I87" s="176">
        <f>'Res Struct Type 1'!I17+'Res Struct Type 2'!I17+'Res Struct Type 3'!I17+'Res Struct Type 4'!I17+'Res Struct Type 5'!I17+'Res Struct Type 6'!I17</f>
        <v>0</v>
      </c>
      <c r="J87" s="176">
        <f>'Res Struct Type 1'!J17+'Res Struct Type 2'!J17+'Res Struct Type 3'!J17+'Res Struct Type 4'!J17+'Res Struct Type 5'!J17+'Res Struct Type 6'!J17</f>
        <v>0</v>
      </c>
      <c r="K87" s="176">
        <f>'Res Struct Type 1'!K17+'Res Struct Type 2'!K17+'Res Struct Type 3'!K17+'Res Struct Type 4'!K17+'Res Struct Type 5'!K17+'Res Struct Type 6'!K17</f>
        <v>0</v>
      </c>
      <c r="L87" s="176">
        <f>'Res Struct Type 1'!L17+'Res Struct Type 2'!L17+'Res Struct Type 3'!L17+'Res Struct Type 4'!L17+'Res Struct Type 5'!L17+'Res Struct Type 6'!L17</f>
        <v>0</v>
      </c>
      <c r="M87" s="176">
        <f>'Res Struct Type 1'!M17+'Res Struct Type 2'!M17+'Res Struct Type 3'!M17+'Res Struct Type 4'!M17+'Res Struct Type 5'!M17+'Res Struct Type 6'!M17</f>
        <v>0</v>
      </c>
      <c r="N87" s="176">
        <f>'Res Struct Type 1'!N17+'Res Struct Type 2'!N17+'Res Struct Type 3'!N17+'Res Struct Type 4'!N17+'Res Struct Type 5'!N17+'Res Struct Type 6'!N17</f>
        <v>0</v>
      </c>
      <c r="O87" s="176">
        <f>'Res Struct Type 1'!O17+'Res Struct Type 2'!O17+'Res Struct Type 3'!O17+'Res Struct Type 4'!O17+'Res Struct Type 5'!O17+'Res Struct Type 6'!O17</f>
        <v>0</v>
      </c>
    </row>
    <row r="88" spans="1:15" s="27" customFormat="1" ht="15" customHeight="1">
      <c r="A88" s="158"/>
      <c r="B88" s="84" t="s">
        <v>65</v>
      </c>
      <c r="C88" s="500" t="s">
        <v>176</v>
      </c>
      <c r="D88" s="501"/>
      <c r="E88" s="502"/>
      <c r="F88" s="502"/>
      <c r="G88" s="502"/>
      <c r="H88" s="503"/>
      <c r="I88" s="176">
        <f>'Res Struct Type 1'!I18+'Res Struct Type 2'!I18+'Res Struct Type 3'!I18+'Res Struct Type 4'!I18+'Res Struct Type 5'!I18+'Res Struct Type 6'!I18</f>
        <v>0</v>
      </c>
      <c r="J88" s="176">
        <f>'Res Struct Type 1'!J18+'Res Struct Type 2'!J18+'Res Struct Type 3'!J18+'Res Struct Type 4'!J18+'Res Struct Type 5'!J18+'Res Struct Type 6'!J18</f>
        <v>0</v>
      </c>
      <c r="K88" s="176">
        <f>'Res Struct Type 1'!K18+'Res Struct Type 2'!K18+'Res Struct Type 3'!K18+'Res Struct Type 4'!K18+'Res Struct Type 5'!K18+'Res Struct Type 6'!K18</f>
        <v>0</v>
      </c>
      <c r="L88" s="176">
        <f>'Res Struct Type 1'!L18+'Res Struct Type 2'!L18+'Res Struct Type 3'!L18+'Res Struct Type 4'!L18+'Res Struct Type 5'!L18+'Res Struct Type 6'!L18</f>
        <v>0</v>
      </c>
      <c r="M88" s="176">
        <f>'Res Struct Type 1'!M18+'Res Struct Type 2'!M18+'Res Struct Type 3'!M18+'Res Struct Type 4'!M18+'Res Struct Type 5'!M18+'Res Struct Type 6'!M18</f>
        <v>0</v>
      </c>
      <c r="N88" s="176">
        <f>'Res Struct Type 1'!N18+'Res Struct Type 2'!N18+'Res Struct Type 3'!N18+'Res Struct Type 4'!N18+'Res Struct Type 5'!N18+'Res Struct Type 6'!N18</f>
        <v>0</v>
      </c>
      <c r="O88" s="177">
        <f>'Res Struct Type 1'!O18+'Res Struct Type 2'!O18+'Res Struct Type 3'!O18+'Res Struct Type 4'!O18+'Res Struct Type 5'!O18+'Res Struct Type 6'!O18</f>
        <v>0</v>
      </c>
    </row>
    <row r="89" spans="1:15" s="27" customFormat="1" ht="15" customHeight="1">
      <c r="A89" s="158"/>
      <c r="B89" s="84" t="s">
        <v>69</v>
      </c>
      <c r="C89" s="500" t="s">
        <v>177</v>
      </c>
      <c r="D89" s="501"/>
      <c r="E89" s="502"/>
      <c r="F89" s="502"/>
      <c r="G89" s="502"/>
      <c r="H89" s="503"/>
      <c r="I89" s="176">
        <f>'Res Struct Type 1'!I19+'Res Struct Type 2'!I19+'Res Struct Type 3'!I19+'Res Struct Type 4'!I19+'Res Struct Type 5'!I19+'Res Struct Type 6'!I19</f>
        <v>0</v>
      </c>
      <c r="J89" s="176">
        <f>'Res Struct Type 1'!J19+'Res Struct Type 2'!J19+'Res Struct Type 3'!J19+'Res Struct Type 4'!J19+'Res Struct Type 5'!J19+'Res Struct Type 6'!J19</f>
        <v>0</v>
      </c>
      <c r="K89" s="176">
        <f>'Res Struct Type 1'!K19+'Res Struct Type 2'!K19+'Res Struct Type 3'!K19+'Res Struct Type 4'!K19+'Res Struct Type 5'!K19+'Res Struct Type 6'!K19</f>
        <v>0</v>
      </c>
      <c r="L89" s="176">
        <f>'Res Struct Type 1'!L19+'Res Struct Type 2'!L19+'Res Struct Type 3'!L19+'Res Struct Type 4'!L19+'Res Struct Type 5'!L19+'Res Struct Type 6'!L19</f>
        <v>0</v>
      </c>
      <c r="M89" s="176">
        <f>'Res Struct Type 1'!M19+'Res Struct Type 2'!M19+'Res Struct Type 3'!M19+'Res Struct Type 4'!M19+'Res Struct Type 5'!M19+'Res Struct Type 6'!M19</f>
        <v>0</v>
      </c>
      <c r="N89" s="176">
        <f>'Res Struct Type 1'!N19+'Res Struct Type 2'!N19+'Res Struct Type 3'!N19+'Res Struct Type 4'!N19+'Res Struct Type 5'!N19+'Res Struct Type 6'!N19</f>
        <v>0</v>
      </c>
      <c r="O89" s="177">
        <f>'Res Struct Type 1'!O19+'Res Struct Type 2'!O19+'Res Struct Type 3'!O19+'Res Struct Type 4'!O19+'Res Struct Type 5'!O19+'Res Struct Type 6'!O19</f>
        <v>0</v>
      </c>
    </row>
    <row r="90" spans="1:15" s="27" customFormat="1" ht="15" customHeight="1">
      <c r="A90" s="82"/>
      <c r="B90" s="84" t="s">
        <v>71</v>
      </c>
      <c r="C90" s="500" t="s">
        <v>178</v>
      </c>
      <c r="D90" s="501"/>
      <c r="E90" s="502"/>
      <c r="F90" s="502"/>
      <c r="G90" s="502"/>
      <c r="H90" s="503"/>
      <c r="I90" s="176">
        <f>'Res Struct Type 1'!I20+'Res Struct Type 2'!I20+'Res Struct Type 3'!I20+'Res Struct Type 4'!I20+'Res Struct Type 5'!I20+'Res Struct Type 6'!I20</f>
        <v>0</v>
      </c>
      <c r="J90" s="176">
        <f>'Res Struct Type 1'!J20+'Res Struct Type 2'!J20+'Res Struct Type 3'!J20+'Res Struct Type 4'!J20+'Res Struct Type 5'!J20+'Res Struct Type 6'!J20</f>
        <v>0</v>
      </c>
      <c r="K90" s="176">
        <f>'Res Struct Type 1'!K20+'Res Struct Type 2'!K20+'Res Struct Type 3'!K20+'Res Struct Type 4'!K20+'Res Struct Type 5'!K20+'Res Struct Type 6'!K20</f>
        <v>0</v>
      </c>
      <c r="L90" s="176">
        <f>'Res Struct Type 1'!L20+'Res Struct Type 2'!L20+'Res Struct Type 3'!L20+'Res Struct Type 4'!L20+'Res Struct Type 5'!L20+'Res Struct Type 6'!L20</f>
        <v>0</v>
      </c>
      <c r="M90" s="176">
        <f>'Res Struct Type 1'!M20+'Res Struct Type 2'!M20+'Res Struct Type 3'!M20+'Res Struct Type 4'!M20+'Res Struct Type 5'!M20+'Res Struct Type 6'!M20</f>
        <v>0</v>
      </c>
      <c r="N90" s="176">
        <f>'Res Struct Type 1'!N20+'Res Struct Type 2'!N20+'Res Struct Type 3'!N20+'Res Struct Type 4'!N20+'Res Struct Type 5'!N20+'Res Struct Type 6'!N20</f>
        <v>0</v>
      </c>
      <c r="O90" s="177">
        <f>'Res Struct Type 1'!O20+'Res Struct Type 2'!O20+'Res Struct Type 3'!O20+'Res Struct Type 4'!O20+'Res Struct Type 5'!O20+'Res Struct Type 6'!O20</f>
        <v>0</v>
      </c>
    </row>
    <row r="91" spans="1:15" s="27" customFormat="1" ht="15" customHeight="1">
      <c r="A91" s="82"/>
      <c r="B91" s="84" t="s">
        <v>73</v>
      </c>
      <c r="C91" s="500" t="s">
        <v>179</v>
      </c>
      <c r="D91" s="501"/>
      <c r="E91" s="502"/>
      <c r="F91" s="502"/>
      <c r="G91" s="502"/>
      <c r="H91" s="503"/>
      <c r="I91" s="176">
        <f>'Res Struct Type 1'!I21+'Res Struct Type 2'!I21+'Res Struct Type 3'!I21+'Res Struct Type 4'!I21+'Res Struct Type 5'!I21+'Res Struct Type 6'!I21</f>
        <v>0</v>
      </c>
      <c r="J91" s="176">
        <f>'Res Struct Type 1'!J21+'Res Struct Type 2'!J21+'Res Struct Type 3'!J21+'Res Struct Type 4'!J21+'Res Struct Type 5'!J21+'Res Struct Type 6'!J21</f>
        <v>0</v>
      </c>
      <c r="K91" s="176">
        <f>'Res Struct Type 1'!K21+'Res Struct Type 2'!K21+'Res Struct Type 3'!K21+'Res Struct Type 4'!K21+'Res Struct Type 5'!K21+'Res Struct Type 6'!K21</f>
        <v>0</v>
      </c>
      <c r="L91" s="176">
        <f>'Res Struct Type 1'!L21+'Res Struct Type 2'!L21+'Res Struct Type 3'!L21+'Res Struct Type 4'!L21+'Res Struct Type 5'!L21+'Res Struct Type 6'!L21</f>
        <v>0</v>
      </c>
      <c r="M91" s="176">
        <f>'Res Struct Type 1'!M21+'Res Struct Type 2'!M21+'Res Struct Type 3'!M21+'Res Struct Type 4'!M21+'Res Struct Type 5'!M21+'Res Struct Type 6'!M21</f>
        <v>0</v>
      </c>
      <c r="N91" s="176">
        <f>'Res Struct Type 1'!N21+'Res Struct Type 2'!N21+'Res Struct Type 3'!N21+'Res Struct Type 4'!N21+'Res Struct Type 5'!N21+'Res Struct Type 6'!N21</f>
        <v>0</v>
      </c>
      <c r="O91" s="177">
        <f>'Res Struct Type 1'!O21+'Res Struct Type 2'!O21+'Res Struct Type 3'!O21+'Res Struct Type 4'!O21+'Res Struct Type 5'!O21+'Res Struct Type 6'!O21</f>
        <v>0</v>
      </c>
    </row>
    <row r="92" spans="1:15" s="27" customFormat="1" ht="15" customHeight="1">
      <c r="A92" s="82"/>
      <c r="B92" s="84">
        <v>10</v>
      </c>
      <c r="C92" s="500" t="s">
        <v>180</v>
      </c>
      <c r="D92" s="501"/>
      <c r="E92" s="502"/>
      <c r="F92" s="502"/>
      <c r="G92" s="502"/>
      <c r="H92" s="503"/>
      <c r="I92" s="176">
        <f>'Res Struct Type 1'!I22+'Res Struct Type 2'!I22+'Res Struct Type 3'!I22+'Res Struct Type 4'!I22+'Res Struct Type 5'!I22+'Res Struct Type 6'!I22</f>
        <v>0</v>
      </c>
      <c r="J92" s="176">
        <f>'Res Struct Type 1'!J22+'Res Struct Type 2'!J22+'Res Struct Type 3'!J22+'Res Struct Type 4'!J22+'Res Struct Type 5'!J22+'Res Struct Type 6'!J22</f>
        <v>0</v>
      </c>
      <c r="K92" s="176">
        <f>'Res Struct Type 1'!K22+'Res Struct Type 2'!K22+'Res Struct Type 3'!K22+'Res Struct Type 4'!K22+'Res Struct Type 5'!K22+'Res Struct Type 6'!K22</f>
        <v>0</v>
      </c>
      <c r="L92" s="176">
        <f>'Res Struct Type 1'!L22+'Res Struct Type 2'!L22+'Res Struct Type 3'!L22+'Res Struct Type 4'!L22+'Res Struct Type 5'!L22+'Res Struct Type 6'!L22</f>
        <v>0</v>
      </c>
      <c r="M92" s="176">
        <f>'Res Struct Type 1'!M22+'Res Struct Type 2'!M22+'Res Struct Type 3'!M22+'Res Struct Type 4'!M22+'Res Struct Type 5'!M22+'Res Struct Type 6'!M22</f>
        <v>0</v>
      </c>
      <c r="N92" s="176">
        <f>'Res Struct Type 1'!N22+'Res Struct Type 2'!N22+'Res Struct Type 3'!N22+'Res Struct Type 4'!N22+'Res Struct Type 5'!N22+'Res Struct Type 6'!N22</f>
        <v>0</v>
      </c>
      <c r="O92" s="177">
        <f>'Res Struct Type 1'!O22+'Res Struct Type 2'!O22+'Res Struct Type 3'!O22+'Res Struct Type 4'!O22+'Res Struct Type 5'!O22+'Res Struct Type 6'!O22</f>
        <v>0</v>
      </c>
    </row>
    <row r="93" spans="1:15" s="27" customFormat="1" ht="15" customHeight="1">
      <c r="A93" s="82"/>
      <c r="B93" s="84">
        <v>11</v>
      </c>
      <c r="C93" s="500" t="s">
        <v>181</v>
      </c>
      <c r="D93" s="501"/>
      <c r="E93" s="502"/>
      <c r="F93" s="502"/>
      <c r="G93" s="502"/>
      <c r="H93" s="503"/>
      <c r="I93" s="176">
        <f>'Res Struct Type 1'!I23+'Res Struct Type 2'!I23+'Res Struct Type 3'!I23+'Res Struct Type 4'!I23+'Res Struct Type 5'!I23+'Res Struct Type 6'!I23</f>
        <v>0</v>
      </c>
      <c r="J93" s="176">
        <f>'Res Struct Type 1'!J23+'Res Struct Type 2'!J23+'Res Struct Type 3'!J23+'Res Struct Type 4'!J23+'Res Struct Type 5'!J23+'Res Struct Type 6'!J23</f>
        <v>0</v>
      </c>
      <c r="K93" s="176">
        <f>'Res Struct Type 1'!K23+'Res Struct Type 2'!K23+'Res Struct Type 3'!K23+'Res Struct Type 4'!K23+'Res Struct Type 5'!K23+'Res Struct Type 6'!K23</f>
        <v>0</v>
      </c>
      <c r="L93" s="176">
        <f>'Res Struct Type 1'!L23+'Res Struct Type 2'!L23+'Res Struct Type 3'!L23+'Res Struct Type 4'!L23+'Res Struct Type 5'!L23+'Res Struct Type 6'!L23</f>
        <v>0</v>
      </c>
      <c r="M93" s="176">
        <f>'Res Struct Type 1'!M23+'Res Struct Type 2'!M23+'Res Struct Type 3'!M23+'Res Struct Type 4'!M23+'Res Struct Type 5'!M23+'Res Struct Type 6'!M23</f>
        <v>0</v>
      </c>
      <c r="N93" s="176">
        <f>'Res Struct Type 1'!N23+'Res Struct Type 2'!N23+'Res Struct Type 3'!N23+'Res Struct Type 4'!N23+'Res Struct Type 5'!N23+'Res Struct Type 6'!N23</f>
        <v>0</v>
      </c>
      <c r="O93" s="177">
        <f>'Res Struct Type 1'!O23+'Res Struct Type 2'!O23+'Res Struct Type 3'!O23+'Res Struct Type 4'!O23+'Res Struct Type 5'!O23+'Res Struct Type 6'!O23</f>
        <v>0</v>
      </c>
    </row>
    <row r="94" spans="1:15" s="27" customFormat="1" ht="15" customHeight="1">
      <c r="A94" s="82"/>
      <c r="B94" s="84" t="s">
        <v>80</v>
      </c>
      <c r="C94" s="500" t="s">
        <v>182</v>
      </c>
      <c r="D94" s="501"/>
      <c r="E94" s="502"/>
      <c r="F94" s="502"/>
      <c r="G94" s="502"/>
      <c r="H94" s="503"/>
      <c r="I94" s="176">
        <f>'Res Struct Type 1'!I24+'Res Struct Type 2'!I24+'Res Struct Type 3'!I24+'Res Struct Type 4'!I24+'Res Struct Type 5'!I24+'Res Struct Type 6'!I24</f>
        <v>0</v>
      </c>
      <c r="J94" s="176">
        <f>'Res Struct Type 1'!J24+'Res Struct Type 2'!J24+'Res Struct Type 3'!J24+'Res Struct Type 4'!J24+'Res Struct Type 5'!J24+'Res Struct Type 6'!J24</f>
        <v>0</v>
      </c>
      <c r="K94" s="176">
        <f>'Res Struct Type 1'!K24+'Res Struct Type 2'!K24+'Res Struct Type 3'!K24+'Res Struct Type 4'!K24+'Res Struct Type 5'!K24+'Res Struct Type 6'!K24</f>
        <v>0</v>
      </c>
      <c r="L94" s="176">
        <f>'Res Struct Type 1'!L24+'Res Struct Type 2'!L24+'Res Struct Type 3'!L24+'Res Struct Type 4'!L24+'Res Struct Type 5'!L24+'Res Struct Type 6'!L24</f>
        <v>0</v>
      </c>
      <c r="M94" s="176">
        <f>'Res Struct Type 1'!M24+'Res Struct Type 2'!M24+'Res Struct Type 3'!M24+'Res Struct Type 4'!M24+'Res Struct Type 5'!M24+'Res Struct Type 6'!M24</f>
        <v>0</v>
      </c>
      <c r="N94" s="176">
        <f>'Res Struct Type 1'!N24+'Res Struct Type 2'!N24+'Res Struct Type 3'!N24+'Res Struct Type 4'!N24+'Res Struct Type 5'!N24+'Res Struct Type 6'!N24</f>
        <v>0</v>
      </c>
      <c r="O94" s="177">
        <f>'Res Struct Type 1'!O24+'Res Struct Type 2'!O24+'Res Struct Type 3'!O24+'Res Struct Type 4'!O24+'Res Struct Type 5'!O24+'Res Struct Type 6'!O24</f>
        <v>0</v>
      </c>
    </row>
    <row r="95" spans="1:15" s="27" customFormat="1" ht="15" customHeight="1">
      <c r="A95" s="82"/>
      <c r="B95" s="84">
        <v>13</v>
      </c>
      <c r="C95" s="500" t="s">
        <v>183</v>
      </c>
      <c r="D95" s="501"/>
      <c r="E95" s="502"/>
      <c r="F95" s="502"/>
      <c r="G95" s="502"/>
      <c r="H95" s="503"/>
      <c r="I95" s="176">
        <f>'Res Struct Type 1'!I25+'Res Struct Type 2'!I25+'Res Struct Type 3'!I25+'Res Struct Type 4'!I25+'Res Struct Type 5'!I25+'Res Struct Type 6'!I25</f>
        <v>0</v>
      </c>
      <c r="J95" s="176">
        <f>'Res Struct Type 1'!J25+'Res Struct Type 2'!J25+'Res Struct Type 3'!J25+'Res Struct Type 4'!J25+'Res Struct Type 5'!J25+'Res Struct Type 6'!J25</f>
        <v>0</v>
      </c>
      <c r="K95" s="176">
        <f>'Res Struct Type 1'!K25+'Res Struct Type 2'!K25+'Res Struct Type 3'!K25+'Res Struct Type 4'!K25+'Res Struct Type 5'!K25+'Res Struct Type 6'!K25</f>
        <v>0</v>
      </c>
      <c r="L95" s="176">
        <f>'Res Struct Type 1'!L25+'Res Struct Type 2'!L25+'Res Struct Type 3'!L25+'Res Struct Type 4'!L25+'Res Struct Type 5'!L25+'Res Struct Type 6'!L25</f>
        <v>0</v>
      </c>
      <c r="M95" s="176">
        <f>'Res Struct Type 1'!M25+'Res Struct Type 2'!M25+'Res Struct Type 3'!M25+'Res Struct Type 4'!M25+'Res Struct Type 5'!M25+'Res Struct Type 6'!M25</f>
        <v>0</v>
      </c>
      <c r="N95" s="176">
        <f>'Res Struct Type 1'!N25+'Res Struct Type 2'!N25+'Res Struct Type 3'!N25+'Res Struct Type 4'!N25+'Res Struct Type 5'!N25+'Res Struct Type 6'!N25</f>
        <v>0</v>
      </c>
      <c r="O95" s="177">
        <f>'Res Struct Type 1'!O25+'Res Struct Type 2'!O25+'Res Struct Type 3'!O25+'Res Struct Type 4'!O25+'Res Struct Type 5'!O25+'Res Struct Type 6'!O25</f>
        <v>0</v>
      </c>
    </row>
    <row r="96" spans="1:15" s="27" customFormat="1" ht="15" customHeight="1">
      <c r="A96" s="82"/>
      <c r="B96" s="84">
        <v>14</v>
      </c>
      <c r="C96" s="500" t="s">
        <v>184</v>
      </c>
      <c r="D96" s="501"/>
      <c r="E96" s="502"/>
      <c r="F96" s="502"/>
      <c r="G96" s="502"/>
      <c r="H96" s="503"/>
      <c r="I96" s="176">
        <f>'Res Struct Type 1'!I26+'Res Struct Type 2'!I26+'Res Struct Type 3'!I26+'Res Struct Type 4'!I26+'Res Struct Type 5'!I26+'Res Struct Type 6'!I26</f>
        <v>0</v>
      </c>
      <c r="J96" s="176">
        <f>'Res Struct Type 1'!J26+'Res Struct Type 2'!J26+'Res Struct Type 3'!J26+'Res Struct Type 4'!J26+'Res Struct Type 5'!J26+'Res Struct Type 6'!J26</f>
        <v>0</v>
      </c>
      <c r="K96" s="176">
        <f>'Res Struct Type 1'!K26+'Res Struct Type 2'!K26+'Res Struct Type 3'!K26+'Res Struct Type 4'!K26+'Res Struct Type 5'!K26+'Res Struct Type 6'!K26</f>
        <v>0</v>
      </c>
      <c r="L96" s="176">
        <f>'Res Struct Type 1'!L26+'Res Struct Type 2'!L26+'Res Struct Type 3'!L26+'Res Struct Type 4'!L26+'Res Struct Type 5'!L26+'Res Struct Type 6'!L26</f>
        <v>0</v>
      </c>
      <c r="M96" s="176">
        <f>'Res Struct Type 1'!M26+'Res Struct Type 2'!M26+'Res Struct Type 3'!M26+'Res Struct Type 4'!M26+'Res Struct Type 5'!M26+'Res Struct Type 6'!M26</f>
        <v>0</v>
      </c>
      <c r="N96" s="176">
        <f>'Res Struct Type 1'!N26+'Res Struct Type 2'!N26+'Res Struct Type 3'!N26+'Res Struct Type 4'!N26+'Res Struct Type 5'!N26+'Res Struct Type 6'!N26</f>
        <v>0</v>
      </c>
      <c r="O96" s="177">
        <f>'Res Struct Type 1'!O26+'Res Struct Type 2'!O26+'Res Struct Type 3'!O26+'Res Struct Type 4'!O26+'Res Struct Type 5'!O26+'Res Struct Type 6'!O26</f>
        <v>0</v>
      </c>
    </row>
    <row r="97" spans="1:16" s="27" customFormat="1" ht="15" customHeight="1">
      <c r="A97" s="82"/>
      <c r="B97" s="84">
        <v>15</v>
      </c>
      <c r="C97" s="500" t="s">
        <v>185</v>
      </c>
      <c r="D97" s="501"/>
      <c r="E97" s="502"/>
      <c r="F97" s="502"/>
      <c r="G97" s="502"/>
      <c r="H97" s="503"/>
      <c r="I97" s="176">
        <f>'Res Struct Type 1'!I27+'Res Struct Type 2'!I27+'Res Struct Type 3'!I27+'Res Struct Type 4'!I27+'Res Struct Type 5'!I27+'Res Struct Type 6'!I27</f>
        <v>0</v>
      </c>
      <c r="J97" s="176">
        <f>'Res Struct Type 1'!J27+'Res Struct Type 2'!J27+'Res Struct Type 3'!J27+'Res Struct Type 4'!J27+'Res Struct Type 5'!J27+'Res Struct Type 6'!J27</f>
        <v>0</v>
      </c>
      <c r="K97" s="176">
        <f>'Res Struct Type 1'!K27+'Res Struct Type 2'!K27+'Res Struct Type 3'!K27+'Res Struct Type 4'!K27+'Res Struct Type 5'!K27+'Res Struct Type 6'!K27</f>
        <v>0</v>
      </c>
      <c r="L97" s="176">
        <f>'Res Struct Type 1'!L27+'Res Struct Type 2'!L27+'Res Struct Type 3'!L27+'Res Struct Type 4'!L27+'Res Struct Type 5'!L27+'Res Struct Type 6'!L27</f>
        <v>0</v>
      </c>
      <c r="M97" s="176">
        <f>'Res Struct Type 1'!M27+'Res Struct Type 2'!M27+'Res Struct Type 3'!M27+'Res Struct Type 4'!M27+'Res Struct Type 5'!M27+'Res Struct Type 6'!M27</f>
        <v>0</v>
      </c>
      <c r="N97" s="176">
        <f>'Res Struct Type 1'!N27+'Res Struct Type 2'!N27+'Res Struct Type 3'!N27+'Res Struct Type 4'!N27+'Res Struct Type 5'!N27+'Res Struct Type 6'!N27</f>
        <v>0</v>
      </c>
      <c r="O97" s="177">
        <f>'Res Struct Type 1'!O27+'Res Struct Type 2'!O27+'Res Struct Type 3'!O27+'Res Struct Type 4'!O27+'Res Struct Type 5'!O27+'Res Struct Type 6'!O27</f>
        <v>0</v>
      </c>
    </row>
    <row r="98" spans="1:16" s="27" customFormat="1" ht="15" customHeight="1">
      <c r="A98" s="161"/>
      <c r="B98" s="85">
        <v>16</v>
      </c>
      <c r="C98" s="542" t="s">
        <v>186</v>
      </c>
      <c r="D98" s="516"/>
      <c r="E98" s="551"/>
      <c r="F98" s="551"/>
      <c r="G98" s="551"/>
      <c r="H98" s="552"/>
      <c r="I98" s="86">
        <f>'Res Struct Type 1'!I28+'Res Struct Type 2'!I28+'Res Struct Type 3'!I28+'Res Struct Type 4'!I28+'Res Struct Type 5'!I28+'Res Struct Type 6'!I28</f>
        <v>0</v>
      </c>
      <c r="J98" s="86">
        <f>'Res Struct Type 1'!J28+'Res Struct Type 2'!J28+'Res Struct Type 3'!J28+'Res Struct Type 4'!J28+'Res Struct Type 5'!J28+'Res Struct Type 6'!J28</f>
        <v>0</v>
      </c>
      <c r="K98" s="86">
        <f>'Res Struct Type 1'!K28+'Res Struct Type 2'!K28+'Res Struct Type 3'!K28+'Res Struct Type 4'!K28+'Res Struct Type 5'!K28+'Res Struct Type 6'!K28</f>
        <v>0</v>
      </c>
      <c r="L98" s="86">
        <f>'Res Struct Type 1'!L28+'Res Struct Type 2'!L28+'Res Struct Type 3'!L28+'Res Struct Type 4'!L28+'Res Struct Type 5'!L28+'Res Struct Type 6'!L28</f>
        <v>0</v>
      </c>
      <c r="M98" s="86">
        <f>'Res Struct Type 1'!M28+'Res Struct Type 2'!M28+'Res Struct Type 3'!M28+'Res Struct Type 4'!M28+'Res Struct Type 5'!M28+'Res Struct Type 6'!M28</f>
        <v>0</v>
      </c>
      <c r="N98" s="86">
        <f>'Res Struct Type 1'!N28+'Res Struct Type 2'!N28+'Res Struct Type 3'!N28+'Res Struct Type 4'!N28+'Res Struct Type 5'!N28+'Res Struct Type 6'!N28</f>
        <v>0</v>
      </c>
      <c r="O98" s="86">
        <f>'Res Struct Type 1'!O28+'Res Struct Type 2'!O28+'Res Struct Type 3'!O28+'Res Struct Type 4'!O28+'Res Struct Type 5'!O28+'Res Struct Type 6'!O28</f>
        <v>0</v>
      </c>
    </row>
    <row r="99" spans="1:16" s="146" customFormat="1" ht="24" customHeight="1">
      <c r="I99" s="153">
        <f t="shared" ref="I99:O99" si="17">SUM(I85:I98)</f>
        <v>0</v>
      </c>
      <c r="J99" s="153">
        <f t="shared" si="17"/>
        <v>0</v>
      </c>
      <c r="K99" s="153">
        <f t="shared" si="17"/>
        <v>0</v>
      </c>
      <c r="L99" s="153">
        <f t="shared" si="17"/>
        <v>0</v>
      </c>
      <c r="M99" s="153">
        <f t="shared" si="17"/>
        <v>0</v>
      </c>
      <c r="N99" s="153">
        <f t="shared" si="17"/>
        <v>0</v>
      </c>
      <c r="O99" s="153">
        <f t="shared" si="17"/>
        <v>0</v>
      </c>
    </row>
    <row r="100" spans="1:16" ht="27.75" customHeight="1">
      <c r="A100" s="78" t="s">
        <v>42</v>
      </c>
      <c r="B100" s="78"/>
      <c r="C100" s="499" t="s">
        <v>197</v>
      </c>
      <c r="D100" s="451"/>
      <c r="E100" s="451"/>
      <c r="F100" s="451"/>
      <c r="G100" s="451"/>
      <c r="H100" s="451"/>
      <c r="I100" s="381" t="s">
        <v>64</v>
      </c>
      <c r="J100" s="381" t="s">
        <v>64</v>
      </c>
      <c r="K100" s="381" t="s">
        <v>64</v>
      </c>
      <c r="L100" s="381" t="s">
        <v>64</v>
      </c>
      <c r="M100" s="381" t="s">
        <v>64</v>
      </c>
      <c r="N100" s="381" t="s">
        <v>64</v>
      </c>
      <c r="O100" s="381" t="s">
        <v>64</v>
      </c>
    </row>
    <row r="101" spans="1:16" s="27" customFormat="1" ht="15" customHeight="1">
      <c r="A101" s="110"/>
      <c r="B101" s="110"/>
      <c r="C101" s="447" t="s">
        <v>198</v>
      </c>
      <c r="D101" s="448"/>
      <c r="E101" s="448"/>
      <c r="F101" s="448"/>
      <c r="G101" s="448"/>
      <c r="H101" s="449"/>
      <c r="I101" s="127">
        <f t="shared" ref="I101:O101" si="18">SUM(I102:I104)</f>
        <v>0</v>
      </c>
      <c r="J101" s="127">
        <f t="shared" si="18"/>
        <v>0</v>
      </c>
      <c r="K101" s="127">
        <f t="shared" si="18"/>
        <v>0</v>
      </c>
      <c r="L101" s="127">
        <f t="shared" si="18"/>
        <v>0</v>
      </c>
      <c r="M101" s="127">
        <f t="shared" si="18"/>
        <v>0</v>
      </c>
      <c r="N101" s="127">
        <f t="shared" si="18"/>
        <v>0</v>
      </c>
      <c r="O101" s="127">
        <f t="shared" si="18"/>
        <v>0</v>
      </c>
      <c r="P101" s="33"/>
    </row>
    <row r="102" spans="1:16" s="27" customFormat="1" ht="15" customHeight="1">
      <c r="A102" s="156"/>
      <c r="B102" s="156"/>
      <c r="C102" s="531" t="s">
        <v>190</v>
      </c>
      <c r="D102" s="531"/>
      <c r="E102" s="558">
        <f>'Acc Struct Type 1'!$D$7</f>
        <v>0</v>
      </c>
      <c r="F102" s="559"/>
      <c r="G102" s="181" t="s">
        <v>191</v>
      </c>
      <c r="H102" s="377">
        <f>'Acc Struct Type 1'!$D$9</f>
        <v>0</v>
      </c>
      <c r="I102" s="172">
        <f>'Acc Struct Type 1'!I13</f>
        <v>0</v>
      </c>
      <c r="J102" s="172">
        <f>'Acc Struct Type 1'!J13</f>
        <v>0</v>
      </c>
      <c r="K102" s="172">
        <f>'Acc Struct Type 1'!K13</f>
        <v>0</v>
      </c>
      <c r="L102" s="172">
        <f>'Acc Struct Type 1'!L13</f>
        <v>0</v>
      </c>
      <c r="M102" s="172">
        <f>'Acc Struct Type 1'!M13</f>
        <v>0</v>
      </c>
      <c r="N102" s="172">
        <f>'Acc Struct Type 1'!N13</f>
        <v>0</v>
      </c>
      <c r="O102" s="157">
        <f>'Acc Struct Type 1'!O13</f>
        <v>0</v>
      </c>
    </row>
    <row r="103" spans="1:16" s="27" customFormat="1" ht="15" customHeight="1">
      <c r="A103" s="158"/>
      <c r="B103" s="158"/>
      <c r="C103" s="536" t="s">
        <v>192</v>
      </c>
      <c r="D103" s="536"/>
      <c r="E103" s="560">
        <f>'Acc Struct Type 2'!$D$7</f>
        <v>0</v>
      </c>
      <c r="F103" s="561"/>
      <c r="G103" s="182" t="s">
        <v>191</v>
      </c>
      <c r="H103" s="375">
        <f>'Acc Struct Type 2'!$D$9</f>
        <v>0</v>
      </c>
      <c r="I103" s="162">
        <f>'Acc Struct Type 2'!I13</f>
        <v>0</v>
      </c>
      <c r="J103" s="162">
        <f>'Acc Struct Type 2'!J13</f>
        <v>0</v>
      </c>
      <c r="K103" s="162">
        <f>'Acc Struct Type 2'!K13</f>
        <v>0</v>
      </c>
      <c r="L103" s="162">
        <f>'Acc Struct Type 2'!L13</f>
        <v>0</v>
      </c>
      <c r="M103" s="162">
        <f>'Acc Struct Type 2'!M13</f>
        <v>0</v>
      </c>
      <c r="N103" s="162">
        <f>'Acc Struct Type 2'!N13</f>
        <v>0</v>
      </c>
      <c r="O103" s="72">
        <f>'Acc Struct Type 2'!O13</f>
        <v>0</v>
      </c>
    </row>
    <row r="104" spans="1:16" s="27" customFormat="1" ht="15" customHeight="1">
      <c r="A104" s="163"/>
      <c r="B104" s="163"/>
      <c r="C104" s="504" t="s">
        <v>199</v>
      </c>
      <c r="D104" s="504"/>
      <c r="E104" s="546" t="s">
        <v>200</v>
      </c>
      <c r="F104" s="547"/>
      <c r="G104" s="183" t="s">
        <v>191</v>
      </c>
      <c r="H104" s="373">
        <f>'Acc Struct Misc'!$D$9</f>
        <v>0</v>
      </c>
      <c r="I104" s="164">
        <f>'Acc Struct Misc'!I13</f>
        <v>0</v>
      </c>
      <c r="J104" s="164">
        <f>'Acc Struct Misc'!J13</f>
        <v>0</v>
      </c>
      <c r="K104" s="164">
        <f>'Acc Struct Misc'!K13</f>
        <v>0</v>
      </c>
      <c r="L104" s="164">
        <f>'Acc Struct Misc'!L13</f>
        <v>0</v>
      </c>
      <c r="M104" s="164">
        <f>'Acc Struct Misc'!M13</f>
        <v>0</v>
      </c>
      <c r="N104" s="164">
        <f>'Acc Struct Misc'!N13</f>
        <v>0</v>
      </c>
      <c r="O104" s="165">
        <f>'Acc Struct Misc'!O13</f>
        <v>0</v>
      </c>
    </row>
    <row r="105" spans="1:16" ht="25.5">
      <c r="A105" s="78" t="s">
        <v>42</v>
      </c>
      <c r="B105" s="78" t="s">
        <v>145</v>
      </c>
      <c r="C105" s="499" t="s">
        <v>172</v>
      </c>
      <c r="D105" s="451"/>
      <c r="E105" s="451"/>
      <c r="F105" s="451"/>
      <c r="G105" s="451"/>
      <c r="H105" s="451"/>
      <c r="I105" s="381" t="s">
        <v>64</v>
      </c>
      <c r="J105" s="381" t="s">
        <v>64</v>
      </c>
      <c r="K105" s="381" t="s">
        <v>64</v>
      </c>
      <c r="L105" s="381" t="s">
        <v>64</v>
      </c>
      <c r="M105" s="381" t="s">
        <v>64</v>
      </c>
      <c r="N105" s="381" t="s">
        <v>64</v>
      </c>
      <c r="O105" s="381" t="s">
        <v>64</v>
      </c>
    </row>
    <row r="106" spans="1:16" s="27" customFormat="1" ht="15" customHeight="1">
      <c r="A106" s="180"/>
      <c r="B106" s="175" t="s">
        <v>55</v>
      </c>
      <c r="C106" s="509" t="s">
        <v>173</v>
      </c>
      <c r="D106" s="510"/>
      <c r="E106" s="511"/>
      <c r="F106" s="511"/>
      <c r="G106" s="511"/>
      <c r="H106" s="512"/>
      <c r="I106" s="176">
        <f>'Acc Struct Type 1'!I15+'Acc Struct Type 2'!I15</f>
        <v>0</v>
      </c>
      <c r="J106" s="176">
        <f>'Acc Struct Type 1'!J15+'Acc Struct Type 2'!J15</f>
        <v>0</v>
      </c>
      <c r="K106" s="176">
        <f>'Acc Struct Type 1'!K15+'Acc Struct Type 2'!K15</f>
        <v>0</v>
      </c>
      <c r="L106" s="176">
        <f>'Acc Struct Type 1'!L15+'Acc Struct Type 2'!L15</f>
        <v>0</v>
      </c>
      <c r="M106" s="176">
        <f>'Acc Struct Type 1'!M15+'Acc Struct Type 2'!M15</f>
        <v>0</v>
      </c>
      <c r="N106" s="176">
        <f>'Acc Struct Type 1'!N15+'Acc Struct Type 2'!N15</f>
        <v>0</v>
      </c>
      <c r="O106" s="177">
        <f>'Acc Struct Type 1'!O15+'Acc Struct Type 2'!O15</f>
        <v>0</v>
      </c>
    </row>
    <row r="107" spans="1:16" s="27" customFormat="1" ht="15" customHeight="1">
      <c r="A107" s="158"/>
      <c r="B107" s="84" t="s">
        <v>58</v>
      </c>
      <c r="C107" s="500" t="s">
        <v>174</v>
      </c>
      <c r="D107" s="501"/>
      <c r="E107" s="502"/>
      <c r="F107" s="502"/>
      <c r="G107" s="502"/>
      <c r="H107" s="503"/>
      <c r="I107" s="162">
        <f>'Acc Struct Type 1'!I16+'Acc Struct Type 2'!I16</f>
        <v>0</v>
      </c>
      <c r="J107" s="162">
        <f>'Acc Struct Type 1'!J16+'Acc Struct Type 2'!J16</f>
        <v>0</v>
      </c>
      <c r="K107" s="162">
        <f>'Acc Struct Type 1'!K16+'Acc Struct Type 2'!K16</f>
        <v>0</v>
      </c>
      <c r="L107" s="162">
        <f>'Acc Struct Type 1'!L16+'Acc Struct Type 2'!L16</f>
        <v>0</v>
      </c>
      <c r="M107" s="162">
        <f>'Acc Struct Type 1'!M16+'Acc Struct Type 2'!M16</f>
        <v>0</v>
      </c>
      <c r="N107" s="162">
        <f>'Acc Struct Type 1'!N16+'Acc Struct Type 2'!N16</f>
        <v>0</v>
      </c>
      <c r="O107" s="72">
        <f>'Acc Struct Type 1'!O16+'Acc Struct Type 2'!O16</f>
        <v>0</v>
      </c>
    </row>
    <row r="108" spans="1:16" s="27" customFormat="1" ht="15" customHeight="1">
      <c r="A108" s="158"/>
      <c r="B108" s="84" t="s">
        <v>61</v>
      </c>
      <c r="C108" s="500" t="s">
        <v>175</v>
      </c>
      <c r="D108" s="501"/>
      <c r="E108" s="502"/>
      <c r="F108" s="502"/>
      <c r="G108" s="502"/>
      <c r="H108" s="503"/>
      <c r="I108" s="162">
        <f>'Acc Struct Type 1'!I17+'Acc Struct Type 2'!I17</f>
        <v>0</v>
      </c>
      <c r="J108" s="162">
        <f>'Acc Struct Type 1'!J17+'Acc Struct Type 2'!J17</f>
        <v>0</v>
      </c>
      <c r="K108" s="162">
        <f>'Acc Struct Type 1'!K17+'Acc Struct Type 2'!K17</f>
        <v>0</v>
      </c>
      <c r="L108" s="162">
        <f>'Acc Struct Type 1'!L17+'Acc Struct Type 2'!L17</f>
        <v>0</v>
      </c>
      <c r="M108" s="162">
        <f>'Acc Struct Type 1'!M17+'Acc Struct Type 2'!M17</f>
        <v>0</v>
      </c>
      <c r="N108" s="162">
        <f>'Acc Struct Type 1'!N17+'Acc Struct Type 2'!N17</f>
        <v>0</v>
      </c>
      <c r="O108" s="72">
        <f>'Acc Struct Type 1'!O17+'Acc Struct Type 2'!O17</f>
        <v>0</v>
      </c>
    </row>
    <row r="109" spans="1:16" s="27" customFormat="1" ht="15" customHeight="1">
      <c r="A109" s="158"/>
      <c r="B109" s="84" t="s">
        <v>65</v>
      </c>
      <c r="C109" s="500" t="s">
        <v>176</v>
      </c>
      <c r="D109" s="501"/>
      <c r="E109" s="502"/>
      <c r="F109" s="502"/>
      <c r="G109" s="502"/>
      <c r="H109" s="503"/>
      <c r="I109" s="162">
        <f>'Acc Struct Type 1'!I18+'Acc Struct Type 2'!I18</f>
        <v>0</v>
      </c>
      <c r="J109" s="162">
        <f>'Acc Struct Type 1'!J18+'Acc Struct Type 2'!J18</f>
        <v>0</v>
      </c>
      <c r="K109" s="162">
        <f>'Acc Struct Type 1'!K18+'Acc Struct Type 2'!K18</f>
        <v>0</v>
      </c>
      <c r="L109" s="162">
        <f>'Acc Struct Type 1'!L18+'Acc Struct Type 2'!L18</f>
        <v>0</v>
      </c>
      <c r="M109" s="162">
        <f>'Acc Struct Type 1'!M18+'Acc Struct Type 2'!M18</f>
        <v>0</v>
      </c>
      <c r="N109" s="162">
        <f>'Acc Struct Type 1'!N18+'Acc Struct Type 2'!N18</f>
        <v>0</v>
      </c>
      <c r="O109" s="72">
        <f>'Acc Struct Type 1'!O18+'Acc Struct Type 2'!O18</f>
        <v>0</v>
      </c>
    </row>
    <row r="110" spans="1:16" s="27" customFormat="1" ht="15" customHeight="1">
      <c r="A110" s="158"/>
      <c r="B110" s="84" t="s">
        <v>69</v>
      </c>
      <c r="C110" s="500" t="s">
        <v>177</v>
      </c>
      <c r="D110" s="501"/>
      <c r="E110" s="502"/>
      <c r="F110" s="502"/>
      <c r="G110" s="502"/>
      <c r="H110" s="503"/>
      <c r="I110" s="162">
        <f>'Acc Struct Type 1'!I19+'Acc Struct Type 2'!I19</f>
        <v>0</v>
      </c>
      <c r="J110" s="162">
        <f>'Acc Struct Type 1'!J19+'Acc Struct Type 2'!J19</f>
        <v>0</v>
      </c>
      <c r="K110" s="162">
        <f>'Acc Struct Type 1'!K19+'Acc Struct Type 2'!K19</f>
        <v>0</v>
      </c>
      <c r="L110" s="162">
        <f>'Acc Struct Type 1'!L19+'Acc Struct Type 2'!L19</f>
        <v>0</v>
      </c>
      <c r="M110" s="162">
        <f>'Acc Struct Type 1'!M19+'Acc Struct Type 2'!M19</f>
        <v>0</v>
      </c>
      <c r="N110" s="162">
        <f>'Acc Struct Type 1'!N19+'Acc Struct Type 2'!N19</f>
        <v>0</v>
      </c>
      <c r="O110" s="72">
        <f>'Acc Struct Type 1'!O19+'Acc Struct Type 2'!O19</f>
        <v>0</v>
      </c>
    </row>
    <row r="111" spans="1:16" s="27" customFormat="1" ht="15" customHeight="1">
      <c r="A111" s="82"/>
      <c r="B111" s="84" t="s">
        <v>71</v>
      </c>
      <c r="C111" s="500" t="s">
        <v>178</v>
      </c>
      <c r="D111" s="501"/>
      <c r="E111" s="502"/>
      <c r="F111" s="502"/>
      <c r="G111" s="502"/>
      <c r="H111" s="503"/>
      <c r="I111" s="72">
        <f>'Acc Struct Type 1'!I20+'Acc Struct Type 2'!I20</f>
        <v>0</v>
      </c>
      <c r="J111" s="72">
        <f>'Acc Struct Type 1'!J20+'Acc Struct Type 2'!J20</f>
        <v>0</v>
      </c>
      <c r="K111" s="72">
        <f>'Acc Struct Type 1'!K20+'Acc Struct Type 2'!K20</f>
        <v>0</v>
      </c>
      <c r="L111" s="72">
        <f>'Acc Struct Type 1'!L20+'Acc Struct Type 2'!L20</f>
        <v>0</v>
      </c>
      <c r="M111" s="72">
        <f>'Acc Struct Type 1'!M20+'Acc Struct Type 2'!M20</f>
        <v>0</v>
      </c>
      <c r="N111" s="72">
        <f>'Acc Struct Type 1'!N20+'Acc Struct Type 2'!N20</f>
        <v>0</v>
      </c>
      <c r="O111" s="72">
        <f>'Acc Struct Type 1'!O20+'Acc Struct Type 2'!O20</f>
        <v>0</v>
      </c>
    </row>
    <row r="112" spans="1:16" s="27" customFormat="1" ht="15" customHeight="1">
      <c r="A112" s="82"/>
      <c r="B112" s="84" t="s">
        <v>73</v>
      </c>
      <c r="C112" s="500" t="s">
        <v>179</v>
      </c>
      <c r="D112" s="501"/>
      <c r="E112" s="502"/>
      <c r="F112" s="502"/>
      <c r="G112" s="502"/>
      <c r="H112" s="503"/>
      <c r="I112" s="72">
        <f>'Acc Struct Type 1'!I21+'Acc Struct Type 2'!I21</f>
        <v>0</v>
      </c>
      <c r="J112" s="72">
        <f>'Acc Struct Type 1'!J21+'Acc Struct Type 2'!J21</f>
        <v>0</v>
      </c>
      <c r="K112" s="72">
        <f>'Acc Struct Type 1'!K21+'Acc Struct Type 2'!K21</f>
        <v>0</v>
      </c>
      <c r="L112" s="72">
        <f>'Acc Struct Type 1'!L21+'Acc Struct Type 2'!L21</f>
        <v>0</v>
      </c>
      <c r="M112" s="72">
        <f>'Acc Struct Type 1'!M21+'Acc Struct Type 2'!M21</f>
        <v>0</v>
      </c>
      <c r="N112" s="72">
        <f>'Acc Struct Type 1'!N21+'Acc Struct Type 2'!N21</f>
        <v>0</v>
      </c>
      <c r="O112" s="72">
        <f>'Acc Struct Type 1'!O21+'Acc Struct Type 2'!O21</f>
        <v>0</v>
      </c>
    </row>
    <row r="113" spans="1:15" s="27" customFormat="1" ht="15" customHeight="1">
      <c r="A113" s="82"/>
      <c r="B113" s="84">
        <v>10</v>
      </c>
      <c r="C113" s="500" t="s">
        <v>180</v>
      </c>
      <c r="D113" s="501"/>
      <c r="E113" s="502"/>
      <c r="F113" s="502"/>
      <c r="G113" s="502"/>
      <c r="H113" s="503"/>
      <c r="I113" s="72">
        <f>'Acc Struct Type 1'!I22+'Acc Struct Type 2'!I22</f>
        <v>0</v>
      </c>
      <c r="J113" s="72">
        <f>'Acc Struct Type 1'!J22+'Acc Struct Type 2'!J22</f>
        <v>0</v>
      </c>
      <c r="K113" s="72">
        <f>'Acc Struct Type 1'!K22+'Acc Struct Type 2'!K22</f>
        <v>0</v>
      </c>
      <c r="L113" s="72">
        <f>'Acc Struct Type 1'!L22+'Acc Struct Type 2'!L22</f>
        <v>0</v>
      </c>
      <c r="M113" s="72">
        <f>'Acc Struct Type 1'!M22+'Acc Struct Type 2'!M22</f>
        <v>0</v>
      </c>
      <c r="N113" s="72">
        <f>'Acc Struct Type 1'!N22+'Acc Struct Type 2'!N22</f>
        <v>0</v>
      </c>
      <c r="O113" s="72">
        <f>'Acc Struct Type 1'!O22+'Acc Struct Type 2'!O22</f>
        <v>0</v>
      </c>
    </row>
    <row r="114" spans="1:15" s="27" customFormat="1" ht="15" customHeight="1">
      <c r="A114" s="82"/>
      <c r="B114" s="84">
        <v>11</v>
      </c>
      <c r="C114" s="500" t="s">
        <v>181</v>
      </c>
      <c r="D114" s="501"/>
      <c r="E114" s="502"/>
      <c r="F114" s="502"/>
      <c r="G114" s="502"/>
      <c r="H114" s="503"/>
      <c r="I114" s="72">
        <f>'Acc Struct Type 1'!I23+'Acc Struct Type 2'!I23</f>
        <v>0</v>
      </c>
      <c r="J114" s="72">
        <f>'Acc Struct Type 1'!J23+'Acc Struct Type 2'!J23</f>
        <v>0</v>
      </c>
      <c r="K114" s="72">
        <f>'Acc Struct Type 1'!K23+'Acc Struct Type 2'!K23</f>
        <v>0</v>
      </c>
      <c r="L114" s="72">
        <f>'Acc Struct Type 1'!L23+'Acc Struct Type 2'!L23</f>
        <v>0</v>
      </c>
      <c r="M114" s="72">
        <f>'Acc Struct Type 1'!M23+'Acc Struct Type 2'!M23</f>
        <v>0</v>
      </c>
      <c r="N114" s="72">
        <f>'Acc Struct Type 1'!N23+'Acc Struct Type 2'!N23</f>
        <v>0</v>
      </c>
      <c r="O114" s="72">
        <f>'Acc Struct Type 1'!O23+'Acc Struct Type 2'!O23</f>
        <v>0</v>
      </c>
    </row>
    <row r="115" spans="1:15" s="27" customFormat="1" ht="15" customHeight="1">
      <c r="A115" s="82"/>
      <c r="B115" s="84" t="s">
        <v>80</v>
      </c>
      <c r="C115" s="500" t="s">
        <v>182</v>
      </c>
      <c r="D115" s="501"/>
      <c r="E115" s="502"/>
      <c r="F115" s="502"/>
      <c r="G115" s="502"/>
      <c r="H115" s="503"/>
      <c r="I115" s="72">
        <f>'Acc Struct Type 1'!I24+'Acc Struct Type 2'!I24</f>
        <v>0</v>
      </c>
      <c r="J115" s="72">
        <f>'Acc Struct Type 1'!J24+'Acc Struct Type 2'!J24</f>
        <v>0</v>
      </c>
      <c r="K115" s="72">
        <f>'Acc Struct Type 1'!K24+'Acc Struct Type 2'!K24</f>
        <v>0</v>
      </c>
      <c r="L115" s="72">
        <f>'Acc Struct Type 1'!L24+'Acc Struct Type 2'!L24</f>
        <v>0</v>
      </c>
      <c r="M115" s="72">
        <f>'Acc Struct Type 1'!M24+'Acc Struct Type 2'!M24</f>
        <v>0</v>
      </c>
      <c r="N115" s="72">
        <f>'Acc Struct Type 1'!N24+'Acc Struct Type 2'!N24</f>
        <v>0</v>
      </c>
      <c r="O115" s="72">
        <f>'Acc Struct Type 1'!O24+'Acc Struct Type 2'!O24</f>
        <v>0</v>
      </c>
    </row>
    <row r="116" spans="1:15" s="27" customFormat="1" ht="15" customHeight="1">
      <c r="A116" s="82"/>
      <c r="B116" s="84">
        <v>13</v>
      </c>
      <c r="C116" s="500" t="s">
        <v>183</v>
      </c>
      <c r="D116" s="501"/>
      <c r="E116" s="502"/>
      <c r="F116" s="502"/>
      <c r="G116" s="502"/>
      <c r="H116" s="503"/>
      <c r="I116" s="72">
        <f>'Acc Struct Type 1'!I25+'Acc Struct Type 2'!I25</f>
        <v>0</v>
      </c>
      <c r="J116" s="72">
        <f>'Acc Struct Type 1'!J25+'Acc Struct Type 2'!J25</f>
        <v>0</v>
      </c>
      <c r="K116" s="72">
        <f>'Acc Struct Type 1'!K25+'Acc Struct Type 2'!K25</f>
        <v>0</v>
      </c>
      <c r="L116" s="72">
        <f>'Acc Struct Type 1'!L25+'Acc Struct Type 2'!L25</f>
        <v>0</v>
      </c>
      <c r="M116" s="72">
        <f>'Acc Struct Type 1'!M25+'Acc Struct Type 2'!M25</f>
        <v>0</v>
      </c>
      <c r="N116" s="72">
        <f>'Acc Struct Type 1'!N25+'Acc Struct Type 2'!N25</f>
        <v>0</v>
      </c>
      <c r="O116" s="72">
        <f>'Acc Struct Type 1'!O25+'Acc Struct Type 2'!O25</f>
        <v>0</v>
      </c>
    </row>
    <row r="117" spans="1:15" s="27" customFormat="1" ht="15" customHeight="1">
      <c r="A117" s="82"/>
      <c r="B117" s="84">
        <v>14</v>
      </c>
      <c r="C117" s="500" t="s">
        <v>184</v>
      </c>
      <c r="D117" s="501"/>
      <c r="E117" s="502"/>
      <c r="F117" s="502"/>
      <c r="G117" s="502"/>
      <c r="H117" s="503"/>
      <c r="I117" s="72">
        <f>'Acc Struct Type 1'!I26+'Acc Struct Type 2'!I26</f>
        <v>0</v>
      </c>
      <c r="J117" s="72">
        <f>'Acc Struct Type 1'!J26+'Acc Struct Type 2'!J26</f>
        <v>0</v>
      </c>
      <c r="K117" s="72">
        <f>'Acc Struct Type 1'!K26+'Acc Struct Type 2'!K26</f>
        <v>0</v>
      </c>
      <c r="L117" s="72">
        <f>'Acc Struct Type 1'!L26+'Acc Struct Type 2'!L26</f>
        <v>0</v>
      </c>
      <c r="M117" s="72">
        <f>'Acc Struct Type 1'!M26+'Acc Struct Type 2'!M26</f>
        <v>0</v>
      </c>
      <c r="N117" s="72">
        <f>'Acc Struct Type 1'!N26+'Acc Struct Type 2'!N26</f>
        <v>0</v>
      </c>
      <c r="O117" s="72">
        <f>'Acc Struct Type 1'!O26+'Acc Struct Type 2'!O26</f>
        <v>0</v>
      </c>
    </row>
    <row r="118" spans="1:15" s="27" customFormat="1" ht="15" customHeight="1">
      <c r="A118" s="82"/>
      <c r="B118" s="84">
        <v>15</v>
      </c>
      <c r="C118" s="500" t="s">
        <v>185</v>
      </c>
      <c r="D118" s="501"/>
      <c r="E118" s="502"/>
      <c r="F118" s="502"/>
      <c r="G118" s="502"/>
      <c r="H118" s="503"/>
      <c r="I118" s="72">
        <f>'Acc Struct Type 1'!I27+'Acc Struct Type 2'!I27</f>
        <v>0</v>
      </c>
      <c r="J118" s="72">
        <f>'Acc Struct Type 1'!J27+'Acc Struct Type 2'!J27</f>
        <v>0</v>
      </c>
      <c r="K118" s="72">
        <f>'Acc Struct Type 1'!K27+'Acc Struct Type 2'!K27</f>
        <v>0</v>
      </c>
      <c r="L118" s="72">
        <f>'Acc Struct Type 1'!L27+'Acc Struct Type 2'!L27</f>
        <v>0</v>
      </c>
      <c r="M118" s="72">
        <f>'Acc Struct Type 1'!M27+'Acc Struct Type 2'!M27</f>
        <v>0</v>
      </c>
      <c r="N118" s="72">
        <f>'Acc Struct Type 1'!N27+'Acc Struct Type 2'!N27</f>
        <v>0</v>
      </c>
      <c r="O118" s="72">
        <f>'Acc Struct Type 1'!O27+'Acc Struct Type 2'!O27</f>
        <v>0</v>
      </c>
    </row>
    <row r="119" spans="1:15" s="27" customFormat="1" ht="15" customHeight="1">
      <c r="A119" s="161"/>
      <c r="B119" s="85">
        <v>16</v>
      </c>
      <c r="C119" s="542" t="s">
        <v>186</v>
      </c>
      <c r="D119" s="516"/>
      <c r="E119" s="551"/>
      <c r="F119" s="551"/>
      <c r="G119" s="551"/>
      <c r="H119" s="552"/>
      <c r="I119" s="86">
        <f>'Acc Struct Type 1'!I28+'Acc Struct Type 2'!I28</f>
        <v>0</v>
      </c>
      <c r="J119" s="86">
        <f>'Acc Struct Type 1'!J28+'Acc Struct Type 2'!J28</f>
        <v>0</v>
      </c>
      <c r="K119" s="86">
        <f>'Acc Struct Type 1'!K28+'Acc Struct Type 2'!K28</f>
        <v>0</v>
      </c>
      <c r="L119" s="86">
        <f>'Acc Struct Type 1'!L28+'Acc Struct Type 2'!L28</f>
        <v>0</v>
      </c>
      <c r="M119" s="86">
        <f>'Acc Struct Type 1'!M28+'Acc Struct Type 2'!M28</f>
        <v>0</v>
      </c>
      <c r="N119" s="86">
        <f>'Acc Struct Type 1'!N28+'Acc Struct Type 2'!N28</f>
        <v>0</v>
      </c>
      <c r="O119" s="86">
        <f>'Acc Struct Type 1'!O28+'Acc Struct Type 2'!O28</f>
        <v>0</v>
      </c>
    </row>
    <row r="120" spans="1:15">
      <c r="A120" s="31"/>
      <c r="B120" s="53"/>
      <c r="C120" s="557" t="s">
        <v>187</v>
      </c>
      <c r="D120" s="557"/>
      <c r="E120" s="557"/>
      <c r="F120" s="557"/>
      <c r="G120" s="557"/>
      <c r="H120" s="557"/>
      <c r="I120" s="29">
        <f>'Acc Struct Misc'!I13</f>
        <v>0</v>
      </c>
      <c r="J120" s="29">
        <f>'Acc Struct Misc'!J13</f>
        <v>0</v>
      </c>
      <c r="K120" s="29">
        <f>'Acc Struct Misc'!K13</f>
        <v>0</v>
      </c>
      <c r="L120" s="29">
        <f>'Acc Struct Misc'!L13</f>
        <v>0</v>
      </c>
      <c r="M120" s="29">
        <f>'Acc Struct Misc'!M13</f>
        <v>0</v>
      </c>
      <c r="N120" s="29">
        <f>'Acc Struct Misc'!N13</f>
        <v>0</v>
      </c>
      <c r="O120" s="29">
        <f>'Acc Struct Misc'!O13</f>
        <v>0</v>
      </c>
    </row>
    <row r="121" spans="1:15">
      <c r="I121" s="54">
        <f t="shared" ref="I121:O121" si="19">SUM(I106:I120)</f>
        <v>0</v>
      </c>
      <c r="J121" s="54">
        <f t="shared" si="19"/>
        <v>0</v>
      </c>
      <c r="K121" s="54">
        <f t="shared" si="19"/>
        <v>0</v>
      </c>
      <c r="L121" s="54">
        <f t="shared" si="19"/>
        <v>0</v>
      </c>
      <c r="M121" s="54">
        <f t="shared" si="19"/>
        <v>0</v>
      </c>
      <c r="N121" s="54">
        <f t="shared" si="19"/>
        <v>0</v>
      </c>
      <c r="O121" s="54">
        <f t="shared" si="19"/>
        <v>0</v>
      </c>
    </row>
    <row r="123" spans="1:15">
      <c r="E123" s="39"/>
      <c r="F123" s="39"/>
      <c r="G123" s="39"/>
      <c r="H123" s="39"/>
      <c r="I123" s="39"/>
      <c r="J123" s="39"/>
      <c r="K123" s="39"/>
      <c r="L123" s="39"/>
      <c r="M123" s="39"/>
      <c r="N123" s="39"/>
      <c r="O123" s="39"/>
    </row>
    <row r="124" spans="1:15">
      <c r="E124" s="39"/>
      <c r="F124" s="39"/>
      <c r="G124" s="39"/>
      <c r="H124" s="39"/>
      <c r="I124" s="39"/>
      <c r="J124" s="39"/>
      <c r="K124" s="39"/>
      <c r="L124" s="39"/>
      <c r="M124" s="39"/>
      <c r="N124" s="39"/>
      <c r="O124" s="39"/>
    </row>
    <row r="125" spans="1:15">
      <c r="E125" s="39"/>
      <c r="F125" s="39"/>
      <c r="G125" s="39"/>
      <c r="H125" s="39"/>
      <c r="I125" s="39"/>
      <c r="J125" s="39"/>
      <c r="K125" s="39"/>
      <c r="L125" s="39"/>
      <c r="M125" s="39"/>
      <c r="N125" s="39"/>
      <c r="O125" s="39"/>
    </row>
    <row r="126" spans="1:15">
      <c r="E126" s="39"/>
      <c r="F126" s="39"/>
      <c r="G126" s="39"/>
      <c r="H126" s="39"/>
      <c r="I126" s="39"/>
      <c r="J126" s="39"/>
      <c r="K126" s="39"/>
      <c r="L126" s="39"/>
      <c r="M126" s="39"/>
      <c r="N126" s="39"/>
      <c r="O126" s="39"/>
    </row>
    <row r="127" spans="1:15">
      <c r="E127" s="39"/>
      <c r="F127" s="39"/>
      <c r="G127" s="39"/>
      <c r="H127" s="39"/>
      <c r="I127" s="39"/>
      <c r="J127" s="39"/>
      <c r="K127" s="39"/>
      <c r="L127" s="39"/>
      <c r="M127" s="39"/>
      <c r="N127" s="39"/>
      <c r="O127" s="39"/>
    </row>
    <row r="128" spans="1:15">
      <c r="E128" s="39"/>
      <c r="F128" s="39"/>
      <c r="G128" s="39"/>
      <c r="H128" s="39"/>
      <c r="I128" s="39"/>
      <c r="J128" s="39"/>
      <c r="K128" s="39"/>
      <c r="L128" s="39"/>
      <c r="M128" s="39"/>
      <c r="N128" s="39"/>
      <c r="O128" s="39"/>
    </row>
    <row r="129" spans="5:15">
      <c r="E129" s="39"/>
      <c r="F129" s="39"/>
      <c r="G129" s="39"/>
      <c r="H129" s="39"/>
      <c r="I129" s="39"/>
      <c r="J129" s="39"/>
      <c r="K129" s="39"/>
      <c r="L129" s="39"/>
      <c r="M129" s="39"/>
      <c r="N129" s="39"/>
      <c r="O129" s="39"/>
    </row>
    <row r="132" spans="5:15">
      <c r="E132" s="39"/>
      <c r="F132" s="39"/>
      <c r="G132" s="39"/>
      <c r="H132" s="39"/>
      <c r="I132" s="39"/>
      <c r="J132" s="39"/>
      <c r="K132" s="39"/>
      <c r="L132" s="39"/>
      <c r="M132" s="39"/>
      <c r="N132" s="39"/>
      <c r="O132" s="39"/>
    </row>
    <row r="133" spans="5:15">
      <c r="E133" s="39"/>
      <c r="F133" s="39"/>
      <c r="G133" s="39"/>
      <c r="H133" s="39"/>
      <c r="I133" s="39"/>
      <c r="J133" s="39"/>
      <c r="K133" s="39"/>
      <c r="L133" s="39"/>
      <c r="M133" s="39"/>
      <c r="N133" s="39"/>
      <c r="O133" s="39"/>
    </row>
    <row r="134" spans="5:15">
      <c r="E134" s="39"/>
      <c r="F134" s="39"/>
      <c r="G134" s="39"/>
      <c r="H134" s="39"/>
      <c r="I134" s="39"/>
      <c r="J134" s="39"/>
      <c r="K134" s="39"/>
      <c r="L134" s="39"/>
      <c r="M134" s="39"/>
      <c r="N134" s="39"/>
      <c r="O134" s="39"/>
    </row>
    <row r="135" spans="5:15">
      <c r="E135" s="39"/>
      <c r="F135" s="39"/>
      <c r="G135" s="39"/>
      <c r="H135" s="39"/>
      <c r="I135" s="39"/>
      <c r="J135" s="39"/>
      <c r="K135" s="39"/>
      <c r="L135" s="39"/>
      <c r="M135" s="39"/>
      <c r="N135" s="39"/>
      <c r="O135" s="39"/>
    </row>
    <row r="136" spans="5:15">
      <c r="E136" s="39"/>
      <c r="F136" s="39"/>
      <c r="G136" s="39"/>
      <c r="H136" s="39"/>
      <c r="I136" s="39"/>
      <c r="J136" s="39"/>
      <c r="K136" s="39"/>
      <c r="L136" s="39"/>
      <c r="M136" s="39"/>
      <c r="N136" s="39"/>
      <c r="O136" s="39"/>
    </row>
    <row r="137" spans="5:15">
      <c r="E137" s="39"/>
      <c r="F137" s="39"/>
      <c r="G137" s="39"/>
      <c r="H137" s="39"/>
      <c r="I137" s="39"/>
      <c r="J137" s="39"/>
      <c r="K137" s="39"/>
      <c r="L137" s="39"/>
      <c r="M137" s="39"/>
      <c r="N137" s="39"/>
      <c r="O137" s="39"/>
    </row>
    <row r="138" spans="5:15">
      <c r="E138" s="39"/>
      <c r="F138" s="39"/>
      <c r="G138" s="39"/>
      <c r="H138" s="39"/>
      <c r="I138" s="39"/>
      <c r="J138" s="39"/>
      <c r="K138" s="39"/>
      <c r="L138" s="39"/>
      <c r="M138" s="39"/>
      <c r="N138" s="39"/>
      <c r="O138" s="39"/>
    </row>
    <row r="139" spans="5:15">
      <c r="E139" s="39"/>
      <c r="F139" s="39"/>
      <c r="G139" s="39"/>
      <c r="H139" s="39"/>
      <c r="I139" s="39"/>
      <c r="J139" s="39"/>
      <c r="K139" s="39"/>
      <c r="L139" s="39"/>
      <c r="M139" s="39"/>
      <c r="N139" s="39"/>
      <c r="O139" s="39"/>
    </row>
    <row r="140" spans="5:15">
      <c r="E140" s="39"/>
      <c r="F140" s="39"/>
      <c r="G140" s="39"/>
      <c r="H140" s="39"/>
      <c r="I140" s="39"/>
      <c r="J140" s="39"/>
      <c r="K140" s="39"/>
      <c r="L140" s="39"/>
      <c r="M140" s="39"/>
      <c r="N140" s="39"/>
      <c r="O140" s="39"/>
    </row>
    <row r="143" spans="5:15">
      <c r="E143" s="39"/>
      <c r="F143" s="39"/>
      <c r="G143" s="39"/>
      <c r="H143" s="39"/>
      <c r="I143" s="39"/>
      <c r="J143" s="39"/>
      <c r="K143" s="39"/>
      <c r="L143" s="39"/>
      <c r="M143" s="39"/>
      <c r="N143" s="39"/>
      <c r="O143" s="39"/>
    </row>
    <row r="144" spans="5:15">
      <c r="E144" s="39"/>
      <c r="F144" s="39"/>
      <c r="G144" s="39"/>
      <c r="H144" s="39"/>
      <c r="I144" s="39"/>
      <c r="J144" s="39"/>
      <c r="K144" s="39"/>
      <c r="L144" s="39"/>
      <c r="M144" s="39"/>
      <c r="N144" s="39"/>
      <c r="O144" s="39"/>
    </row>
    <row r="145" spans="5:15">
      <c r="E145" s="39"/>
      <c r="F145" s="39"/>
      <c r="G145" s="39"/>
      <c r="H145" s="39"/>
      <c r="I145" s="39"/>
      <c r="J145" s="39"/>
      <c r="K145" s="39"/>
      <c r="L145" s="39"/>
      <c r="M145" s="39"/>
      <c r="N145" s="39"/>
      <c r="O145" s="39"/>
    </row>
    <row r="146" spans="5:15">
      <c r="E146" s="39"/>
      <c r="F146" s="39"/>
      <c r="G146" s="39"/>
      <c r="H146" s="39"/>
      <c r="I146" s="39"/>
      <c r="J146" s="39"/>
      <c r="K146" s="39"/>
      <c r="L146" s="39"/>
      <c r="M146" s="39"/>
      <c r="N146" s="39"/>
      <c r="O146" s="39"/>
    </row>
    <row r="147" spans="5:15">
      <c r="E147" s="39"/>
      <c r="F147" s="39"/>
      <c r="G147" s="39"/>
      <c r="H147" s="39"/>
      <c r="I147" s="39"/>
      <c r="J147" s="39"/>
      <c r="K147" s="39"/>
      <c r="L147" s="39"/>
      <c r="M147" s="39"/>
      <c r="N147" s="39"/>
      <c r="O147" s="39"/>
    </row>
    <row r="148" spans="5:15">
      <c r="E148" s="39"/>
      <c r="F148" s="39"/>
      <c r="G148" s="39"/>
      <c r="H148" s="39"/>
      <c r="I148" s="39"/>
      <c r="J148" s="39"/>
      <c r="K148" s="39"/>
      <c r="L148" s="39"/>
      <c r="M148" s="39"/>
      <c r="N148" s="39"/>
      <c r="O148" s="39"/>
    </row>
    <row r="150" spans="5:15">
      <c r="E150" s="39"/>
      <c r="F150" s="39"/>
      <c r="G150" s="39"/>
      <c r="H150" s="39"/>
      <c r="I150" s="39"/>
      <c r="J150" s="39"/>
      <c r="K150" s="39"/>
      <c r="L150" s="39"/>
      <c r="M150" s="39"/>
      <c r="N150" s="39"/>
      <c r="O150" s="39"/>
    </row>
    <row r="151" spans="5:15">
      <c r="E151" s="39"/>
      <c r="F151" s="39"/>
      <c r="G151" s="39"/>
      <c r="H151" s="39"/>
      <c r="I151" s="39"/>
      <c r="J151" s="39"/>
      <c r="K151" s="39"/>
      <c r="L151" s="39"/>
      <c r="M151" s="39"/>
      <c r="N151" s="39"/>
      <c r="O151" s="39"/>
    </row>
    <row r="152" spans="5:15">
      <c r="E152" s="39"/>
      <c r="F152" s="39"/>
      <c r="G152" s="39"/>
      <c r="H152" s="39"/>
      <c r="I152" s="39"/>
      <c r="J152" s="39"/>
      <c r="K152" s="39"/>
      <c r="L152" s="39"/>
      <c r="M152" s="39"/>
      <c r="N152" s="39"/>
      <c r="O152" s="39"/>
    </row>
    <row r="153" spans="5:15">
      <c r="E153" s="39"/>
      <c r="F153" s="39"/>
      <c r="G153" s="39"/>
      <c r="H153" s="39"/>
      <c r="I153" s="39"/>
      <c r="J153" s="39"/>
      <c r="K153" s="39"/>
      <c r="L153" s="39"/>
      <c r="M153" s="39"/>
      <c r="N153" s="39"/>
      <c r="O153" s="39"/>
    </row>
    <row r="155" spans="5:15">
      <c r="E155" s="39"/>
      <c r="F155" s="39"/>
      <c r="G155" s="39"/>
      <c r="H155" s="39"/>
      <c r="I155" s="39"/>
      <c r="J155" s="39"/>
      <c r="K155" s="39"/>
      <c r="L155" s="39"/>
      <c r="M155" s="39"/>
      <c r="N155" s="39"/>
      <c r="O155" s="39"/>
    </row>
    <row r="156" spans="5:15">
      <c r="E156" s="39"/>
      <c r="F156" s="39"/>
      <c r="G156" s="39"/>
      <c r="H156" s="39"/>
      <c r="I156" s="39"/>
      <c r="J156" s="39"/>
      <c r="K156" s="39"/>
      <c r="L156" s="39"/>
      <c r="M156" s="39"/>
      <c r="N156" s="39"/>
      <c r="O156" s="39"/>
    </row>
    <row r="157" spans="5:15">
      <c r="E157" s="39"/>
      <c r="F157" s="39"/>
      <c r="G157" s="39"/>
      <c r="H157" s="39"/>
      <c r="I157" s="39"/>
      <c r="J157" s="39"/>
      <c r="K157" s="39"/>
      <c r="L157" s="39"/>
      <c r="M157" s="39"/>
      <c r="N157" s="39"/>
      <c r="O157" s="39"/>
    </row>
    <row r="158" spans="5:15">
      <c r="E158" s="39"/>
      <c r="F158" s="39"/>
      <c r="G158" s="39"/>
      <c r="H158" s="39"/>
      <c r="I158" s="39"/>
      <c r="J158" s="39"/>
      <c r="K158" s="39"/>
      <c r="L158" s="39"/>
      <c r="M158" s="39"/>
      <c r="N158" s="39"/>
      <c r="O158" s="39"/>
    </row>
    <row r="159" spans="5:15">
      <c r="E159" s="39"/>
      <c r="F159" s="39"/>
      <c r="G159" s="39"/>
      <c r="H159" s="39"/>
      <c r="I159" s="39"/>
      <c r="J159" s="39"/>
      <c r="K159" s="39"/>
      <c r="L159" s="39"/>
      <c r="M159" s="39"/>
      <c r="N159" s="39"/>
      <c r="O159" s="39"/>
    </row>
    <row r="160" spans="5:15">
      <c r="E160" s="39"/>
      <c r="F160" s="39"/>
      <c r="G160" s="39"/>
      <c r="H160" s="39"/>
      <c r="I160" s="39"/>
      <c r="J160" s="39"/>
      <c r="K160" s="39"/>
      <c r="L160" s="39"/>
      <c r="M160" s="39"/>
      <c r="N160" s="39"/>
      <c r="O160" s="39"/>
    </row>
    <row r="161" spans="5:15">
      <c r="E161" s="39"/>
      <c r="F161" s="39"/>
      <c r="G161" s="39"/>
      <c r="H161" s="39"/>
      <c r="I161" s="39"/>
      <c r="J161" s="39"/>
      <c r="K161" s="39"/>
      <c r="L161" s="39"/>
      <c r="M161" s="39"/>
      <c r="N161" s="39"/>
      <c r="O161" s="39"/>
    </row>
    <row r="162" spans="5:15">
      <c r="E162" s="39"/>
      <c r="F162" s="39"/>
      <c r="G162" s="39"/>
      <c r="H162" s="39"/>
      <c r="I162" s="39"/>
      <c r="J162" s="39"/>
      <c r="K162" s="39"/>
      <c r="L162" s="39"/>
      <c r="M162" s="39"/>
      <c r="N162" s="39"/>
      <c r="O162" s="39"/>
    </row>
    <row r="164" spans="5:15">
      <c r="E164" s="39"/>
      <c r="F164" s="39"/>
      <c r="G164" s="39"/>
      <c r="H164" s="39"/>
      <c r="I164" s="39"/>
      <c r="J164" s="39"/>
      <c r="K164" s="39"/>
      <c r="L164" s="39"/>
      <c r="M164" s="39"/>
      <c r="N164" s="39"/>
      <c r="O164" s="39"/>
    </row>
    <row r="165" spans="5:15">
      <c r="E165" s="39"/>
      <c r="F165" s="39"/>
      <c r="G165" s="39"/>
      <c r="H165" s="39"/>
      <c r="I165" s="39"/>
      <c r="J165" s="39"/>
      <c r="K165" s="39"/>
      <c r="L165" s="39"/>
      <c r="M165" s="39"/>
      <c r="N165" s="39"/>
      <c r="O165" s="39"/>
    </row>
    <row r="166" spans="5:15">
      <c r="E166" s="39"/>
      <c r="F166" s="39"/>
      <c r="G166" s="39"/>
      <c r="H166" s="39"/>
      <c r="I166" s="39"/>
      <c r="J166" s="39"/>
      <c r="K166" s="39"/>
      <c r="L166" s="39"/>
      <c r="M166" s="39"/>
      <c r="N166" s="39"/>
      <c r="O166" s="39"/>
    </row>
    <row r="170" spans="5:15">
      <c r="E170" s="39"/>
      <c r="F170" s="39"/>
      <c r="G170" s="39"/>
      <c r="H170" s="39"/>
      <c r="I170" s="39"/>
      <c r="J170" s="39"/>
      <c r="K170" s="39"/>
      <c r="L170" s="39"/>
      <c r="M170" s="39"/>
      <c r="N170" s="39"/>
      <c r="O170" s="39"/>
    </row>
    <row r="171" spans="5:15">
      <c r="E171" s="39"/>
      <c r="F171" s="39"/>
      <c r="G171" s="39"/>
      <c r="H171" s="39"/>
      <c r="I171" s="39"/>
      <c r="J171" s="39"/>
      <c r="K171" s="39"/>
      <c r="L171" s="39"/>
      <c r="M171" s="39"/>
      <c r="N171" s="39"/>
      <c r="O171" s="39"/>
    </row>
    <row r="172" spans="5:15">
      <c r="E172" s="39"/>
      <c r="F172" s="39"/>
      <c r="G172" s="39"/>
      <c r="H172" s="39"/>
      <c r="I172" s="39"/>
      <c r="J172" s="39"/>
      <c r="K172" s="39"/>
      <c r="L172" s="39"/>
      <c r="M172" s="39"/>
      <c r="N172" s="39"/>
      <c r="O172" s="39"/>
    </row>
    <row r="173" spans="5:15">
      <c r="E173" s="39"/>
      <c r="F173" s="39"/>
      <c r="G173" s="39"/>
      <c r="H173" s="39"/>
      <c r="I173" s="39"/>
      <c r="J173" s="39"/>
      <c r="K173" s="39"/>
      <c r="L173" s="39"/>
      <c r="M173" s="39"/>
      <c r="N173" s="39"/>
      <c r="O173" s="39"/>
    </row>
    <row r="174" spans="5:15">
      <c r="E174" s="39"/>
      <c r="F174" s="39"/>
      <c r="G174" s="39"/>
      <c r="H174" s="39"/>
      <c r="I174" s="39"/>
      <c r="J174" s="39"/>
      <c r="K174" s="39"/>
      <c r="L174" s="39"/>
      <c r="M174" s="39"/>
      <c r="N174" s="39"/>
      <c r="O174" s="39"/>
    </row>
    <row r="175" spans="5:15">
      <c r="E175" s="39"/>
      <c r="F175" s="39"/>
      <c r="G175" s="39"/>
      <c r="H175" s="39"/>
      <c r="I175" s="39"/>
      <c r="J175" s="39"/>
      <c r="K175" s="39"/>
      <c r="L175" s="39"/>
      <c r="M175" s="39"/>
      <c r="N175" s="39"/>
      <c r="O175" s="39"/>
    </row>
    <row r="176" spans="5:15">
      <c r="E176" s="39"/>
      <c r="F176" s="39"/>
      <c r="G176" s="39"/>
      <c r="H176" s="39"/>
      <c r="I176" s="39"/>
      <c r="J176" s="39"/>
      <c r="K176" s="39"/>
      <c r="L176" s="39"/>
      <c r="M176" s="39"/>
      <c r="N176" s="39"/>
      <c r="O176" s="39"/>
    </row>
    <row r="177" spans="5:15">
      <c r="E177" s="39"/>
      <c r="F177" s="39"/>
      <c r="G177" s="39"/>
      <c r="H177" s="39"/>
      <c r="I177" s="39"/>
      <c r="J177" s="39"/>
      <c r="K177" s="39"/>
      <c r="L177" s="39"/>
      <c r="M177" s="39"/>
      <c r="N177" s="39"/>
      <c r="O177" s="39"/>
    </row>
    <row r="179" spans="5:15">
      <c r="E179" s="39"/>
      <c r="F179" s="39"/>
      <c r="G179" s="39"/>
      <c r="H179" s="39"/>
      <c r="I179" s="39"/>
      <c r="J179" s="39"/>
      <c r="K179" s="39"/>
      <c r="L179" s="39"/>
      <c r="M179" s="39"/>
      <c r="N179" s="39"/>
      <c r="O179" s="39"/>
    </row>
    <row r="180" spans="5:15">
      <c r="E180" s="39"/>
      <c r="F180" s="39"/>
      <c r="G180" s="39"/>
      <c r="H180" s="39"/>
      <c r="I180" s="39"/>
      <c r="J180" s="39"/>
      <c r="K180" s="39"/>
      <c r="L180" s="39"/>
      <c r="M180" s="39"/>
      <c r="N180" s="39"/>
      <c r="O180" s="39"/>
    </row>
    <row r="183" spans="5:15">
      <c r="E183" s="39"/>
      <c r="F183" s="39"/>
      <c r="G183" s="39"/>
      <c r="H183" s="39"/>
      <c r="I183" s="39"/>
      <c r="J183" s="39"/>
      <c r="K183" s="39"/>
      <c r="L183" s="39"/>
      <c r="M183" s="39"/>
      <c r="N183" s="39"/>
      <c r="O183" s="39"/>
    </row>
    <row r="184" spans="5:15">
      <c r="E184" s="39"/>
      <c r="F184" s="39"/>
      <c r="G184" s="39"/>
      <c r="H184" s="39"/>
      <c r="I184" s="39"/>
      <c r="J184" s="39"/>
      <c r="K184" s="39"/>
      <c r="L184" s="39"/>
      <c r="M184" s="39"/>
      <c r="N184" s="39"/>
      <c r="O184" s="39"/>
    </row>
    <row r="185" spans="5:15">
      <c r="E185" s="39"/>
      <c r="F185" s="39"/>
      <c r="G185" s="39"/>
      <c r="H185" s="39"/>
      <c r="I185" s="39"/>
      <c r="J185" s="39"/>
      <c r="K185" s="39"/>
      <c r="L185" s="39"/>
      <c r="M185" s="39"/>
      <c r="N185" s="39"/>
      <c r="O185" s="39"/>
    </row>
    <row r="186" spans="5:15">
      <c r="E186" s="39"/>
      <c r="F186" s="39"/>
      <c r="G186" s="39"/>
      <c r="H186" s="39"/>
      <c r="I186" s="39"/>
      <c r="J186" s="39"/>
      <c r="K186" s="39"/>
      <c r="L186" s="39"/>
      <c r="M186" s="39"/>
      <c r="N186" s="39"/>
      <c r="O186" s="39"/>
    </row>
    <row r="188" spans="5:15">
      <c r="E188" s="39"/>
      <c r="F188" s="39"/>
      <c r="G188" s="39"/>
      <c r="H188" s="39"/>
      <c r="I188" s="39"/>
      <c r="J188" s="39"/>
      <c r="K188" s="39"/>
      <c r="L188" s="39"/>
      <c r="M188" s="39"/>
      <c r="N188" s="39"/>
      <c r="O188" s="39"/>
    </row>
    <row r="189" spans="5:15">
      <c r="E189" s="39"/>
      <c r="F189" s="39"/>
      <c r="G189" s="39"/>
      <c r="H189" s="39"/>
      <c r="I189" s="39"/>
      <c r="J189" s="39"/>
      <c r="K189" s="39"/>
      <c r="L189" s="39"/>
      <c r="M189" s="39"/>
      <c r="N189" s="39"/>
      <c r="O189" s="39"/>
    </row>
    <row r="190" spans="5:15">
      <c r="E190" s="39"/>
      <c r="F190" s="39"/>
      <c r="G190" s="39"/>
      <c r="H190" s="39"/>
      <c r="I190" s="39"/>
      <c r="J190" s="39"/>
      <c r="K190" s="39"/>
      <c r="L190" s="39"/>
      <c r="M190" s="39"/>
      <c r="N190" s="39"/>
      <c r="O190" s="39"/>
    </row>
    <row r="191" spans="5:15">
      <c r="E191" s="39"/>
      <c r="F191" s="39"/>
      <c r="G191" s="39"/>
      <c r="H191" s="39"/>
      <c r="I191" s="39"/>
      <c r="J191" s="39"/>
      <c r="K191" s="39"/>
      <c r="L191" s="39"/>
      <c r="M191" s="39"/>
      <c r="N191" s="39"/>
      <c r="O191" s="39"/>
    </row>
    <row r="193" spans="5:15">
      <c r="E193" s="39"/>
      <c r="F193" s="39"/>
      <c r="G193" s="39"/>
      <c r="H193" s="39"/>
      <c r="I193" s="39"/>
      <c r="J193" s="39"/>
      <c r="K193" s="39"/>
      <c r="L193" s="39"/>
      <c r="M193" s="39"/>
      <c r="N193" s="39"/>
      <c r="O193" s="39"/>
    </row>
    <row r="194" spans="5:15">
      <c r="E194" s="39"/>
      <c r="F194" s="39"/>
      <c r="G194" s="39"/>
      <c r="H194" s="39"/>
      <c r="I194" s="39"/>
      <c r="J194" s="39"/>
      <c r="K194" s="39"/>
      <c r="L194" s="39"/>
      <c r="M194" s="39"/>
      <c r="N194" s="39"/>
      <c r="O194" s="39"/>
    </row>
    <row r="195" spans="5:15">
      <c r="E195" s="39"/>
      <c r="F195" s="39"/>
      <c r="G195" s="39"/>
      <c r="H195" s="39"/>
      <c r="I195" s="39"/>
      <c r="J195" s="39"/>
      <c r="K195" s="39"/>
      <c r="L195" s="39"/>
      <c r="M195" s="39"/>
      <c r="N195" s="39"/>
      <c r="O195" s="39"/>
    </row>
    <row r="196" spans="5:15">
      <c r="E196" s="39"/>
      <c r="F196" s="39"/>
      <c r="G196" s="39"/>
      <c r="H196" s="39"/>
      <c r="I196" s="39"/>
      <c r="J196" s="39"/>
      <c r="K196" s="39"/>
      <c r="L196" s="39"/>
      <c r="M196" s="39"/>
      <c r="N196" s="39"/>
      <c r="O196" s="39"/>
    </row>
    <row r="199" spans="5:15">
      <c r="E199" s="39"/>
      <c r="F199" s="39"/>
      <c r="G199" s="39"/>
      <c r="H199" s="39"/>
      <c r="I199" s="39"/>
      <c r="J199" s="39"/>
      <c r="K199" s="39"/>
      <c r="L199" s="39"/>
      <c r="M199" s="39"/>
      <c r="N199" s="39"/>
      <c r="O199" s="39"/>
    </row>
    <row r="200" spans="5:15">
      <c r="E200" s="39"/>
      <c r="F200" s="39"/>
      <c r="G200" s="39"/>
      <c r="H200" s="39"/>
      <c r="I200" s="39"/>
      <c r="J200" s="39"/>
      <c r="K200" s="39"/>
      <c r="L200" s="39"/>
      <c r="M200" s="39"/>
      <c r="N200" s="39"/>
      <c r="O200" s="39"/>
    </row>
    <row r="201" spans="5:15">
      <c r="E201" s="39"/>
      <c r="F201" s="39"/>
      <c r="G201" s="39"/>
      <c r="H201" s="39"/>
      <c r="I201" s="39"/>
      <c r="J201" s="39"/>
      <c r="K201" s="39"/>
      <c r="L201" s="39"/>
      <c r="M201" s="39"/>
      <c r="N201" s="39"/>
      <c r="O201" s="39"/>
    </row>
  </sheetData>
  <sheetProtection algorithmName="SHA-512" hashValue="KVwx8fNd8LvAzIoF7j68RmFhiiIR7vnPNYn9UKXaDRmHgB2BPuNXYjDRTJYY/7+HzVCLAOuaZOiuQJH5SxsU3w==" saltValue="0Z6e/uqjOtROiE/HxguzNQ==" spinCount="100000" sheet="1" objects="1" scenarios="1"/>
  <mergeCells count="127">
    <mergeCell ref="C31:H31"/>
    <mergeCell ref="C34:H34"/>
    <mergeCell ref="C46:H46"/>
    <mergeCell ref="C47:H47"/>
    <mergeCell ref="C42:H42"/>
    <mergeCell ref="C45:H45"/>
    <mergeCell ref="C92:H92"/>
    <mergeCell ref="C93:H93"/>
    <mergeCell ref="C71:H71"/>
    <mergeCell ref="C64:H64"/>
    <mergeCell ref="C81:D81"/>
    <mergeCell ref="E81:F81"/>
    <mergeCell ref="C56:H56"/>
    <mergeCell ref="C32:H32"/>
    <mergeCell ref="C33:H33"/>
    <mergeCell ref="C52:H52"/>
    <mergeCell ref="C43:H43"/>
    <mergeCell ref="C50:H50"/>
    <mergeCell ref="C49:H49"/>
    <mergeCell ref="C37:H37"/>
    <mergeCell ref="C48:H48"/>
    <mergeCell ref="C44:H44"/>
    <mergeCell ref="C66:H66"/>
    <mergeCell ref="C86:H86"/>
    <mergeCell ref="E104:F104"/>
    <mergeCell ref="C114:H114"/>
    <mergeCell ref="C111:H111"/>
    <mergeCell ref="C110:H110"/>
    <mergeCell ref="E102:F102"/>
    <mergeCell ref="C105:H105"/>
    <mergeCell ref="C18:H18"/>
    <mergeCell ref="C20:H20"/>
    <mergeCell ref="C24:H24"/>
    <mergeCell ref="C19:H19"/>
    <mergeCell ref="C38:H38"/>
    <mergeCell ref="C76:H76"/>
    <mergeCell ref="C78:D78"/>
    <mergeCell ref="E103:F103"/>
    <mergeCell ref="C100:H100"/>
    <mergeCell ref="C77:H77"/>
    <mergeCell ref="C91:H91"/>
    <mergeCell ref="E79:F79"/>
    <mergeCell ref="C95:H95"/>
    <mergeCell ref="E78:F78"/>
    <mergeCell ref="C90:H90"/>
    <mergeCell ref="C88:H88"/>
    <mergeCell ref="C84:H84"/>
    <mergeCell ref="C80:D80"/>
    <mergeCell ref="C96:H96"/>
    <mergeCell ref="C94:H94"/>
    <mergeCell ref="C79:D79"/>
    <mergeCell ref="C89:H89"/>
    <mergeCell ref="C83:D83"/>
    <mergeCell ref="E83:F83"/>
    <mergeCell ref="C120:H120"/>
    <mergeCell ref="C107:H107"/>
    <mergeCell ref="C108:H108"/>
    <mergeCell ref="C109:H109"/>
    <mergeCell ref="C97:H97"/>
    <mergeCell ref="C98:H98"/>
    <mergeCell ref="C103:D103"/>
    <mergeCell ref="C112:H112"/>
    <mergeCell ref="C106:H106"/>
    <mergeCell ref="C116:H116"/>
    <mergeCell ref="C119:H119"/>
    <mergeCell ref="C117:H117"/>
    <mergeCell ref="C118:H118"/>
    <mergeCell ref="C115:H115"/>
    <mergeCell ref="C113:H113"/>
    <mergeCell ref="C101:H101"/>
    <mergeCell ref="C102:D102"/>
    <mergeCell ref="C104:D104"/>
    <mergeCell ref="C87:H87"/>
    <mergeCell ref="C69:H69"/>
    <mergeCell ref="C70:H70"/>
    <mergeCell ref="E80:F80"/>
    <mergeCell ref="C68:H68"/>
    <mergeCell ref="C67:H67"/>
    <mergeCell ref="C85:H85"/>
    <mergeCell ref="C74:H74"/>
    <mergeCell ref="C82:D82"/>
    <mergeCell ref="E82:F82"/>
    <mergeCell ref="C72:H72"/>
    <mergeCell ref="C73:H73"/>
    <mergeCell ref="G1:K1"/>
    <mergeCell ref="C29:H29"/>
    <mergeCell ref="A29:B29"/>
    <mergeCell ref="B3:D3"/>
    <mergeCell ref="B6:D6"/>
    <mergeCell ref="B7:D7"/>
    <mergeCell ref="B8:D8"/>
    <mergeCell ref="C25:H25"/>
    <mergeCell ref="C13:H13"/>
    <mergeCell ref="C15:H15"/>
    <mergeCell ref="C12:H12"/>
    <mergeCell ref="B4:D4"/>
    <mergeCell ref="B5:D5"/>
    <mergeCell ref="A28:H28"/>
    <mergeCell ref="C26:H26"/>
    <mergeCell ref="B9:D9"/>
    <mergeCell ref="C16:H16"/>
    <mergeCell ref="C17:H17"/>
    <mergeCell ref="C23:H23"/>
    <mergeCell ref="C57:H57"/>
    <mergeCell ref="B2:E2"/>
    <mergeCell ref="C14:H14"/>
    <mergeCell ref="A27:O27"/>
    <mergeCell ref="A39:O39"/>
    <mergeCell ref="C35:H35"/>
    <mergeCell ref="C30:H30"/>
    <mergeCell ref="C22:H22"/>
    <mergeCell ref="C65:H65"/>
    <mergeCell ref="B10:D10"/>
    <mergeCell ref="C59:H59"/>
    <mergeCell ref="M2:N2"/>
    <mergeCell ref="L4:O4"/>
    <mergeCell ref="C60:H60"/>
    <mergeCell ref="C62:H62"/>
    <mergeCell ref="A40:H40"/>
    <mergeCell ref="C53:H53"/>
    <mergeCell ref="C55:H55"/>
    <mergeCell ref="C63:H63"/>
    <mergeCell ref="C61:H61"/>
    <mergeCell ref="C58:H58"/>
    <mergeCell ref="A41:H41"/>
    <mergeCell ref="C51:H51"/>
    <mergeCell ref="C36:H36"/>
  </mergeCells>
  <pageMargins left="0.7" right="0.7" top="0.7519675925925926" bottom="0.75" header="0.3" footer="0.3"/>
  <pageSetup scale="72" orientation="landscape" r:id="rId1"/>
  <headerFooter>
    <oddHeader>&amp;C&amp;"Arial,Bold"&amp;12Georgia DCA Office of Affordable Housing
Schedule of Values
&amp;"Arial,Regular"&amp;10(File Name: &amp;F)</oddHeader>
    <oddFooter>&amp;LPrint Date: &amp;D&amp;CCSI Construction Hard Cost Analysis&amp;RPage: &amp;P of &amp;N</oddFooter>
  </headerFooter>
  <rowBreaks count="2" manualBreakCount="2">
    <brk id="39" max="14" man="1"/>
    <brk id="75" max="1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99"/>
  <sheetViews>
    <sheetView showGridLines="0" zoomScale="80" zoomScaleNormal="80" zoomScaleSheetLayoutView="80" zoomScalePageLayoutView="70" workbookViewId="0">
      <selection activeCell="O2" sqref="O2"/>
    </sheetView>
  </sheetViews>
  <sheetFormatPr defaultRowHeight="12.75"/>
  <cols>
    <col min="1" max="1" width="6.42578125" customWidth="1"/>
    <col min="2" max="2" width="7" customWidth="1"/>
    <col min="3" max="3" width="15.140625" customWidth="1"/>
    <col min="4" max="4" width="18.140625" customWidth="1"/>
    <col min="5" max="5" width="12.140625" customWidth="1"/>
    <col min="6" max="6" width="11.28515625" customWidth="1"/>
    <col min="7" max="7" width="9.5703125" customWidth="1"/>
    <col min="8" max="8" width="13.5703125" customWidth="1"/>
    <col min="9" max="9" width="12.140625" customWidth="1"/>
    <col min="10" max="11" width="11.42578125" customWidth="1"/>
    <col min="12" max="12" width="11.5703125" customWidth="1"/>
    <col min="13" max="13" width="11.7109375" customWidth="1"/>
    <col min="14" max="14" width="11.28515625" customWidth="1"/>
    <col min="15" max="15" width="12" bestFit="1" customWidth="1"/>
  </cols>
  <sheetData>
    <row r="1" spans="1:16" ht="23.25" customHeight="1">
      <c r="A1" s="42"/>
      <c r="E1" s="475" t="str">
        <f>Instructions!$D$1</f>
        <v xml:space="preserve"> 2022 DCA Schedule of Values</v>
      </c>
      <c r="F1" s="475"/>
      <c r="G1" s="475"/>
      <c r="H1" s="475"/>
      <c r="I1" s="575"/>
      <c r="K1" s="316" t="s">
        <v>201</v>
      </c>
    </row>
    <row r="2" spans="1:16" ht="22.5" customHeight="1">
      <c r="A2" s="114"/>
      <c r="B2" s="200"/>
      <c r="C2" s="116"/>
      <c r="D2" s="116"/>
      <c r="E2" s="576" t="s">
        <v>202</v>
      </c>
      <c r="F2" s="577"/>
      <c r="G2" s="577"/>
      <c r="H2" s="577"/>
      <c r="I2" s="117"/>
      <c r="J2" s="117"/>
      <c r="K2" s="117"/>
      <c r="L2" s="117"/>
      <c r="M2" s="506" t="s">
        <v>119</v>
      </c>
      <c r="N2" s="506"/>
      <c r="O2" s="358">
        <f>Summary!$M$4</f>
        <v>0</v>
      </c>
    </row>
    <row r="3" spans="1:16" ht="18" customHeight="1">
      <c r="A3" s="118"/>
      <c r="B3" s="4"/>
      <c r="E3" s="578" t="s">
        <v>203</v>
      </c>
      <c r="F3" s="579"/>
      <c r="G3" s="579"/>
      <c r="H3" s="579"/>
      <c r="K3" s="55" t="s">
        <v>1</v>
      </c>
      <c r="L3" s="36">
        <f>Summary!$D$3</f>
        <v>0</v>
      </c>
      <c r="M3" s="36"/>
      <c r="N3" s="36"/>
      <c r="O3" s="379"/>
    </row>
    <row r="4" spans="1:16" ht="18" customHeight="1">
      <c r="A4" s="192"/>
      <c r="B4" s="4"/>
      <c r="C4" s="45"/>
      <c r="D4" s="4"/>
      <c r="E4" s="435"/>
      <c r="F4" s="435"/>
      <c r="G4" s="435"/>
      <c r="H4" s="435"/>
      <c r="K4" s="47" t="s">
        <v>40</v>
      </c>
      <c r="L4" s="426">
        <f>Summary!$D$4</f>
        <v>0</v>
      </c>
      <c r="M4" s="426"/>
      <c r="N4" s="426"/>
      <c r="O4" s="580"/>
    </row>
    <row r="5" spans="1:16" ht="18" customHeight="1">
      <c r="A5" s="201"/>
      <c r="B5" s="4"/>
      <c r="C5" s="45"/>
      <c r="D5" s="4"/>
      <c r="F5" s="46"/>
      <c r="G5" s="47"/>
      <c r="J5" s="18"/>
      <c r="O5" s="143"/>
    </row>
    <row r="6" spans="1:16" ht="15" customHeight="1">
      <c r="A6" s="310" t="s">
        <v>42</v>
      </c>
      <c r="B6" s="499" t="s">
        <v>204</v>
      </c>
      <c r="C6" s="451"/>
      <c r="D6" s="451"/>
      <c r="H6" s="308"/>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196" t="s">
        <v>44</v>
      </c>
      <c r="B7" s="383" t="s">
        <v>205</v>
      </c>
      <c r="C7" s="581"/>
      <c r="D7" s="582"/>
      <c r="E7" s="204"/>
      <c r="F7" s="56"/>
      <c r="H7" s="307" t="str">
        <f>Summary!H12</f>
        <v>DCA Type:</v>
      </c>
      <c r="I7" s="197">
        <f>Summary!I12</f>
        <v>0</v>
      </c>
      <c r="J7" s="196">
        <f>Summary!J12</f>
        <v>0</v>
      </c>
      <c r="K7" s="196">
        <f>Summary!K12</f>
        <v>0</v>
      </c>
      <c r="L7" s="196">
        <f>Summary!L12</f>
        <v>0</v>
      </c>
      <c r="M7" s="196">
        <f>Summary!M12</f>
        <v>0</v>
      </c>
      <c r="N7" s="196">
        <f>Summary!N12</f>
        <v>0</v>
      </c>
      <c r="O7" s="196">
        <f>Summary!O12</f>
        <v>0</v>
      </c>
      <c r="P7" s="1"/>
    </row>
    <row r="8" spans="1:16" ht="15" customHeight="1">
      <c r="A8" s="90" t="s">
        <v>53</v>
      </c>
      <c r="B8" s="383" t="s">
        <v>205</v>
      </c>
      <c r="C8" s="583"/>
      <c r="D8" s="584"/>
      <c r="E8" s="204"/>
      <c r="H8" s="307" t="str">
        <f>Summary!H13</f>
        <v>GC Cert. Date:</v>
      </c>
      <c r="I8" s="198">
        <f>Summary!I13</f>
        <v>0</v>
      </c>
      <c r="J8" s="184">
        <f>Summary!J13</f>
        <v>0</v>
      </c>
      <c r="K8" s="184">
        <f>Summary!K13</f>
        <v>0</v>
      </c>
      <c r="L8" s="184">
        <f>Summary!L13</f>
        <v>0</v>
      </c>
      <c r="M8" s="184">
        <f>Summary!M13</f>
        <v>0</v>
      </c>
      <c r="N8" s="184">
        <f>Summary!N13</f>
        <v>0</v>
      </c>
      <c r="O8" s="184">
        <f>Summary!O13</f>
        <v>0</v>
      </c>
      <c r="P8" s="1"/>
    </row>
    <row r="9" spans="1:16" ht="15" customHeight="1">
      <c r="A9" s="90" t="s">
        <v>55</v>
      </c>
      <c r="B9" s="383" t="s">
        <v>205</v>
      </c>
      <c r="C9" s="583"/>
      <c r="D9" s="584"/>
      <c r="E9" s="204"/>
      <c r="H9" s="307" t="str">
        <f>Summary!H14</f>
        <v>Status:</v>
      </c>
      <c r="I9" s="199">
        <f>Summary!I14</f>
        <v>0</v>
      </c>
      <c r="J9" s="125">
        <f>Summary!J14</f>
        <v>0</v>
      </c>
      <c r="K9" s="125">
        <f>Summary!K14</f>
        <v>0</v>
      </c>
      <c r="L9" s="125">
        <f>Summary!L14</f>
        <v>0</v>
      </c>
      <c r="M9" s="125">
        <f>Summary!M14</f>
        <v>0</v>
      </c>
      <c r="N9" s="125">
        <f>Summary!N14</f>
        <v>0</v>
      </c>
      <c r="O9" s="125">
        <f>Summary!O14</f>
        <v>0</v>
      </c>
      <c r="P9" s="1"/>
    </row>
    <row r="10" spans="1:16" ht="15" customHeight="1">
      <c r="A10" s="93" t="s">
        <v>58</v>
      </c>
      <c r="B10" s="386" t="s">
        <v>205</v>
      </c>
      <c r="C10" s="585"/>
      <c r="D10" s="586"/>
      <c r="E10" s="205"/>
      <c r="F10" s="120"/>
      <c r="G10" s="120"/>
      <c r="H10" s="313" t="str">
        <f>Summary!H15</f>
        <v>CD Log Date:</v>
      </c>
      <c r="I10" s="202">
        <f>Summary!I15</f>
        <v>0</v>
      </c>
      <c r="J10" s="203">
        <f>Summary!J15</f>
        <v>0</v>
      </c>
      <c r="K10" s="203">
        <f>Summary!K15</f>
        <v>0</v>
      </c>
      <c r="L10" s="203">
        <f>Summary!L15</f>
        <v>0</v>
      </c>
      <c r="M10" s="203">
        <f>Summary!M15</f>
        <v>0</v>
      </c>
      <c r="N10" s="203">
        <f>Summary!N15</f>
        <v>0</v>
      </c>
      <c r="O10" s="203">
        <f>Summary!O15</f>
        <v>0</v>
      </c>
      <c r="P10" s="1"/>
    </row>
    <row r="11" spans="1:16" ht="24" customHeight="1">
      <c r="A11" s="57"/>
      <c r="B11" s="57"/>
      <c r="C11" s="380"/>
      <c r="D11" s="380"/>
      <c r="E11" s="65"/>
      <c r="F11" s="65"/>
      <c r="G11" s="65"/>
      <c r="H11" s="65"/>
      <c r="I11" s="58"/>
      <c r="J11" s="58"/>
      <c r="K11" s="58"/>
      <c r="L11" s="58"/>
      <c r="M11" s="58"/>
      <c r="N11" s="58"/>
      <c r="O11" s="58"/>
    </row>
    <row r="12" spans="1:16" s="27" customFormat="1" ht="25.5" customHeight="1">
      <c r="A12" s="78" t="s">
        <v>42</v>
      </c>
      <c r="B12" s="78"/>
      <c r="C12" s="499" t="s">
        <v>206</v>
      </c>
      <c r="D12" s="451"/>
      <c r="E12" s="451"/>
      <c r="F12" s="451"/>
      <c r="G12" s="451"/>
      <c r="H12" s="451"/>
      <c r="I12" s="381" t="s">
        <v>64</v>
      </c>
      <c r="J12" s="381" t="s">
        <v>64</v>
      </c>
      <c r="K12" s="381" t="s">
        <v>64</v>
      </c>
      <c r="L12" s="381" t="s">
        <v>64</v>
      </c>
      <c r="M12" s="381" t="s">
        <v>64</v>
      </c>
      <c r="N12" s="381" t="s">
        <v>64</v>
      </c>
      <c r="O12" s="381" t="s">
        <v>64</v>
      </c>
    </row>
    <row r="13" spans="1:16" s="27" customFormat="1" ht="15" customHeight="1">
      <c r="A13" s="248" t="s">
        <v>107</v>
      </c>
      <c r="B13" s="249"/>
      <c r="C13" s="591" t="s">
        <v>207</v>
      </c>
      <c r="D13" s="592"/>
      <c r="E13" s="592"/>
      <c r="F13" s="592"/>
      <c r="G13" s="592"/>
      <c r="H13" s="593"/>
      <c r="I13" s="247">
        <f t="shared" ref="I13:O13" si="0">I15+I16</f>
        <v>0</v>
      </c>
      <c r="J13" s="247">
        <f t="shared" si="0"/>
        <v>0</v>
      </c>
      <c r="K13" s="247">
        <f t="shared" si="0"/>
        <v>0</v>
      </c>
      <c r="L13" s="247">
        <f t="shared" si="0"/>
        <v>0</v>
      </c>
      <c r="M13" s="247">
        <f t="shared" si="0"/>
        <v>0</v>
      </c>
      <c r="N13" s="247">
        <f t="shared" si="0"/>
        <v>0</v>
      </c>
      <c r="O13" s="247">
        <f t="shared" si="0"/>
        <v>0</v>
      </c>
    </row>
    <row r="14" spans="1:16" s="27" customFormat="1" ht="15" customHeight="1">
      <c r="A14" s="206" t="s">
        <v>111</v>
      </c>
      <c r="B14" s="206"/>
      <c r="C14" s="385"/>
      <c r="D14" s="207"/>
      <c r="E14" s="369"/>
      <c r="F14" s="369"/>
      <c r="G14" s="208"/>
      <c r="H14" s="209"/>
      <c r="I14" s="210" t="e">
        <f t="shared" ref="I14:O14" si="1">I13/I60</f>
        <v>#DIV/0!</v>
      </c>
      <c r="J14" s="210" t="e">
        <f t="shared" si="1"/>
        <v>#DIV/0!</v>
      </c>
      <c r="K14" s="210">
        <f t="shared" si="1"/>
        <v>0</v>
      </c>
      <c r="L14" s="210" t="e">
        <f t="shared" si="1"/>
        <v>#DIV/0!</v>
      </c>
      <c r="M14" s="210" t="e">
        <f t="shared" si="1"/>
        <v>#DIV/0!</v>
      </c>
      <c r="N14" s="210" t="e">
        <f t="shared" si="1"/>
        <v>#DIV/0!</v>
      </c>
      <c r="O14" s="210" t="e">
        <f t="shared" si="1"/>
        <v>#DIV/0!</v>
      </c>
    </row>
    <row r="15" spans="1:16" s="99" customFormat="1" ht="15" customHeight="1">
      <c r="A15" s="84" t="s">
        <v>99</v>
      </c>
      <c r="B15" s="84"/>
      <c r="C15" s="500" t="s">
        <v>208</v>
      </c>
      <c r="D15" s="501"/>
      <c r="E15" s="501"/>
      <c r="F15" s="501"/>
      <c r="G15" s="501"/>
      <c r="H15" s="527"/>
      <c r="I15" s="72">
        <f t="shared" ref="I15:O15" si="2">I19</f>
        <v>0</v>
      </c>
      <c r="J15" s="72">
        <f t="shared" si="2"/>
        <v>0</v>
      </c>
      <c r="K15" s="72">
        <f t="shared" si="2"/>
        <v>0</v>
      </c>
      <c r="L15" s="72">
        <f t="shared" si="2"/>
        <v>0</v>
      </c>
      <c r="M15" s="72">
        <f t="shared" si="2"/>
        <v>0</v>
      </c>
      <c r="N15" s="72">
        <f t="shared" si="2"/>
        <v>0</v>
      </c>
      <c r="O15" s="72">
        <f t="shared" si="2"/>
        <v>0</v>
      </c>
    </row>
    <row r="16" spans="1:16" s="99" customFormat="1" ht="15" customHeight="1">
      <c r="A16" s="85" t="s">
        <v>61</v>
      </c>
      <c r="B16" s="174"/>
      <c r="C16" s="542" t="s">
        <v>209</v>
      </c>
      <c r="D16" s="516"/>
      <c r="E16" s="516"/>
      <c r="F16" s="516"/>
      <c r="G16" s="516"/>
      <c r="H16" s="517"/>
      <c r="I16" s="86">
        <f t="shared" ref="I16:O16" si="3">I27</f>
        <v>0</v>
      </c>
      <c r="J16" s="86">
        <f t="shared" si="3"/>
        <v>0</v>
      </c>
      <c r="K16" s="86">
        <f t="shared" si="3"/>
        <v>0</v>
      </c>
      <c r="L16" s="86">
        <f t="shared" si="3"/>
        <v>0</v>
      </c>
      <c r="M16" s="86">
        <f t="shared" si="3"/>
        <v>0</v>
      </c>
      <c r="N16" s="86">
        <f t="shared" si="3"/>
        <v>0</v>
      </c>
      <c r="O16" s="86">
        <f t="shared" si="3"/>
        <v>0</v>
      </c>
    </row>
    <row r="17" spans="1:18" ht="24" customHeight="1">
      <c r="A17" s="57"/>
      <c r="B17" s="57"/>
      <c r="C17" s="590"/>
      <c r="D17" s="435"/>
      <c r="E17" s="435"/>
      <c r="F17" s="435"/>
      <c r="G17" s="435"/>
      <c r="H17" s="435"/>
      <c r="I17" s="435"/>
      <c r="J17" s="435"/>
      <c r="K17" s="435"/>
      <c r="L17" s="435"/>
      <c r="M17" s="435"/>
      <c r="N17" s="435"/>
      <c r="O17" s="435"/>
    </row>
    <row r="18" spans="1:18" s="27" customFormat="1" ht="26.25" customHeight="1">
      <c r="A18" s="78" t="s">
        <v>42</v>
      </c>
      <c r="B18" s="78"/>
      <c r="C18" s="499" t="s">
        <v>210</v>
      </c>
      <c r="D18" s="451"/>
      <c r="E18" s="451"/>
      <c r="F18" s="451"/>
      <c r="G18" s="451"/>
      <c r="H18" s="451"/>
      <c r="I18" s="381" t="s">
        <v>64</v>
      </c>
      <c r="J18" s="381" t="s">
        <v>64</v>
      </c>
      <c r="K18" s="381" t="s">
        <v>64</v>
      </c>
      <c r="L18" s="381" t="s">
        <v>64</v>
      </c>
      <c r="M18" s="381" t="s">
        <v>64</v>
      </c>
      <c r="N18" s="381" t="s">
        <v>64</v>
      </c>
      <c r="O18" s="381" t="s">
        <v>64</v>
      </c>
    </row>
    <row r="19" spans="1:18" s="27" customFormat="1" ht="15" customHeight="1">
      <c r="A19" s="249" t="s">
        <v>99</v>
      </c>
      <c r="B19" s="249"/>
      <c r="C19" s="591" t="s">
        <v>211</v>
      </c>
      <c r="D19" s="592"/>
      <c r="E19" s="592"/>
      <c r="F19" s="592"/>
      <c r="G19" s="592"/>
      <c r="H19" s="593"/>
      <c r="I19" s="247">
        <f t="shared" ref="I19:O19" si="4">I21+I23</f>
        <v>0</v>
      </c>
      <c r="J19" s="247">
        <f t="shared" si="4"/>
        <v>0</v>
      </c>
      <c r="K19" s="247">
        <f t="shared" si="4"/>
        <v>0</v>
      </c>
      <c r="L19" s="247">
        <f t="shared" si="4"/>
        <v>0</v>
      </c>
      <c r="M19" s="247">
        <f t="shared" si="4"/>
        <v>0</v>
      </c>
      <c r="N19" s="247">
        <f t="shared" si="4"/>
        <v>0</v>
      </c>
      <c r="O19" s="247">
        <f t="shared" si="4"/>
        <v>0</v>
      </c>
    </row>
    <row r="20" spans="1:18" s="27" customFormat="1" ht="15" customHeight="1">
      <c r="A20" s="211"/>
      <c r="B20" s="206"/>
      <c r="C20" s="212"/>
      <c r="D20" s="320"/>
      <c r="E20" s="321"/>
      <c r="F20" s="321"/>
      <c r="G20" s="321"/>
      <c r="H20" s="322"/>
      <c r="I20" s="213" t="e">
        <f t="shared" ref="I20:O20" si="5">I19/I60</f>
        <v>#DIV/0!</v>
      </c>
      <c r="J20" s="213" t="e">
        <f t="shared" si="5"/>
        <v>#DIV/0!</v>
      </c>
      <c r="K20" s="213">
        <f t="shared" si="5"/>
        <v>0</v>
      </c>
      <c r="L20" s="213" t="e">
        <f t="shared" si="5"/>
        <v>#DIV/0!</v>
      </c>
      <c r="M20" s="213" t="e">
        <f t="shared" si="5"/>
        <v>#DIV/0!</v>
      </c>
      <c r="N20" s="213" t="e">
        <f t="shared" si="5"/>
        <v>#DIV/0!</v>
      </c>
      <c r="O20" s="213" t="e">
        <f t="shared" si="5"/>
        <v>#DIV/0!</v>
      </c>
    </row>
    <row r="21" spans="1:18" s="27" customFormat="1" ht="15" customHeight="1">
      <c r="A21" s="82" t="s">
        <v>99</v>
      </c>
      <c r="B21" s="82"/>
      <c r="C21" s="589" t="s">
        <v>212</v>
      </c>
      <c r="D21" s="502"/>
      <c r="E21" s="502"/>
      <c r="F21" s="502"/>
      <c r="G21" s="502"/>
      <c r="H21" s="503"/>
      <c r="I21" s="214"/>
      <c r="J21" s="214"/>
      <c r="K21" s="214"/>
      <c r="L21" s="214"/>
      <c r="M21" s="214"/>
      <c r="N21" s="214"/>
      <c r="O21" s="214"/>
    </row>
    <row r="22" spans="1:18" s="27" customFormat="1" ht="15" customHeight="1">
      <c r="A22" s="215" t="s">
        <v>101</v>
      </c>
      <c r="B22" s="82"/>
      <c r="C22" s="73"/>
      <c r="D22" s="331"/>
      <c r="E22" s="332"/>
      <c r="F22" s="332"/>
      <c r="G22" s="333"/>
      <c r="H22" s="334"/>
      <c r="I22" s="216" t="e">
        <f t="shared" ref="I22:O22" si="6">I21/I60</f>
        <v>#DIV/0!</v>
      </c>
      <c r="J22" s="216" t="e">
        <f t="shared" si="6"/>
        <v>#DIV/0!</v>
      </c>
      <c r="K22" s="216">
        <f t="shared" si="6"/>
        <v>0</v>
      </c>
      <c r="L22" s="216" t="e">
        <f t="shared" si="6"/>
        <v>#DIV/0!</v>
      </c>
      <c r="M22" s="216" t="e">
        <f t="shared" si="6"/>
        <v>#DIV/0!</v>
      </c>
      <c r="N22" s="216" t="e">
        <f t="shared" si="6"/>
        <v>#DIV/0!</v>
      </c>
      <c r="O22" s="216" t="e">
        <f t="shared" si="6"/>
        <v>#DIV/0!</v>
      </c>
    </row>
    <row r="23" spans="1:18" s="27" customFormat="1" ht="15" customHeight="1">
      <c r="A23" s="82" t="s">
        <v>103</v>
      </c>
      <c r="B23" s="217"/>
      <c r="C23" s="589" t="s">
        <v>213</v>
      </c>
      <c r="D23" s="502"/>
      <c r="E23" s="502"/>
      <c r="F23" s="502"/>
      <c r="G23" s="502"/>
      <c r="H23" s="503"/>
      <c r="I23" s="214"/>
      <c r="J23" s="214"/>
      <c r="K23" s="214"/>
      <c r="L23" s="214"/>
      <c r="M23" s="214"/>
      <c r="N23" s="214"/>
      <c r="O23" s="214"/>
    </row>
    <row r="24" spans="1:18" s="27" customFormat="1" ht="15" customHeight="1">
      <c r="A24" s="218" t="s">
        <v>105</v>
      </c>
      <c r="B24" s="161"/>
      <c r="C24" s="219"/>
      <c r="D24" s="219"/>
      <c r="E24" s="374"/>
      <c r="F24" s="374"/>
      <c r="G24" s="220"/>
      <c r="H24" s="221"/>
      <c r="I24" s="87" t="e">
        <f t="shared" ref="I24:O24" si="7">I23/I60</f>
        <v>#DIV/0!</v>
      </c>
      <c r="J24" s="87" t="e">
        <f t="shared" si="7"/>
        <v>#DIV/0!</v>
      </c>
      <c r="K24" s="87">
        <f t="shared" si="7"/>
        <v>0</v>
      </c>
      <c r="L24" s="87" t="e">
        <f t="shared" si="7"/>
        <v>#DIV/0!</v>
      </c>
      <c r="M24" s="87" t="e">
        <f t="shared" si="7"/>
        <v>#DIV/0!</v>
      </c>
      <c r="N24" s="87" t="e">
        <f t="shared" si="7"/>
        <v>#DIV/0!</v>
      </c>
      <c r="O24" s="87" t="e">
        <f t="shared" si="7"/>
        <v>#DIV/0!</v>
      </c>
    </row>
    <row r="25" spans="1:18" ht="24" customHeight="1">
      <c r="A25" s="57"/>
      <c r="B25" s="57"/>
      <c r="C25" s="590"/>
      <c r="D25" s="435"/>
      <c r="E25" s="435"/>
      <c r="F25" s="435"/>
      <c r="G25" s="435"/>
      <c r="H25" s="435"/>
      <c r="I25" s="435"/>
      <c r="J25" s="435"/>
      <c r="K25" s="435"/>
      <c r="L25" s="435"/>
      <c r="M25" s="435"/>
      <c r="N25" s="435"/>
      <c r="O25" s="435"/>
    </row>
    <row r="26" spans="1:18" s="27" customFormat="1" ht="25.5">
      <c r="A26" s="78" t="s">
        <v>42</v>
      </c>
      <c r="B26" s="78" t="s">
        <v>145</v>
      </c>
      <c r="C26" s="499" t="s">
        <v>150</v>
      </c>
      <c r="D26" s="451"/>
      <c r="E26" s="451"/>
      <c r="F26" s="451"/>
      <c r="G26" s="451"/>
      <c r="H26" s="451"/>
      <c r="I26" s="381" t="s">
        <v>64</v>
      </c>
      <c r="J26" s="381" t="s">
        <v>64</v>
      </c>
      <c r="K26" s="381" t="s">
        <v>64</v>
      </c>
      <c r="L26" s="381" t="s">
        <v>64</v>
      </c>
      <c r="M26" s="381" t="s">
        <v>64</v>
      </c>
      <c r="N26" s="381" t="s">
        <v>64</v>
      </c>
      <c r="O26" s="381" t="s">
        <v>64</v>
      </c>
    </row>
    <row r="27" spans="1:18" s="27" customFormat="1" ht="15.6" customHeight="1">
      <c r="A27" s="245" t="s">
        <v>61</v>
      </c>
      <c r="B27" s="246" t="s">
        <v>44</v>
      </c>
      <c r="C27" s="591" t="s">
        <v>214</v>
      </c>
      <c r="D27" s="597"/>
      <c r="E27" s="597"/>
      <c r="F27" s="597"/>
      <c r="G27" s="597"/>
      <c r="H27" s="598"/>
      <c r="I27" s="247">
        <f t="shared" ref="I27:O27" si="8">I30+I34+I48</f>
        <v>0</v>
      </c>
      <c r="J27" s="247">
        <f t="shared" si="8"/>
        <v>0</v>
      </c>
      <c r="K27" s="247">
        <f t="shared" si="8"/>
        <v>0</v>
      </c>
      <c r="L27" s="247">
        <f t="shared" si="8"/>
        <v>0</v>
      </c>
      <c r="M27" s="247">
        <f t="shared" si="8"/>
        <v>0</v>
      </c>
      <c r="N27" s="247">
        <f t="shared" si="8"/>
        <v>0</v>
      </c>
      <c r="O27" s="247">
        <f t="shared" si="8"/>
        <v>0</v>
      </c>
    </row>
    <row r="28" spans="1:18">
      <c r="A28" s="94"/>
      <c r="B28" s="191"/>
      <c r="C28" s="192"/>
      <c r="D28" s="18"/>
      <c r="E28" s="18"/>
      <c r="F28" s="18"/>
      <c r="G28" s="193"/>
      <c r="H28" s="194"/>
      <c r="I28" s="195" t="e">
        <f t="shared" ref="I28:O28" si="9">I27/I60</f>
        <v>#DIV/0!</v>
      </c>
      <c r="J28" s="195" t="e">
        <f t="shared" si="9"/>
        <v>#DIV/0!</v>
      </c>
      <c r="K28" s="195">
        <f t="shared" si="9"/>
        <v>0</v>
      </c>
      <c r="L28" s="195" t="e">
        <f t="shared" si="9"/>
        <v>#DIV/0!</v>
      </c>
      <c r="M28" s="195" t="e">
        <f t="shared" si="9"/>
        <v>#DIV/0!</v>
      </c>
      <c r="N28" s="195" t="e">
        <f t="shared" si="9"/>
        <v>#DIV/0!</v>
      </c>
      <c r="O28" s="195" t="e">
        <f t="shared" si="9"/>
        <v>#DIV/0!</v>
      </c>
      <c r="R28" s="25"/>
    </row>
    <row r="29" spans="1:18" s="27" customFormat="1" ht="25.5">
      <c r="A29" s="78" t="s">
        <v>42</v>
      </c>
      <c r="B29" s="78" t="s">
        <v>145</v>
      </c>
      <c r="C29" s="605" t="s">
        <v>215</v>
      </c>
      <c r="D29" s="605"/>
      <c r="E29" s="499" t="s">
        <v>216</v>
      </c>
      <c r="F29" s="499" t="s">
        <v>216</v>
      </c>
      <c r="G29" s="499" t="s">
        <v>216</v>
      </c>
      <c r="H29" s="499" t="s">
        <v>216</v>
      </c>
      <c r="I29" s="381" t="s">
        <v>64</v>
      </c>
      <c r="J29" s="381" t="s">
        <v>64</v>
      </c>
      <c r="K29" s="381" t="s">
        <v>64</v>
      </c>
      <c r="L29" s="381" t="s">
        <v>64</v>
      </c>
      <c r="M29" s="381" t="s">
        <v>64</v>
      </c>
      <c r="N29" s="381" t="s">
        <v>64</v>
      </c>
      <c r="O29" s="381" t="s">
        <v>64</v>
      </c>
    </row>
    <row r="30" spans="1:18" s="241" customFormat="1" ht="15.6" customHeight="1">
      <c r="A30" s="242"/>
      <c r="B30" s="243"/>
      <c r="C30" s="587" t="s">
        <v>590</v>
      </c>
      <c r="D30" s="588"/>
      <c r="E30" s="602"/>
      <c r="F30" s="603"/>
      <c r="G30" s="603"/>
      <c r="H30" s="604"/>
      <c r="I30" s="244">
        <f t="shared" ref="I30:O30" si="10">SUM(I31:I33)</f>
        <v>0</v>
      </c>
      <c r="J30" s="244">
        <f t="shared" si="10"/>
        <v>0</v>
      </c>
      <c r="K30" s="244">
        <f t="shared" si="10"/>
        <v>0</v>
      </c>
      <c r="L30" s="244">
        <f t="shared" si="10"/>
        <v>0</v>
      </c>
      <c r="M30" s="244">
        <f t="shared" si="10"/>
        <v>0</v>
      </c>
      <c r="N30" s="244">
        <f t="shared" si="10"/>
        <v>0</v>
      </c>
      <c r="O30" s="244">
        <f t="shared" si="10"/>
        <v>0</v>
      </c>
    </row>
    <row r="31" spans="1:18" s="27" customFormat="1" ht="15.6" customHeight="1">
      <c r="A31" s="206" t="s">
        <v>65</v>
      </c>
      <c r="B31" s="156" t="s">
        <v>44</v>
      </c>
      <c r="C31" s="599" t="s">
        <v>217</v>
      </c>
      <c r="D31" s="599" t="s">
        <v>217</v>
      </c>
      <c r="E31" s="600"/>
      <c r="F31" s="601"/>
      <c r="G31" s="601"/>
      <c r="H31" s="601"/>
      <c r="I31" s="222"/>
      <c r="J31" s="223"/>
      <c r="K31" s="223"/>
      <c r="L31" s="223"/>
      <c r="M31" s="222"/>
      <c r="N31" s="222"/>
      <c r="O31" s="222"/>
    </row>
    <row r="32" spans="1:18" s="27" customFormat="1" ht="15.6" customHeight="1">
      <c r="A32" s="82" t="s">
        <v>69</v>
      </c>
      <c r="B32" s="82" t="s">
        <v>44</v>
      </c>
      <c r="C32" s="543" t="s">
        <v>218</v>
      </c>
      <c r="D32" s="543" t="s">
        <v>218</v>
      </c>
      <c r="E32" s="594"/>
      <c r="F32" s="594"/>
      <c r="G32" s="594"/>
      <c r="H32" s="594"/>
      <c r="I32" s="224"/>
      <c r="J32" s="224"/>
      <c r="K32" s="224"/>
      <c r="L32" s="224"/>
      <c r="M32" s="224"/>
      <c r="N32" s="224"/>
      <c r="O32" s="224"/>
    </row>
    <row r="33" spans="1:15" s="27" customFormat="1" ht="15.6" customHeight="1">
      <c r="A33" s="161" t="s">
        <v>71</v>
      </c>
      <c r="B33" s="161" t="s">
        <v>44</v>
      </c>
      <c r="C33" s="494" t="s">
        <v>219</v>
      </c>
      <c r="D33" s="494" t="s">
        <v>219</v>
      </c>
      <c r="E33" s="606"/>
      <c r="F33" s="606"/>
      <c r="G33" s="606"/>
      <c r="H33" s="606"/>
      <c r="I33" s="225"/>
      <c r="J33" s="225"/>
      <c r="K33" s="225"/>
      <c r="L33" s="225"/>
      <c r="M33" s="225"/>
      <c r="N33" s="225"/>
      <c r="O33" s="225"/>
    </row>
    <row r="34" spans="1:15" s="241" customFormat="1" ht="15.6" customHeight="1">
      <c r="A34" s="239"/>
      <c r="B34" s="239"/>
      <c r="C34" s="609" t="s">
        <v>220</v>
      </c>
      <c r="D34" s="609"/>
      <c r="E34" s="613"/>
      <c r="F34" s="613"/>
      <c r="G34" s="613"/>
      <c r="H34" s="613"/>
      <c r="I34" s="240">
        <f t="shared" ref="I34:O34" si="11">SUM(I35:I47)</f>
        <v>0</v>
      </c>
      <c r="J34" s="240">
        <f t="shared" si="11"/>
        <v>0</v>
      </c>
      <c r="K34" s="240">
        <f t="shared" si="11"/>
        <v>0</v>
      </c>
      <c r="L34" s="240">
        <f t="shared" si="11"/>
        <v>0</v>
      </c>
      <c r="M34" s="240">
        <f t="shared" si="11"/>
        <v>0</v>
      </c>
      <c r="N34" s="240">
        <f t="shared" si="11"/>
        <v>0</v>
      </c>
      <c r="O34" s="240">
        <f t="shared" si="11"/>
        <v>0</v>
      </c>
    </row>
    <row r="35" spans="1:15" s="27" customFormat="1" ht="15.6" customHeight="1">
      <c r="A35" s="206" t="s">
        <v>73</v>
      </c>
      <c r="B35" s="206" t="s">
        <v>44</v>
      </c>
      <c r="C35" s="610" t="s">
        <v>221</v>
      </c>
      <c r="D35" s="610"/>
      <c r="E35" s="611"/>
      <c r="F35" s="612"/>
      <c r="G35" s="612"/>
      <c r="H35" s="612"/>
      <c r="I35" s="222"/>
      <c r="J35" s="223"/>
      <c r="K35" s="223"/>
      <c r="L35" s="223"/>
      <c r="M35" s="223"/>
      <c r="N35" s="223"/>
      <c r="O35" s="223"/>
    </row>
    <row r="36" spans="1:15" s="27" customFormat="1" ht="15.6" customHeight="1">
      <c r="A36" s="82" t="s">
        <v>75</v>
      </c>
      <c r="B36" s="82" t="s">
        <v>44</v>
      </c>
      <c r="C36" s="595" t="s">
        <v>222</v>
      </c>
      <c r="D36" s="595"/>
      <c r="E36" s="607"/>
      <c r="F36" s="608"/>
      <c r="G36" s="608"/>
      <c r="H36" s="608"/>
      <c r="I36" s="224"/>
      <c r="J36" s="224"/>
      <c r="K36" s="224"/>
      <c r="L36" s="224"/>
      <c r="M36" s="224"/>
      <c r="N36" s="224"/>
      <c r="O36" s="224"/>
    </row>
    <row r="37" spans="1:15" s="27" customFormat="1" ht="15.6" customHeight="1">
      <c r="A37" s="82" t="s">
        <v>78</v>
      </c>
      <c r="B37" s="82" t="s">
        <v>44</v>
      </c>
      <c r="C37" s="595" t="s">
        <v>223</v>
      </c>
      <c r="D37" s="595"/>
      <c r="E37" s="607"/>
      <c r="F37" s="608"/>
      <c r="G37" s="608"/>
      <c r="H37" s="608"/>
      <c r="I37" s="224"/>
      <c r="J37" s="224"/>
      <c r="K37" s="224"/>
      <c r="L37" s="224"/>
      <c r="M37" s="224"/>
      <c r="N37" s="224"/>
      <c r="O37" s="224"/>
    </row>
    <row r="38" spans="1:15" s="27" customFormat="1" ht="15.6" customHeight="1">
      <c r="A38" s="82" t="s">
        <v>80</v>
      </c>
      <c r="B38" s="82" t="s">
        <v>44</v>
      </c>
      <c r="C38" s="595" t="s">
        <v>224</v>
      </c>
      <c r="D38" s="595" t="s">
        <v>225</v>
      </c>
      <c r="E38" s="594"/>
      <c r="F38" s="594"/>
      <c r="G38" s="594"/>
      <c r="H38" s="594"/>
      <c r="I38" s="224"/>
      <c r="J38" s="224"/>
      <c r="K38" s="224"/>
      <c r="L38" s="224"/>
      <c r="M38" s="224"/>
      <c r="N38" s="224"/>
      <c r="O38" s="224"/>
    </row>
    <row r="39" spans="1:15" s="27" customFormat="1" ht="15.6" customHeight="1">
      <c r="A39" s="82" t="s">
        <v>82</v>
      </c>
      <c r="B39" s="82" t="s">
        <v>44</v>
      </c>
      <c r="C39" s="595" t="s">
        <v>226</v>
      </c>
      <c r="D39" s="595" t="s">
        <v>227</v>
      </c>
      <c r="E39" s="594"/>
      <c r="F39" s="594"/>
      <c r="G39" s="594"/>
      <c r="H39" s="594"/>
      <c r="I39" s="224"/>
      <c r="J39" s="224"/>
      <c r="K39" s="224"/>
      <c r="L39" s="224"/>
      <c r="M39" s="224"/>
      <c r="N39" s="224"/>
      <c r="O39" s="224"/>
    </row>
    <row r="40" spans="1:15" s="27" customFormat="1" ht="15.6" customHeight="1">
      <c r="A40" s="82" t="s">
        <v>85</v>
      </c>
      <c r="B40" s="82" t="s">
        <v>44</v>
      </c>
      <c r="C40" s="595" t="s">
        <v>228</v>
      </c>
      <c r="D40" s="595"/>
      <c r="E40" s="594"/>
      <c r="F40" s="594"/>
      <c r="G40" s="594"/>
      <c r="H40" s="594"/>
      <c r="I40" s="224"/>
      <c r="J40" s="224"/>
      <c r="K40" s="224"/>
      <c r="L40" s="224"/>
      <c r="M40" s="224"/>
      <c r="N40" s="224"/>
      <c r="O40" s="224"/>
    </row>
    <row r="41" spans="1:15" s="27" customFormat="1" ht="15.6" customHeight="1">
      <c r="A41" s="82" t="s">
        <v>87</v>
      </c>
      <c r="B41" s="82" t="s">
        <v>44</v>
      </c>
      <c r="C41" s="595" t="s">
        <v>229</v>
      </c>
      <c r="D41" s="595"/>
      <c r="E41" s="594"/>
      <c r="F41" s="594"/>
      <c r="G41" s="594"/>
      <c r="H41" s="594"/>
      <c r="I41" s="224"/>
      <c r="J41" s="224"/>
      <c r="K41" s="224"/>
      <c r="L41" s="224"/>
      <c r="M41" s="224"/>
      <c r="N41" s="224"/>
      <c r="O41" s="224"/>
    </row>
    <row r="42" spans="1:15" s="27" customFormat="1" ht="15.6" customHeight="1">
      <c r="A42" s="82" t="s">
        <v>89</v>
      </c>
      <c r="B42" s="82" t="s">
        <v>44</v>
      </c>
      <c r="C42" s="595" t="s">
        <v>230</v>
      </c>
      <c r="D42" s="595"/>
      <c r="E42" s="594"/>
      <c r="F42" s="594"/>
      <c r="G42" s="594"/>
      <c r="H42" s="594"/>
      <c r="I42" s="224"/>
      <c r="J42" s="224"/>
      <c r="K42" s="224"/>
      <c r="L42" s="224"/>
      <c r="M42" s="224"/>
      <c r="N42" s="224"/>
      <c r="O42" s="224"/>
    </row>
    <row r="43" spans="1:15" s="27" customFormat="1" ht="15.6" customHeight="1">
      <c r="A43" s="82" t="s">
        <v>91</v>
      </c>
      <c r="B43" s="82" t="s">
        <v>44</v>
      </c>
      <c r="C43" s="595" t="s">
        <v>231</v>
      </c>
      <c r="D43" s="595"/>
      <c r="E43" s="596"/>
      <c r="F43" s="594"/>
      <c r="G43" s="594"/>
      <c r="H43" s="594"/>
      <c r="I43" s="224"/>
      <c r="J43" s="224"/>
      <c r="K43" s="224"/>
      <c r="L43" s="224"/>
      <c r="M43" s="224"/>
      <c r="N43" s="224"/>
      <c r="O43" s="224"/>
    </row>
    <row r="44" spans="1:15" s="27" customFormat="1" ht="15.6" customHeight="1">
      <c r="A44" s="82" t="s">
        <v>93</v>
      </c>
      <c r="B44" s="82" t="s">
        <v>44</v>
      </c>
      <c r="C44" s="543" t="s">
        <v>232</v>
      </c>
      <c r="D44" s="543"/>
      <c r="E44" s="596"/>
      <c r="F44" s="594"/>
      <c r="G44" s="594"/>
      <c r="H44" s="594"/>
      <c r="I44" s="224"/>
      <c r="J44" s="224"/>
      <c r="K44" s="224"/>
      <c r="L44" s="224"/>
      <c r="M44" s="224"/>
      <c r="N44" s="224"/>
      <c r="O44" s="224"/>
    </row>
    <row r="45" spans="1:15" s="27" customFormat="1" ht="15.6" customHeight="1">
      <c r="A45" s="82" t="s">
        <v>95</v>
      </c>
      <c r="B45" s="82" t="s">
        <v>44</v>
      </c>
      <c r="C45" s="543" t="s">
        <v>233</v>
      </c>
      <c r="D45" s="543"/>
      <c r="E45" s="596"/>
      <c r="F45" s="594"/>
      <c r="G45" s="594"/>
      <c r="H45" s="594"/>
      <c r="I45" s="224"/>
      <c r="J45" s="224"/>
      <c r="K45" s="224"/>
      <c r="L45" s="224"/>
      <c r="M45" s="224"/>
      <c r="N45" s="224"/>
      <c r="O45" s="224"/>
    </row>
    <row r="46" spans="1:15" s="27" customFormat="1" ht="15.6" customHeight="1">
      <c r="A46" s="82" t="s">
        <v>97</v>
      </c>
      <c r="B46" s="82" t="s">
        <v>44</v>
      </c>
      <c r="C46" s="543" t="s">
        <v>234</v>
      </c>
      <c r="D46" s="543"/>
      <c r="E46" s="596"/>
      <c r="F46" s="594"/>
      <c r="G46" s="594"/>
      <c r="H46" s="594"/>
      <c r="I46" s="224"/>
      <c r="J46" s="224"/>
      <c r="K46" s="224"/>
      <c r="L46" s="224"/>
      <c r="M46" s="224"/>
      <c r="N46" s="224"/>
      <c r="O46" s="224"/>
    </row>
    <row r="47" spans="1:15" s="27" customFormat="1" ht="15.6" customHeight="1">
      <c r="A47" s="161" t="s">
        <v>97</v>
      </c>
      <c r="B47" s="161" t="s">
        <v>44</v>
      </c>
      <c r="C47" s="494" t="s">
        <v>235</v>
      </c>
      <c r="D47" s="494"/>
      <c r="E47" s="606"/>
      <c r="F47" s="606"/>
      <c r="G47" s="606"/>
      <c r="H47" s="606"/>
      <c r="I47" s="225"/>
      <c r="J47" s="225"/>
      <c r="K47" s="225"/>
      <c r="L47" s="225"/>
      <c r="M47" s="225"/>
      <c r="N47" s="225"/>
      <c r="O47" s="225"/>
    </row>
    <row r="48" spans="1:15" s="241" customFormat="1" ht="15.6" customHeight="1">
      <c r="A48" s="239"/>
      <c r="B48" s="239"/>
      <c r="C48" s="609" t="s">
        <v>236</v>
      </c>
      <c r="D48" s="609"/>
      <c r="E48" s="613"/>
      <c r="F48" s="613"/>
      <c r="G48" s="613"/>
      <c r="H48" s="613"/>
      <c r="I48" s="240">
        <f t="shared" ref="I48:O48" si="12">SUM(I49:I56)</f>
        <v>0</v>
      </c>
      <c r="J48" s="240">
        <f t="shared" si="12"/>
        <v>0</v>
      </c>
      <c r="K48" s="240">
        <f t="shared" si="12"/>
        <v>0</v>
      </c>
      <c r="L48" s="240">
        <f t="shared" si="12"/>
        <v>0</v>
      </c>
      <c r="M48" s="240">
        <f t="shared" si="12"/>
        <v>0</v>
      </c>
      <c r="N48" s="240">
        <f t="shared" si="12"/>
        <v>0</v>
      </c>
      <c r="O48" s="240">
        <f t="shared" si="12"/>
        <v>0</v>
      </c>
    </row>
    <row r="49" spans="1:15" s="27" customFormat="1" ht="15.6" customHeight="1">
      <c r="A49" s="206" t="s">
        <v>73</v>
      </c>
      <c r="B49" s="206" t="s">
        <v>44</v>
      </c>
      <c r="C49" s="599" t="s">
        <v>237</v>
      </c>
      <c r="D49" s="610"/>
      <c r="E49" s="611"/>
      <c r="F49" s="612"/>
      <c r="G49" s="612"/>
      <c r="H49" s="612"/>
      <c r="I49" s="222"/>
      <c r="J49" s="223"/>
      <c r="K49" s="223"/>
      <c r="L49" s="223"/>
      <c r="M49" s="223"/>
      <c r="N49" s="223"/>
      <c r="O49" s="223"/>
    </row>
    <row r="50" spans="1:15" s="27" customFormat="1" ht="15.6" customHeight="1">
      <c r="A50" s="82" t="s">
        <v>75</v>
      </c>
      <c r="B50" s="82" t="s">
        <v>44</v>
      </c>
      <c r="C50" s="543" t="s">
        <v>238</v>
      </c>
      <c r="D50" s="595"/>
      <c r="E50" s="607"/>
      <c r="F50" s="608"/>
      <c r="G50" s="608"/>
      <c r="H50" s="608"/>
      <c r="I50" s="224"/>
      <c r="J50" s="224"/>
      <c r="K50" s="224"/>
      <c r="L50" s="224"/>
      <c r="M50" s="224"/>
      <c r="N50" s="224"/>
      <c r="O50" s="224"/>
    </row>
    <row r="51" spans="1:15" s="27" customFormat="1" ht="15.6" customHeight="1">
      <c r="A51" s="82" t="s">
        <v>78</v>
      </c>
      <c r="B51" s="82" t="s">
        <v>44</v>
      </c>
      <c r="C51" s="543" t="s">
        <v>239</v>
      </c>
      <c r="D51" s="595"/>
      <c r="E51" s="607"/>
      <c r="F51" s="608"/>
      <c r="G51" s="608"/>
      <c r="H51" s="608"/>
      <c r="I51" s="224"/>
      <c r="J51" s="224"/>
      <c r="K51" s="224"/>
      <c r="L51" s="224"/>
      <c r="M51" s="224"/>
      <c r="N51" s="224"/>
      <c r="O51" s="224"/>
    </row>
    <row r="52" spans="1:15" s="27" customFormat="1" ht="15.6" customHeight="1">
      <c r="A52" s="82" t="s">
        <v>80</v>
      </c>
      <c r="B52" s="82" t="s">
        <v>44</v>
      </c>
      <c r="C52" s="543" t="s">
        <v>240</v>
      </c>
      <c r="D52" s="595"/>
      <c r="E52" s="596"/>
      <c r="F52" s="594"/>
      <c r="G52" s="594"/>
      <c r="H52" s="594"/>
      <c r="I52" s="224"/>
      <c r="J52" s="224"/>
      <c r="K52" s="224"/>
      <c r="L52" s="224"/>
      <c r="M52" s="224"/>
      <c r="N52" s="224"/>
      <c r="O52" s="224"/>
    </row>
    <row r="53" spans="1:15" s="27" customFormat="1" ht="15.6" customHeight="1">
      <c r="A53" s="82" t="s">
        <v>82</v>
      </c>
      <c r="B53" s="82" t="s">
        <v>44</v>
      </c>
      <c r="C53" s="543" t="s">
        <v>241</v>
      </c>
      <c r="D53" s="595"/>
      <c r="E53" s="594"/>
      <c r="F53" s="594"/>
      <c r="G53" s="594"/>
      <c r="H53" s="594"/>
      <c r="I53" s="224"/>
      <c r="J53" s="224"/>
      <c r="K53" s="224"/>
      <c r="L53" s="224"/>
      <c r="M53" s="224"/>
      <c r="N53" s="224"/>
      <c r="O53" s="224"/>
    </row>
    <row r="54" spans="1:15" s="27" customFormat="1" ht="15.6" customHeight="1">
      <c r="A54" s="82" t="s">
        <v>85</v>
      </c>
      <c r="B54" s="82" t="s">
        <v>44</v>
      </c>
      <c r="C54" s="543" t="s">
        <v>242</v>
      </c>
      <c r="D54" s="595"/>
      <c r="E54" s="594"/>
      <c r="F54" s="594"/>
      <c r="G54" s="594"/>
      <c r="H54" s="594"/>
      <c r="I54" s="224"/>
      <c r="J54" s="224"/>
      <c r="K54" s="224"/>
      <c r="L54" s="224"/>
      <c r="M54" s="224"/>
      <c r="N54" s="224"/>
      <c r="O54" s="224"/>
    </row>
    <row r="55" spans="1:15" s="27" customFormat="1" ht="15.6" customHeight="1">
      <c r="A55" s="82" t="s">
        <v>85</v>
      </c>
      <c r="B55" s="82" t="s">
        <v>44</v>
      </c>
      <c r="C55" s="543" t="s">
        <v>243</v>
      </c>
      <c r="D55" s="595"/>
      <c r="E55" s="594"/>
      <c r="F55" s="594"/>
      <c r="G55" s="594"/>
      <c r="H55" s="594"/>
      <c r="I55" s="224"/>
      <c r="J55" s="224"/>
      <c r="K55" s="224"/>
      <c r="L55" s="224"/>
      <c r="M55" s="224"/>
      <c r="N55" s="224"/>
      <c r="O55" s="224"/>
    </row>
    <row r="56" spans="1:15" s="27" customFormat="1" ht="15.6" customHeight="1">
      <c r="A56" s="161" t="s">
        <v>85</v>
      </c>
      <c r="B56" s="161" t="s">
        <v>44</v>
      </c>
      <c r="C56" s="494" t="s">
        <v>243</v>
      </c>
      <c r="D56" s="614"/>
      <c r="E56" s="606"/>
      <c r="F56" s="606"/>
      <c r="G56" s="606"/>
      <c r="H56" s="606"/>
      <c r="I56" s="225"/>
      <c r="J56" s="225"/>
      <c r="K56" s="225"/>
      <c r="L56" s="225"/>
      <c r="M56" s="225"/>
      <c r="N56" s="225"/>
      <c r="O56" s="225"/>
    </row>
    <row r="57" spans="1:15">
      <c r="E57" s="39"/>
      <c r="F57" s="39"/>
      <c r="G57" s="39"/>
      <c r="H57" s="39"/>
      <c r="I57" s="39"/>
      <c r="J57" s="39"/>
      <c r="K57" s="39"/>
      <c r="L57" s="39"/>
      <c r="M57" s="39"/>
      <c r="N57" s="39"/>
      <c r="O57" s="39"/>
    </row>
    <row r="58" spans="1:15">
      <c r="E58" s="39"/>
      <c r="F58" s="39"/>
      <c r="G58" s="39"/>
      <c r="H58" s="39"/>
      <c r="I58" s="39"/>
      <c r="J58" s="39"/>
      <c r="K58" s="39"/>
      <c r="L58" s="39"/>
      <c r="M58" s="39"/>
      <c r="N58" s="39"/>
      <c r="O58" s="39"/>
    </row>
    <row r="59" spans="1:15">
      <c r="E59" s="39"/>
      <c r="F59" s="39"/>
      <c r="G59" s="39"/>
      <c r="H59" s="330" t="s">
        <v>244</v>
      </c>
      <c r="I59" s="39"/>
      <c r="J59" s="330" t="s">
        <v>245</v>
      </c>
      <c r="K59" s="39"/>
      <c r="L59" s="330" t="s">
        <v>246</v>
      </c>
      <c r="M59" s="39"/>
      <c r="N59" s="39"/>
      <c r="O59" s="39"/>
    </row>
    <row r="60" spans="1:15">
      <c r="E60" s="39"/>
      <c r="F60" s="39"/>
      <c r="G60" s="39"/>
      <c r="H60" s="328">
        <f>Summary!$B$22</f>
        <v>0</v>
      </c>
      <c r="I60" s="329">
        <f>Summary!I22</f>
        <v>0</v>
      </c>
      <c r="J60" s="329">
        <f>Summary!J22</f>
        <v>0</v>
      </c>
      <c r="K60" s="329">
        <f>Summary!K22</f>
        <v>30000000</v>
      </c>
      <c r="L60" s="329">
        <f>Summary!L22</f>
        <v>0</v>
      </c>
      <c r="M60" s="329">
        <f>Summary!M22</f>
        <v>0</v>
      </c>
      <c r="N60" s="329">
        <f>Summary!N22</f>
        <v>0</v>
      </c>
      <c r="O60" s="329">
        <f>Summary!O22</f>
        <v>0</v>
      </c>
    </row>
    <row r="61" spans="1:15">
      <c r="E61" s="39"/>
      <c r="F61" s="39"/>
      <c r="G61" s="39"/>
      <c r="H61" s="39"/>
      <c r="I61" s="39"/>
      <c r="J61" s="39"/>
      <c r="K61" s="39"/>
      <c r="L61" s="39"/>
      <c r="M61" s="39"/>
      <c r="N61" s="39"/>
      <c r="O61" s="39"/>
    </row>
    <row r="62" spans="1:15">
      <c r="E62" s="39"/>
      <c r="F62" s="39"/>
      <c r="G62" s="39"/>
      <c r="H62" s="39"/>
      <c r="I62" s="39"/>
      <c r="J62" s="39"/>
      <c r="K62" s="39"/>
      <c r="L62" s="39"/>
      <c r="M62" s="39"/>
      <c r="N62" s="39"/>
      <c r="O62" s="39"/>
    </row>
    <row r="63" spans="1:15" ht="15.75">
      <c r="C63" s="9"/>
      <c r="E63" s="39"/>
      <c r="F63" s="39"/>
      <c r="G63" s="39"/>
      <c r="H63" s="39"/>
      <c r="I63" s="39"/>
      <c r="J63" s="39"/>
      <c r="K63" s="39"/>
      <c r="L63" s="39"/>
      <c r="M63" s="39"/>
      <c r="N63" s="39"/>
      <c r="O63" s="39"/>
    </row>
    <row r="64" spans="1:15" ht="15.75">
      <c r="C64" s="9"/>
      <c r="E64" s="39"/>
      <c r="F64" s="39"/>
      <c r="G64" s="39"/>
      <c r="H64" s="39"/>
      <c r="I64" s="39"/>
      <c r="J64" s="39"/>
      <c r="K64" s="39"/>
      <c r="L64" s="39"/>
      <c r="M64" s="39"/>
      <c r="N64" s="39"/>
      <c r="O64" s="39"/>
    </row>
    <row r="65" spans="3:15" ht="15.75">
      <c r="C65" s="3"/>
      <c r="E65" s="39"/>
      <c r="F65" s="39"/>
      <c r="G65" s="39"/>
      <c r="H65" s="39"/>
      <c r="I65" s="39"/>
      <c r="J65" s="39"/>
      <c r="K65" s="39"/>
      <c r="L65" s="39"/>
      <c r="M65" s="39"/>
      <c r="N65" s="39"/>
      <c r="O65" s="39"/>
    </row>
    <row r="66" spans="3:15" ht="15.75">
      <c r="C66" s="3"/>
      <c r="E66" s="39"/>
      <c r="F66" s="39"/>
      <c r="G66" s="39"/>
      <c r="H66" s="39"/>
      <c r="I66" s="39"/>
      <c r="J66" s="39"/>
      <c r="K66" s="39"/>
      <c r="L66" s="39"/>
      <c r="M66" s="39"/>
      <c r="N66" s="39"/>
      <c r="O66" s="39"/>
    </row>
    <row r="67" spans="3:15" ht="15.75">
      <c r="C67" s="10"/>
      <c r="E67" s="39"/>
      <c r="F67" s="39"/>
      <c r="G67" s="39"/>
      <c r="H67" s="39"/>
      <c r="I67" s="39"/>
      <c r="J67" s="39"/>
      <c r="K67" s="39"/>
      <c r="L67" s="39"/>
      <c r="M67" s="39"/>
      <c r="N67" s="39"/>
      <c r="O67" s="39"/>
    </row>
    <row r="68" spans="3:15" ht="15.75">
      <c r="C68" s="3"/>
      <c r="E68" s="39"/>
      <c r="F68" s="39"/>
      <c r="G68" s="39"/>
      <c r="H68" s="39"/>
      <c r="I68" s="39"/>
      <c r="J68" s="39"/>
      <c r="K68" s="39"/>
      <c r="L68" s="39"/>
      <c r="M68" s="39"/>
      <c r="N68" s="39"/>
      <c r="O68" s="39"/>
    </row>
    <row r="69" spans="3:15" ht="15.75">
      <c r="C69" s="10"/>
      <c r="E69" s="39"/>
      <c r="F69" s="39"/>
      <c r="G69" s="39"/>
      <c r="H69" s="39"/>
      <c r="I69" s="39"/>
      <c r="J69" s="39"/>
      <c r="K69" s="39"/>
      <c r="L69" s="39"/>
      <c r="M69" s="39"/>
      <c r="N69" s="39"/>
      <c r="O69" s="39"/>
    </row>
    <row r="70" spans="3:15" ht="15.75">
      <c r="C70" s="10"/>
      <c r="E70" s="39"/>
      <c r="F70" s="39"/>
      <c r="G70" s="39"/>
      <c r="H70" s="39"/>
      <c r="I70" s="39"/>
      <c r="J70" s="39"/>
      <c r="K70" s="39"/>
      <c r="L70" s="39"/>
      <c r="M70" s="39"/>
      <c r="N70" s="39"/>
      <c r="O70" s="39"/>
    </row>
    <row r="71" spans="3:15" ht="15.75">
      <c r="C71" s="10"/>
      <c r="E71" s="39"/>
      <c r="F71" s="39"/>
      <c r="G71" s="39"/>
      <c r="H71" s="39"/>
      <c r="I71" s="39"/>
      <c r="J71" s="39"/>
      <c r="K71" s="39"/>
      <c r="L71" s="39"/>
      <c r="M71" s="39"/>
      <c r="N71" s="39"/>
      <c r="O71" s="39"/>
    </row>
    <row r="72" spans="3:15" ht="15.75">
      <c r="C72" s="10"/>
      <c r="E72" s="39"/>
      <c r="F72" s="39"/>
      <c r="G72" s="39"/>
      <c r="H72" s="39"/>
      <c r="I72" s="39"/>
      <c r="J72" s="39"/>
      <c r="K72" s="39"/>
      <c r="L72" s="39"/>
      <c r="M72" s="39"/>
      <c r="N72" s="39"/>
      <c r="O72" s="39"/>
    </row>
    <row r="73" spans="3:15" ht="15.75">
      <c r="C73" s="10"/>
      <c r="E73" s="39"/>
      <c r="F73" s="39"/>
      <c r="G73" s="39"/>
      <c r="H73" s="39"/>
      <c r="I73" s="39"/>
      <c r="J73" s="39"/>
      <c r="K73" s="39"/>
      <c r="L73" s="39"/>
      <c r="M73" s="39"/>
      <c r="N73" s="39"/>
      <c r="O73" s="39"/>
    </row>
    <row r="74" spans="3:15" ht="15.75">
      <c r="C74" s="10"/>
      <c r="E74" s="39"/>
      <c r="F74" s="39"/>
      <c r="G74" s="39"/>
      <c r="H74" s="39"/>
      <c r="I74" s="39"/>
      <c r="J74" s="39"/>
      <c r="K74" s="39"/>
      <c r="L74" s="39"/>
      <c r="M74" s="39"/>
      <c r="N74" s="39"/>
      <c r="O74" s="39"/>
    </row>
    <row r="75" spans="3:15" ht="15.75">
      <c r="C75" s="3"/>
      <c r="E75" s="39"/>
      <c r="F75" s="39"/>
      <c r="G75" s="39"/>
      <c r="H75" s="39"/>
      <c r="I75" s="39"/>
      <c r="J75" s="39"/>
      <c r="K75" s="39"/>
      <c r="L75" s="39"/>
      <c r="M75" s="39"/>
      <c r="N75" s="39"/>
      <c r="O75" s="39"/>
    </row>
    <row r="76" spans="3:15" ht="15.75">
      <c r="C76" s="10"/>
      <c r="E76" s="39"/>
      <c r="F76" s="39"/>
      <c r="G76" s="39"/>
      <c r="H76" s="39"/>
      <c r="I76" s="39"/>
      <c r="J76" s="39"/>
      <c r="K76" s="39"/>
      <c r="L76" s="39"/>
      <c r="M76" s="39"/>
      <c r="N76" s="39"/>
      <c r="O76" s="39"/>
    </row>
    <row r="77" spans="3:15" ht="15.75">
      <c r="C77" s="10"/>
      <c r="E77" s="39"/>
      <c r="F77" s="39"/>
      <c r="G77" s="39"/>
      <c r="H77" s="39"/>
      <c r="I77" s="39"/>
      <c r="J77" s="39"/>
      <c r="K77" s="39"/>
      <c r="L77" s="39"/>
      <c r="M77" s="39"/>
      <c r="N77" s="39"/>
      <c r="O77" s="39"/>
    </row>
    <row r="78" spans="3:15">
      <c r="E78" s="39"/>
      <c r="F78" s="39"/>
      <c r="G78" s="39"/>
      <c r="H78" s="39"/>
      <c r="I78" s="39"/>
      <c r="J78" s="39"/>
      <c r="K78" s="39"/>
      <c r="L78" s="39"/>
      <c r="M78" s="39"/>
      <c r="N78" s="39"/>
      <c r="O78" s="39"/>
    </row>
    <row r="80" spans="3:15">
      <c r="E80" s="39"/>
      <c r="F80" s="39"/>
      <c r="G80" s="39"/>
      <c r="H80" s="39"/>
      <c r="I80" s="39"/>
      <c r="J80" s="39"/>
      <c r="K80" s="39"/>
      <c r="L80" s="39"/>
      <c r="M80" s="39"/>
      <c r="N80" s="39"/>
      <c r="O80" s="39"/>
    </row>
    <row r="81" spans="3:15">
      <c r="E81" s="39"/>
      <c r="F81" s="39"/>
      <c r="G81" s="39"/>
      <c r="H81" s="39"/>
      <c r="I81" s="39"/>
      <c r="J81" s="39"/>
      <c r="K81" s="39"/>
      <c r="L81" s="39"/>
      <c r="M81" s="39"/>
      <c r="N81" s="39"/>
      <c r="O81" s="39"/>
    </row>
    <row r="82" spans="3:15">
      <c r="E82" s="39"/>
      <c r="F82" s="39"/>
      <c r="G82" s="39"/>
      <c r="H82" s="39"/>
      <c r="I82" s="39"/>
      <c r="J82" s="39"/>
      <c r="K82" s="39"/>
      <c r="L82" s="39"/>
      <c r="M82" s="39"/>
      <c r="N82" s="39"/>
      <c r="O82" s="39"/>
    </row>
    <row r="83" spans="3:15">
      <c r="E83" s="39"/>
      <c r="F83" s="39"/>
      <c r="G83" s="39"/>
      <c r="H83" s="39"/>
      <c r="I83" s="39"/>
      <c r="J83" s="39"/>
      <c r="K83" s="39"/>
      <c r="L83" s="39"/>
      <c r="M83" s="39"/>
      <c r="N83" s="39"/>
      <c r="O83" s="39"/>
    </row>
    <row r="84" spans="3:15">
      <c r="E84" s="39"/>
      <c r="F84" s="39"/>
      <c r="G84" s="39"/>
      <c r="H84" s="39"/>
      <c r="I84" s="39"/>
      <c r="J84" s="39"/>
      <c r="K84" s="39"/>
      <c r="L84" s="39"/>
      <c r="M84" s="39"/>
      <c r="N84" s="39"/>
      <c r="O84" s="39"/>
    </row>
    <row r="85" spans="3:15" ht="23.25">
      <c r="C85" s="12"/>
      <c r="E85" s="39"/>
      <c r="F85" s="41"/>
      <c r="G85" s="39"/>
      <c r="H85" s="39"/>
      <c r="I85" s="39"/>
      <c r="J85" s="39"/>
      <c r="K85" s="39"/>
      <c r="L85" s="39"/>
      <c r="M85" s="39"/>
      <c r="N85" s="39"/>
      <c r="O85" s="39"/>
    </row>
    <row r="88" spans="3:15" ht="15.75">
      <c r="C88" s="11"/>
      <c r="E88" s="39"/>
      <c r="F88" s="39"/>
      <c r="G88" s="39"/>
      <c r="H88" s="39"/>
      <c r="I88" s="39"/>
      <c r="J88" s="39"/>
      <c r="K88" s="39"/>
      <c r="L88" s="39"/>
      <c r="M88" s="39"/>
      <c r="N88" s="39"/>
      <c r="O88" s="39"/>
    </row>
    <row r="89" spans="3:15" ht="15.75">
      <c r="C89" s="10"/>
      <c r="E89" s="39"/>
      <c r="F89" s="39"/>
      <c r="G89" s="39"/>
      <c r="H89" s="39"/>
      <c r="I89" s="39"/>
      <c r="J89" s="39"/>
      <c r="K89" s="39"/>
      <c r="L89" s="39"/>
      <c r="M89" s="39"/>
      <c r="N89" s="39"/>
      <c r="O89" s="39"/>
    </row>
    <row r="90" spans="3:15" ht="15.75">
      <c r="C90" s="10"/>
      <c r="E90" s="39"/>
      <c r="F90" s="39"/>
      <c r="G90" s="39"/>
      <c r="H90" s="39"/>
      <c r="I90" s="39"/>
      <c r="J90" s="39"/>
      <c r="K90" s="39"/>
      <c r="L90" s="39"/>
      <c r="M90" s="39"/>
      <c r="N90" s="39"/>
      <c r="O90" s="39"/>
    </row>
    <row r="91" spans="3:15" ht="15.75">
      <c r="C91" s="11"/>
      <c r="E91" s="39"/>
      <c r="F91" s="39"/>
      <c r="G91" s="39"/>
      <c r="H91" s="39"/>
      <c r="I91" s="39"/>
      <c r="J91" s="39"/>
      <c r="K91" s="39"/>
      <c r="L91" s="39"/>
      <c r="M91" s="39"/>
      <c r="N91" s="39"/>
      <c r="O91" s="39"/>
    </row>
    <row r="92" spans="3:15" ht="15.75">
      <c r="C92" s="10"/>
    </row>
    <row r="93" spans="3:15" ht="15.75">
      <c r="C93" s="10"/>
      <c r="E93" s="39"/>
      <c r="F93" s="39"/>
      <c r="G93" s="39"/>
      <c r="H93" s="39"/>
      <c r="I93" s="39"/>
      <c r="J93" s="39"/>
      <c r="K93" s="39"/>
      <c r="L93" s="39"/>
      <c r="M93" s="39"/>
      <c r="N93" s="39"/>
      <c r="O93" s="39"/>
    </row>
    <row r="94" spans="3:15" ht="15.75">
      <c r="C94" s="10"/>
      <c r="E94" s="39"/>
      <c r="F94" s="39"/>
      <c r="G94" s="39"/>
      <c r="H94" s="39"/>
      <c r="I94" s="39"/>
      <c r="J94" s="39"/>
      <c r="K94" s="39"/>
      <c r="L94" s="39"/>
      <c r="M94" s="39"/>
      <c r="N94" s="39"/>
      <c r="O94" s="39"/>
    </row>
    <row r="95" spans="3:15" ht="15.75">
      <c r="C95" s="10"/>
      <c r="E95" s="39"/>
      <c r="F95" s="39"/>
      <c r="G95" s="39"/>
      <c r="H95" s="39"/>
      <c r="I95" s="39"/>
      <c r="J95" s="39"/>
      <c r="K95" s="39"/>
      <c r="L95" s="39"/>
      <c r="M95" s="39"/>
      <c r="N95" s="39"/>
      <c r="O95" s="39"/>
    </row>
    <row r="96" spans="3:15" ht="15.75">
      <c r="C96" s="10"/>
    </row>
    <row r="97" spans="3:15" ht="15.75">
      <c r="C97" s="10"/>
      <c r="E97" s="39"/>
      <c r="F97" s="39"/>
      <c r="G97" s="39"/>
      <c r="H97" s="39"/>
      <c r="I97" s="41"/>
      <c r="J97" s="39"/>
      <c r="K97" s="39"/>
      <c r="L97" s="39"/>
      <c r="M97" s="39"/>
      <c r="N97" s="39"/>
      <c r="O97" s="39"/>
    </row>
    <row r="98" spans="3:15" ht="15.75">
      <c r="C98" s="10"/>
      <c r="E98" s="39"/>
      <c r="F98" s="39"/>
      <c r="G98" s="39"/>
      <c r="H98" s="39"/>
      <c r="I98" s="39"/>
      <c r="J98" s="39"/>
      <c r="K98" s="39"/>
      <c r="L98" s="39"/>
      <c r="M98" s="39"/>
      <c r="N98" s="39"/>
      <c r="O98" s="39"/>
    </row>
    <row r="99" spans="3:15" ht="15.75">
      <c r="C99" s="10"/>
      <c r="E99" s="39"/>
      <c r="F99" s="39"/>
      <c r="G99" s="39"/>
      <c r="H99" s="39"/>
      <c r="I99" s="39"/>
      <c r="J99" s="39"/>
      <c r="K99" s="39"/>
      <c r="L99" s="39"/>
      <c r="M99" s="39"/>
      <c r="N99" s="39"/>
      <c r="O99" s="39"/>
    </row>
    <row r="100" spans="3:15">
      <c r="E100" s="39"/>
      <c r="F100" s="39"/>
      <c r="G100" s="39"/>
      <c r="H100" s="39"/>
      <c r="I100" s="39"/>
      <c r="J100" s="39"/>
      <c r="K100" s="39"/>
      <c r="L100" s="39"/>
      <c r="M100" s="39"/>
      <c r="N100" s="39"/>
      <c r="O100" s="39"/>
    </row>
    <row r="102" spans="3:15">
      <c r="E102" s="39"/>
      <c r="F102" s="39"/>
      <c r="G102" s="39"/>
      <c r="H102" s="39"/>
      <c r="I102" s="39"/>
      <c r="J102" s="39"/>
      <c r="K102" s="39"/>
      <c r="L102" s="39"/>
      <c r="M102" s="39"/>
      <c r="N102" s="39"/>
      <c r="O102" s="39"/>
    </row>
    <row r="103" spans="3:15">
      <c r="E103" s="39"/>
      <c r="F103" s="39"/>
      <c r="G103" s="39"/>
      <c r="H103" s="39"/>
      <c r="I103" s="39"/>
      <c r="J103" s="39"/>
      <c r="K103" s="39"/>
      <c r="L103" s="39"/>
      <c r="M103" s="39"/>
      <c r="N103" s="39"/>
      <c r="O103" s="39"/>
    </row>
    <row r="105" spans="3:15">
      <c r="E105" s="39"/>
      <c r="F105" s="39"/>
      <c r="G105" s="39"/>
      <c r="H105" s="39"/>
      <c r="I105" s="39"/>
      <c r="J105" s="39"/>
      <c r="K105" s="39"/>
      <c r="L105" s="39"/>
      <c r="M105" s="39"/>
      <c r="N105" s="39"/>
      <c r="O105" s="39"/>
    </row>
    <row r="106" spans="3:15">
      <c r="E106" s="39"/>
      <c r="F106" s="39"/>
      <c r="G106" s="39"/>
      <c r="H106" s="39"/>
      <c r="I106" s="39"/>
      <c r="J106" s="39"/>
      <c r="K106" s="39"/>
      <c r="L106" s="39"/>
      <c r="M106" s="39"/>
      <c r="N106" s="39"/>
      <c r="O106" s="39"/>
    </row>
    <row r="107" spans="3:15">
      <c r="E107" s="39"/>
      <c r="F107" s="39"/>
      <c r="G107" s="39"/>
      <c r="H107" s="39"/>
      <c r="I107" s="39"/>
      <c r="J107" s="39"/>
      <c r="K107" s="39"/>
      <c r="L107" s="39"/>
      <c r="M107" s="39"/>
      <c r="N107" s="39"/>
      <c r="O107" s="39"/>
    </row>
    <row r="108" spans="3:15">
      <c r="E108" s="39"/>
      <c r="F108" s="39"/>
      <c r="G108" s="39"/>
      <c r="H108" s="39"/>
      <c r="I108" s="39"/>
      <c r="J108" s="39"/>
      <c r="K108" s="39"/>
      <c r="L108" s="39"/>
      <c r="M108" s="39"/>
      <c r="N108" s="39"/>
      <c r="O108" s="39"/>
    </row>
    <row r="109" spans="3:15">
      <c r="E109" s="39"/>
      <c r="F109" s="39"/>
      <c r="G109" s="39"/>
      <c r="H109" s="39"/>
      <c r="I109" s="39"/>
      <c r="J109" s="39"/>
      <c r="K109" s="39"/>
      <c r="L109" s="39"/>
      <c r="M109" s="39"/>
      <c r="N109" s="39"/>
      <c r="O109" s="39"/>
    </row>
    <row r="110" spans="3:15">
      <c r="E110" s="39"/>
      <c r="F110" s="39"/>
      <c r="G110" s="39"/>
      <c r="H110" s="39"/>
      <c r="I110" s="39"/>
      <c r="J110" s="39"/>
      <c r="K110" s="39"/>
      <c r="L110" s="39"/>
      <c r="M110" s="39"/>
      <c r="N110" s="39"/>
      <c r="O110" s="39"/>
    </row>
    <row r="111" spans="3:15">
      <c r="E111" s="39"/>
      <c r="F111" s="39"/>
      <c r="G111" s="39"/>
      <c r="H111" s="39"/>
      <c r="I111" s="39"/>
      <c r="J111" s="39"/>
      <c r="K111" s="39"/>
      <c r="L111" s="39"/>
      <c r="M111" s="39"/>
      <c r="N111" s="39"/>
      <c r="O111" s="39"/>
    </row>
    <row r="114" spans="5:15">
      <c r="E114" s="39"/>
      <c r="F114" s="39"/>
      <c r="G114" s="39"/>
      <c r="H114" s="39"/>
      <c r="I114" s="39"/>
      <c r="J114" s="39"/>
      <c r="K114" s="39"/>
      <c r="L114" s="39"/>
      <c r="M114" s="39"/>
      <c r="N114" s="39"/>
      <c r="O114" s="39"/>
    </row>
    <row r="115" spans="5:15">
      <c r="E115" s="39"/>
      <c r="F115" s="39"/>
      <c r="G115" s="39"/>
      <c r="H115" s="39"/>
      <c r="I115" s="39"/>
      <c r="J115" s="39"/>
      <c r="K115" s="39"/>
      <c r="L115" s="39"/>
      <c r="M115" s="39"/>
      <c r="N115" s="39"/>
      <c r="O115" s="39"/>
    </row>
    <row r="116" spans="5:15">
      <c r="E116" s="39"/>
      <c r="F116" s="39"/>
      <c r="G116" s="39"/>
      <c r="H116" s="39"/>
      <c r="I116" s="39"/>
      <c r="J116" s="39"/>
      <c r="K116" s="39"/>
      <c r="L116" s="39"/>
      <c r="M116" s="39"/>
      <c r="N116" s="39"/>
      <c r="O116" s="39"/>
    </row>
    <row r="117" spans="5:15">
      <c r="E117" s="39"/>
      <c r="F117" s="39"/>
      <c r="G117" s="39"/>
      <c r="H117" s="39"/>
      <c r="I117" s="39"/>
      <c r="J117" s="39"/>
      <c r="K117" s="39"/>
      <c r="L117" s="39"/>
      <c r="M117" s="39"/>
      <c r="N117" s="39"/>
      <c r="O117" s="39"/>
    </row>
    <row r="118" spans="5:15">
      <c r="E118" s="39"/>
      <c r="F118" s="39"/>
      <c r="G118" s="39"/>
      <c r="H118" s="39"/>
      <c r="I118" s="39"/>
      <c r="J118" s="39"/>
      <c r="K118" s="39"/>
      <c r="L118" s="39"/>
      <c r="M118" s="39"/>
      <c r="N118" s="39"/>
      <c r="O118" s="39"/>
    </row>
    <row r="119" spans="5:15">
      <c r="E119" s="39"/>
      <c r="F119" s="39"/>
      <c r="G119" s="39"/>
      <c r="H119" s="39"/>
      <c r="I119" s="39"/>
      <c r="J119" s="39"/>
      <c r="K119" s="39"/>
      <c r="L119" s="39"/>
      <c r="M119" s="39"/>
      <c r="N119" s="39"/>
      <c r="O119" s="39"/>
    </row>
    <row r="121" spans="5:15">
      <c r="E121" s="39"/>
      <c r="F121" s="39"/>
      <c r="G121" s="39"/>
      <c r="H121" s="39"/>
      <c r="I121" s="39"/>
      <c r="J121" s="39"/>
      <c r="K121" s="39"/>
      <c r="L121" s="39"/>
      <c r="M121" s="39"/>
      <c r="N121" s="39"/>
      <c r="O121" s="39"/>
    </row>
    <row r="122" spans="5:15">
      <c r="E122" s="39"/>
      <c r="F122" s="39"/>
      <c r="G122" s="39"/>
      <c r="H122" s="39"/>
      <c r="I122" s="39"/>
      <c r="J122" s="39"/>
      <c r="K122" s="39"/>
      <c r="L122" s="39"/>
      <c r="M122" s="39"/>
      <c r="N122" s="39"/>
      <c r="O122" s="39"/>
    </row>
    <row r="123" spans="5:15">
      <c r="E123" s="39"/>
      <c r="F123" s="39"/>
      <c r="G123" s="39"/>
      <c r="H123" s="39"/>
      <c r="I123" s="39"/>
      <c r="J123" s="39"/>
      <c r="K123" s="39"/>
      <c r="L123" s="39"/>
      <c r="M123" s="39"/>
      <c r="N123" s="39"/>
      <c r="O123" s="39"/>
    </row>
    <row r="124" spans="5:15">
      <c r="E124" s="39"/>
      <c r="F124" s="39"/>
      <c r="G124" s="39"/>
      <c r="H124" s="39"/>
      <c r="I124" s="39"/>
      <c r="J124" s="39"/>
      <c r="K124" s="39"/>
      <c r="L124" s="39"/>
      <c r="M124" s="39"/>
      <c r="N124" s="39"/>
      <c r="O124" s="39"/>
    </row>
    <row r="125" spans="5:15">
      <c r="E125" s="39"/>
      <c r="F125" s="39"/>
      <c r="G125" s="39"/>
      <c r="H125" s="39"/>
      <c r="I125" s="39"/>
      <c r="J125" s="39"/>
      <c r="K125" s="39"/>
      <c r="L125" s="39"/>
      <c r="M125" s="39"/>
      <c r="N125" s="39"/>
      <c r="O125" s="39"/>
    </row>
    <row r="126" spans="5:15">
      <c r="E126" s="39"/>
      <c r="F126" s="39"/>
      <c r="G126" s="39"/>
      <c r="H126" s="39"/>
      <c r="I126" s="39"/>
      <c r="J126" s="39"/>
      <c r="K126" s="39"/>
      <c r="L126" s="39"/>
      <c r="M126" s="39"/>
      <c r="N126" s="39"/>
      <c r="O126" s="39"/>
    </row>
    <row r="127" spans="5:15">
      <c r="E127" s="39"/>
      <c r="F127" s="39"/>
      <c r="G127" s="39"/>
      <c r="H127" s="39"/>
      <c r="I127" s="39"/>
      <c r="J127" s="39"/>
      <c r="K127" s="39"/>
      <c r="L127" s="39"/>
      <c r="M127" s="39"/>
      <c r="N127" s="39"/>
      <c r="O127" s="39"/>
    </row>
    <row r="130" spans="5:15">
      <c r="E130" s="39"/>
      <c r="F130" s="39"/>
      <c r="G130" s="39"/>
      <c r="H130" s="39"/>
      <c r="I130" s="39"/>
      <c r="J130" s="39"/>
      <c r="K130" s="39"/>
      <c r="L130" s="39"/>
      <c r="M130" s="39"/>
      <c r="N130" s="39"/>
      <c r="O130" s="39"/>
    </row>
    <row r="131" spans="5:15">
      <c r="E131" s="39"/>
      <c r="F131" s="39"/>
      <c r="G131" s="39"/>
      <c r="H131" s="39"/>
      <c r="I131" s="39"/>
      <c r="J131" s="39"/>
      <c r="K131" s="39"/>
      <c r="L131" s="39"/>
      <c r="M131" s="39"/>
      <c r="N131" s="39"/>
      <c r="O131" s="39"/>
    </row>
    <row r="132" spans="5:15">
      <c r="E132" s="39"/>
      <c r="F132" s="39"/>
      <c r="G132" s="39"/>
      <c r="H132" s="39"/>
      <c r="I132" s="39"/>
      <c r="J132" s="39"/>
      <c r="K132" s="39"/>
      <c r="L132" s="39"/>
      <c r="M132" s="39"/>
      <c r="N132" s="39"/>
      <c r="O132" s="39"/>
    </row>
    <row r="133" spans="5:15">
      <c r="E133" s="39"/>
      <c r="F133" s="39"/>
      <c r="G133" s="39"/>
      <c r="H133" s="39"/>
      <c r="I133" s="39"/>
      <c r="J133" s="39"/>
      <c r="K133" s="39"/>
      <c r="L133" s="39"/>
      <c r="M133" s="39"/>
      <c r="N133" s="39"/>
      <c r="O133" s="39"/>
    </row>
    <row r="134" spans="5:15">
      <c r="E134" s="39"/>
      <c r="F134" s="39"/>
      <c r="G134" s="39"/>
      <c r="H134" s="39"/>
      <c r="I134" s="39"/>
      <c r="J134" s="39"/>
      <c r="K134" s="39"/>
      <c r="L134" s="39"/>
      <c r="M134" s="39"/>
      <c r="N134" s="39"/>
      <c r="O134" s="39"/>
    </row>
    <row r="135" spans="5:15">
      <c r="E135" s="39"/>
      <c r="F135" s="39"/>
      <c r="G135" s="39"/>
      <c r="H135" s="39"/>
      <c r="I135" s="39"/>
      <c r="J135" s="39"/>
      <c r="K135" s="39"/>
      <c r="L135" s="39"/>
      <c r="M135" s="39"/>
      <c r="N135" s="39"/>
      <c r="O135" s="39"/>
    </row>
    <row r="136" spans="5:15">
      <c r="E136" s="39"/>
      <c r="F136" s="39"/>
      <c r="G136" s="39"/>
      <c r="H136" s="39"/>
      <c r="I136" s="39"/>
      <c r="J136" s="39"/>
      <c r="K136" s="39"/>
      <c r="L136" s="39"/>
      <c r="M136" s="39"/>
      <c r="N136" s="39"/>
      <c r="O136" s="39"/>
    </row>
    <row r="137" spans="5:15">
      <c r="E137" s="39"/>
      <c r="F137" s="39"/>
      <c r="G137" s="39"/>
      <c r="H137" s="39"/>
      <c r="I137" s="39"/>
      <c r="J137" s="39"/>
      <c r="K137" s="39"/>
      <c r="L137" s="39"/>
      <c r="M137" s="39"/>
      <c r="N137" s="39"/>
      <c r="O137" s="39"/>
    </row>
    <row r="138" spans="5:15">
      <c r="E138" s="39"/>
      <c r="F138" s="39"/>
      <c r="G138" s="39"/>
      <c r="H138" s="39"/>
      <c r="I138" s="39"/>
      <c r="J138" s="39"/>
      <c r="K138" s="39"/>
      <c r="L138" s="39"/>
      <c r="M138" s="39"/>
      <c r="N138" s="39"/>
      <c r="O138" s="39"/>
    </row>
    <row r="141" spans="5:15">
      <c r="E141" s="39"/>
      <c r="F141" s="39"/>
      <c r="G141" s="39"/>
      <c r="H141" s="39"/>
      <c r="I141" s="39"/>
      <c r="J141" s="39"/>
      <c r="K141" s="39"/>
      <c r="L141" s="39"/>
      <c r="M141" s="39"/>
      <c r="N141" s="39"/>
      <c r="O141" s="39"/>
    </row>
    <row r="142" spans="5:15">
      <c r="E142" s="39"/>
      <c r="F142" s="39"/>
      <c r="G142" s="39"/>
      <c r="H142" s="39"/>
      <c r="I142" s="39"/>
      <c r="J142" s="39"/>
      <c r="K142" s="39"/>
      <c r="L142" s="39"/>
      <c r="M142" s="39"/>
      <c r="N142" s="39"/>
      <c r="O142" s="39"/>
    </row>
    <row r="143" spans="5:15">
      <c r="E143" s="39"/>
      <c r="F143" s="39"/>
      <c r="G143" s="39"/>
      <c r="H143" s="39"/>
      <c r="I143" s="39"/>
      <c r="J143" s="39"/>
      <c r="K143" s="39"/>
      <c r="L143" s="39"/>
      <c r="M143" s="39"/>
      <c r="N143" s="39"/>
      <c r="O143" s="39"/>
    </row>
    <row r="144" spans="5:15">
      <c r="E144" s="39"/>
      <c r="F144" s="39"/>
      <c r="G144" s="39"/>
      <c r="H144" s="39"/>
      <c r="I144" s="39"/>
      <c r="J144" s="39"/>
      <c r="K144" s="39"/>
      <c r="L144" s="39"/>
      <c r="M144" s="39"/>
      <c r="N144" s="39"/>
      <c r="O144" s="39"/>
    </row>
    <row r="145" spans="5:15">
      <c r="E145" s="39"/>
      <c r="F145" s="39"/>
      <c r="G145" s="39"/>
      <c r="H145" s="39"/>
      <c r="I145" s="39"/>
      <c r="J145" s="39"/>
      <c r="K145" s="39"/>
      <c r="L145" s="39"/>
      <c r="M145" s="39"/>
      <c r="N145" s="39"/>
      <c r="O145" s="39"/>
    </row>
    <row r="146" spans="5:15">
      <c r="E146" s="39"/>
      <c r="F146" s="39"/>
      <c r="G146" s="39"/>
      <c r="H146" s="39"/>
      <c r="I146" s="39"/>
      <c r="J146" s="39"/>
      <c r="K146" s="39"/>
      <c r="L146" s="39"/>
      <c r="M146" s="39"/>
      <c r="N146" s="39"/>
      <c r="O146" s="39"/>
    </row>
    <row r="148" spans="5:15">
      <c r="E148" s="39"/>
      <c r="F148" s="39"/>
      <c r="G148" s="39"/>
      <c r="H148" s="39"/>
      <c r="I148" s="39"/>
      <c r="J148" s="39"/>
      <c r="K148" s="39"/>
      <c r="L148" s="39"/>
      <c r="M148" s="39"/>
      <c r="N148" s="39"/>
      <c r="O148" s="39"/>
    </row>
    <row r="149" spans="5:15">
      <c r="E149" s="39"/>
      <c r="F149" s="39"/>
      <c r="G149" s="39"/>
      <c r="H149" s="39"/>
      <c r="I149" s="39"/>
      <c r="J149" s="39"/>
      <c r="K149" s="39"/>
      <c r="L149" s="39"/>
      <c r="M149" s="39"/>
      <c r="N149" s="39"/>
      <c r="O149" s="39"/>
    </row>
    <row r="150" spans="5:15">
      <c r="E150" s="39"/>
      <c r="F150" s="39"/>
      <c r="G150" s="39"/>
      <c r="H150" s="39"/>
      <c r="I150" s="39"/>
      <c r="J150" s="39"/>
      <c r="K150" s="39"/>
      <c r="L150" s="39"/>
      <c r="M150" s="39"/>
      <c r="N150" s="39"/>
      <c r="O150" s="39"/>
    </row>
    <row r="151" spans="5:15">
      <c r="E151" s="39"/>
      <c r="F151" s="39"/>
      <c r="G151" s="39"/>
      <c r="H151" s="39"/>
      <c r="I151" s="39"/>
      <c r="J151" s="39"/>
      <c r="K151" s="39"/>
      <c r="L151" s="39"/>
      <c r="M151" s="39"/>
      <c r="N151" s="39"/>
      <c r="O151" s="39"/>
    </row>
    <row r="153" spans="5:15">
      <c r="E153" s="39"/>
      <c r="F153" s="39"/>
      <c r="G153" s="39"/>
      <c r="H153" s="39"/>
      <c r="I153" s="39"/>
      <c r="J153" s="39"/>
      <c r="K153" s="39"/>
      <c r="L153" s="39"/>
      <c r="M153" s="39"/>
      <c r="N153" s="39"/>
      <c r="O153" s="39"/>
    </row>
    <row r="154" spans="5:15">
      <c r="E154" s="39"/>
      <c r="F154" s="39"/>
      <c r="G154" s="39"/>
      <c r="H154" s="39"/>
      <c r="I154" s="39"/>
      <c r="J154" s="39"/>
      <c r="K154" s="39"/>
      <c r="L154" s="39"/>
      <c r="M154" s="39"/>
      <c r="N154" s="39"/>
      <c r="O154" s="39"/>
    </row>
    <row r="155" spans="5:15">
      <c r="E155" s="39"/>
      <c r="F155" s="39"/>
      <c r="G155" s="39"/>
      <c r="H155" s="39"/>
      <c r="I155" s="39"/>
      <c r="J155" s="39"/>
      <c r="K155" s="39"/>
      <c r="L155" s="39"/>
      <c r="M155" s="39"/>
      <c r="N155" s="39"/>
      <c r="O155" s="39"/>
    </row>
    <row r="156" spans="5:15">
      <c r="E156" s="39"/>
      <c r="F156" s="39"/>
      <c r="G156" s="39"/>
      <c r="H156" s="39"/>
      <c r="I156" s="39"/>
      <c r="J156" s="39"/>
      <c r="K156" s="39"/>
      <c r="L156" s="39"/>
      <c r="M156" s="39"/>
      <c r="N156" s="39"/>
      <c r="O156" s="39"/>
    </row>
    <row r="157" spans="5:15">
      <c r="E157" s="39"/>
      <c r="F157" s="39"/>
      <c r="G157" s="39"/>
      <c r="H157" s="39"/>
      <c r="I157" s="39"/>
      <c r="J157" s="39"/>
      <c r="K157" s="39"/>
      <c r="L157" s="39"/>
      <c r="M157" s="39"/>
      <c r="N157" s="39"/>
      <c r="O157" s="39"/>
    </row>
    <row r="158" spans="5:15">
      <c r="E158" s="39"/>
      <c r="F158" s="39"/>
      <c r="G158" s="39"/>
      <c r="H158" s="39"/>
      <c r="I158" s="39"/>
      <c r="J158" s="39"/>
      <c r="K158" s="39"/>
      <c r="L158" s="39"/>
      <c r="M158" s="39"/>
      <c r="N158" s="39"/>
      <c r="O158" s="39"/>
    </row>
    <row r="159" spans="5:15">
      <c r="E159" s="39"/>
      <c r="F159" s="39"/>
      <c r="G159" s="39"/>
      <c r="H159" s="39"/>
      <c r="I159" s="39"/>
      <c r="J159" s="39"/>
      <c r="K159" s="39"/>
      <c r="L159" s="39"/>
      <c r="M159" s="39"/>
      <c r="N159" s="39"/>
      <c r="O159" s="39"/>
    </row>
    <row r="160" spans="5:15">
      <c r="E160" s="39"/>
      <c r="F160" s="39"/>
      <c r="G160" s="39"/>
      <c r="H160" s="39"/>
      <c r="I160" s="39"/>
      <c r="J160" s="39"/>
      <c r="K160" s="39"/>
      <c r="L160" s="39"/>
      <c r="M160" s="39"/>
      <c r="N160" s="39"/>
      <c r="O160" s="39"/>
    </row>
    <row r="162" spans="5:15">
      <c r="E162" s="39"/>
      <c r="F162" s="39"/>
      <c r="G162" s="39"/>
      <c r="H162" s="39"/>
      <c r="I162" s="39"/>
      <c r="J162" s="39"/>
      <c r="K162" s="39"/>
      <c r="L162" s="39"/>
      <c r="M162" s="39"/>
      <c r="N162" s="39"/>
      <c r="O162" s="39"/>
    </row>
    <row r="163" spans="5:15">
      <c r="E163" s="39"/>
      <c r="F163" s="39"/>
      <c r="G163" s="39"/>
      <c r="H163" s="39"/>
      <c r="I163" s="39"/>
      <c r="J163" s="39"/>
      <c r="K163" s="39"/>
      <c r="L163" s="39"/>
      <c r="M163" s="39"/>
      <c r="N163" s="39"/>
      <c r="O163" s="39"/>
    </row>
    <row r="164" spans="5:15">
      <c r="E164" s="39"/>
      <c r="F164" s="39"/>
      <c r="G164" s="39"/>
      <c r="H164" s="39"/>
      <c r="I164" s="39"/>
      <c r="J164" s="39"/>
      <c r="K164" s="39"/>
      <c r="L164" s="39"/>
      <c r="M164" s="39"/>
      <c r="N164" s="39"/>
      <c r="O164" s="39"/>
    </row>
    <row r="168" spans="5:15">
      <c r="E168" s="39"/>
      <c r="F168" s="39"/>
      <c r="G168" s="39"/>
      <c r="H168" s="39"/>
      <c r="I168" s="39"/>
      <c r="J168" s="39"/>
      <c r="K168" s="39"/>
      <c r="L168" s="39"/>
      <c r="M168" s="39"/>
      <c r="N168" s="39"/>
      <c r="O168" s="39"/>
    </row>
    <row r="169" spans="5:15">
      <c r="E169" s="39"/>
      <c r="F169" s="39"/>
      <c r="G169" s="39"/>
      <c r="H169" s="39"/>
      <c r="I169" s="39"/>
      <c r="J169" s="39"/>
      <c r="K169" s="39"/>
      <c r="L169" s="39"/>
      <c r="M169" s="39"/>
      <c r="N169" s="39"/>
      <c r="O169" s="39"/>
    </row>
    <row r="170" spans="5:15">
      <c r="E170" s="39"/>
      <c r="F170" s="39"/>
      <c r="G170" s="39"/>
      <c r="H170" s="39"/>
      <c r="I170" s="39"/>
      <c r="J170" s="39"/>
      <c r="K170" s="39"/>
      <c r="L170" s="39"/>
      <c r="M170" s="39"/>
      <c r="N170" s="39"/>
      <c r="O170" s="39"/>
    </row>
    <row r="171" spans="5:15">
      <c r="E171" s="39"/>
      <c r="F171" s="39"/>
      <c r="G171" s="39"/>
      <c r="H171" s="39"/>
      <c r="I171" s="39"/>
      <c r="J171" s="39"/>
      <c r="K171" s="39"/>
      <c r="L171" s="39"/>
      <c r="M171" s="39"/>
      <c r="N171" s="39"/>
      <c r="O171" s="39"/>
    </row>
    <row r="172" spans="5:15">
      <c r="E172" s="39"/>
      <c r="F172" s="39"/>
      <c r="G172" s="39"/>
      <c r="H172" s="39"/>
      <c r="I172" s="39"/>
      <c r="J172" s="39"/>
      <c r="K172" s="39"/>
      <c r="L172" s="39"/>
      <c r="M172" s="39"/>
      <c r="N172" s="39"/>
      <c r="O172" s="39"/>
    </row>
    <row r="173" spans="5:15">
      <c r="E173" s="39"/>
      <c r="F173" s="39"/>
      <c r="G173" s="39"/>
      <c r="H173" s="39"/>
      <c r="I173" s="39"/>
      <c r="J173" s="39"/>
      <c r="K173" s="39"/>
      <c r="L173" s="39"/>
      <c r="M173" s="39"/>
      <c r="N173" s="39"/>
      <c r="O173" s="39"/>
    </row>
    <row r="174" spans="5:15">
      <c r="E174" s="39"/>
      <c r="F174" s="39"/>
      <c r="G174" s="39"/>
      <c r="H174" s="39"/>
      <c r="I174" s="39"/>
      <c r="J174" s="39"/>
      <c r="K174" s="39"/>
      <c r="L174" s="39"/>
      <c r="M174" s="39"/>
      <c r="N174" s="39"/>
      <c r="O174" s="39"/>
    </row>
    <row r="175" spans="5:15">
      <c r="E175" s="39"/>
      <c r="F175" s="39"/>
      <c r="G175" s="39"/>
      <c r="H175" s="39"/>
      <c r="I175" s="39"/>
      <c r="J175" s="39"/>
      <c r="K175" s="39"/>
      <c r="L175" s="39"/>
      <c r="M175" s="39"/>
      <c r="N175" s="39"/>
      <c r="O175" s="39"/>
    </row>
    <row r="177" spans="5:15">
      <c r="E177" s="39"/>
      <c r="F177" s="39"/>
      <c r="G177" s="39"/>
      <c r="H177" s="39"/>
      <c r="I177" s="39"/>
      <c r="J177" s="39"/>
      <c r="K177" s="39"/>
      <c r="L177" s="39"/>
      <c r="M177" s="39"/>
      <c r="N177" s="39"/>
      <c r="O177" s="39"/>
    </row>
    <row r="178" spans="5:15">
      <c r="E178" s="39"/>
      <c r="F178" s="39"/>
      <c r="G178" s="39"/>
      <c r="H178" s="39"/>
      <c r="I178" s="39"/>
      <c r="J178" s="39"/>
      <c r="K178" s="39"/>
      <c r="L178" s="39"/>
      <c r="M178" s="39"/>
      <c r="N178" s="39"/>
      <c r="O178" s="39"/>
    </row>
    <row r="181" spans="5:15">
      <c r="E181" s="39"/>
      <c r="F181" s="39"/>
      <c r="G181" s="39"/>
      <c r="H181" s="39"/>
      <c r="I181" s="39"/>
      <c r="J181" s="39"/>
      <c r="K181" s="39"/>
      <c r="L181" s="39"/>
      <c r="M181" s="39"/>
      <c r="N181" s="39"/>
      <c r="O181" s="39"/>
    </row>
    <row r="182" spans="5:15">
      <c r="E182" s="39"/>
      <c r="F182" s="39"/>
      <c r="G182" s="39"/>
      <c r="H182" s="39"/>
      <c r="I182" s="39"/>
      <c r="J182" s="39"/>
      <c r="K182" s="39"/>
      <c r="L182" s="39"/>
      <c r="M182" s="39"/>
      <c r="N182" s="39"/>
      <c r="O182" s="39"/>
    </row>
    <row r="183" spans="5:15">
      <c r="E183" s="39"/>
      <c r="F183" s="39"/>
      <c r="G183" s="39"/>
      <c r="H183" s="39"/>
      <c r="I183" s="39"/>
      <c r="J183" s="39"/>
      <c r="K183" s="39"/>
      <c r="L183" s="39"/>
      <c r="M183" s="39"/>
      <c r="N183" s="39"/>
      <c r="O183" s="39"/>
    </row>
    <row r="184" spans="5:15">
      <c r="E184" s="39"/>
      <c r="F184" s="39"/>
      <c r="G184" s="39"/>
      <c r="H184" s="39"/>
      <c r="I184" s="39"/>
      <c r="J184" s="39"/>
      <c r="K184" s="39"/>
      <c r="L184" s="39"/>
      <c r="M184" s="39"/>
      <c r="N184" s="39"/>
      <c r="O184" s="39"/>
    </row>
    <row r="186" spans="5:15">
      <c r="E186" s="39"/>
      <c r="F186" s="39"/>
      <c r="G186" s="39"/>
      <c r="H186" s="39"/>
      <c r="I186" s="39"/>
      <c r="J186" s="39"/>
      <c r="K186" s="39"/>
      <c r="L186" s="39"/>
      <c r="M186" s="39"/>
      <c r="N186" s="39"/>
      <c r="O186" s="39"/>
    </row>
    <row r="187" spans="5:15">
      <c r="E187" s="39"/>
      <c r="F187" s="39"/>
      <c r="G187" s="39"/>
      <c r="H187" s="39"/>
      <c r="I187" s="39"/>
      <c r="J187" s="39"/>
      <c r="K187" s="39"/>
      <c r="L187" s="39"/>
      <c r="M187" s="39"/>
      <c r="N187" s="39"/>
      <c r="O187" s="39"/>
    </row>
    <row r="188" spans="5:15">
      <c r="E188" s="39"/>
      <c r="F188" s="39"/>
      <c r="G188" s="39"/>
      <c r="H188" s="39"/>
      <c r="I188" s="39"/>
      <c r="J188" s="39"/>
      <c r="K188" s="39"/>
      <c r="L188" s="39"/>
      <c r="M188" s="39"/>
      <c r="N188" s="39"/>
      <c r="O188" s="39"/>
    </row>
    <row r="189" spans="5:15">
      <c r="E189" s="39"/>
      <c r="F189" s="39"/>
      <c r="G189" s="39"/>
      <c r="H189" s="39"/>
      <c r="I189" s="39"/>
      <c r="J189" s="39"/>
      <c r="K189" s="39"/>
      <c r="L189" s="39"/>
      <c r="M189" s="39"/>
      <c r="N189" s="39"/>
      <c r="O189" s="39"/>
    </row>
    <row r="191" spans="5:15">
      <c r="E191" s="39"/>
      <c r="F191" s="39"/>
      <c r="G191" s="39"/>
      <c r="H191" s="39"/>
      <c r="I191" s="39"/>
      <c r="J191" s="39"/>
      <c r="K191" s="39"/>
      <c r="L191" s="39"/>
      <c r="M191" s="39"/>
      <c r="N191" s="39"/>
      <c r="O191" s="39"/>
    </row>
    <row r="192" spans="5:15">
      <c r="E192" s="39"/>
      <c r="F192" s="39"/>
      <c r="G192" s="39"/>
      <c r="H192" s="39"/>
      <c r="I192" s="39"/>
      <c r="J192" s="39"/>
      <c r="K192" s="39"/>
      <c r="L192" s="39"/>
      <c r="M192" s="39"/>
      <c r="N192" s="39"/>
      <c r="O192" s="39"/>
    </row>
    <row r="193" spans="5:15">
      <c r="E193" s="39"/>
      <c r="F193" s="39"/>
      <c r="G193" s="39"/>
      <c r="H193" s="39"/>
      <c r="I193" s="39"/>
      <c r="J193" s="39"/>
      <c r="K193" s="39"/>
      <c r="L193" s="39"/>
      <c r="M193" s="39"/>
      <c r="N193" s="39"/>
      <c r="O193" s="39"/>
    </row>
    <row r="194" spans="5:15">
      <c r="E194" s="39"/>
      <c r="F194" s="39"/>
      <c r="G194" s="39"/>
      <c r="H194" s="39"/>
      <c r="I194" s="39"/>
      <c r="J194" s="39"/>
      <c r="K194" s="39"/>
      <c r="L194" s="39"/>
      <c r="M194" s="39"/>
      <c r="N194" s="39"/>
      <c r="O194" s="39"/>
    </row>
    <row r="197" spans="5:15">
      <c r="E197" s="39"/>
      <c r="F197" s="39"/>
      <c r="G197" s="39"/>
      <c r="H197" s="39"/>
      <c r="I197" s="39"/>
      <c r="J197" s="39"/>
      <c r="K197" s="39"/>
      <c r="L197" s="39"/>
      <c r="M197" s="39"/>
      <c r="N197" s="39"/>
      <c r="O197" s="39"/>
    </row>
    <row r="198" spans="5:15">
      <c r="E198" s="39"/>
      <c r="F198" s="39"/>
      <c r="G198" s="39"/>
      <c r="H198" s="39"/>
      <c r="I198" s="39"/>
      <c r="J198" s="39"/>
      <c r="K198" s="39"/>
      <c r="L198" s="39"/>
      <c r="M198" s="39"/>
      <c r="N198" s="39"/>
      <c r="O198" s="39"/>
    </row>
    <row r="199" spans="5:15">
      <c r="E199" s="39"/>
      <c r="F199" s="39"/>
      <c r="G199" s="39"/>
      <c r="H199" s="39"/>
      <c r="I199" s="39"/>
      <c r="J199" s="39"/>
      <c r="K199" s="39"/>
      <c r="L199" s="39"/>
      <c r="M199" s="39"/>
      <c r="N199" s="39"/>
      <c r="O199" s="39"/>
    </row>
  </sheetData>
  <sheetProtection algorithmName="SHA-512" hashValue="Xiwk7wIcvnTiyUGrXp2Msue1XWt8Rh9tSaH7qH7lh7NtO0JAnvgkq86qGCNRlVjBPLZFWRdY+YxLYN4Xj0cSLw==" saltValue="H3GPWIbnQOD+IGbkLad7LQ==" spinCount="100000" sheet="1" objects="1" scenarios="1"/>
  <mergeCells count="79">
    <mergeCell ref="C47:D47"/>
    <mergeCell ref="E47:H47"/>
    <mergeCell ref="C54:D54"/>
    <mergeCell ref="E54:H54"/>
    <mergeCell ref="E49:H49"/>
    <mergeCell ref="C48:D48"/>
    <mergeCell ref="E48:H48"/>
    <mergeCell ref="C49:D49"/>
    <mergeCell ref="C55:D55"/>
    <mergeCell ref="E55:H55"/>
    <mergeCell ref="C56:D56"/>
    <mergeCell ref="E56:H56"/>
    <mergeCell ref="E50:H50"/>
    <mergeCell ref="C53:D53"/>
    <mergeCell ref="E53:H53"/>
    <mergeCell ref="C50:D50"/>
    <mergeCell ref="C51:D51"/>
    <mergeCell ref="E51:H51"/>
    <mergeCell ref="C52:D52"/>
    <mergeCell ref="E52:H52"/>
    <mergeCell ref="E39:H39"/>
    <mergeCell ref="C39:D39"/>
    <mergeCell ref="E36:H36"/>
    <mergeCell ref="E37:H37"/>
    <mergeCell ref="C34:D34"/>
    <mergeCell ref="C35:D35"/>
    <mergeCell ref="E35:H35"/>
    <mergeCell ref="C38:D38"/>
    <mergeCell ref="E34:H34"/>
    <mergeCell ref="C46:D46"/>
    <mergeCell ref="E46:H46"/>
    <mergeCell ref="C44:D44"/>
    <mergeCell ref="E44:H44"/>
    <mergeCell ref="C45:D45"/>
    <mergeCell ref="E45:H45"/>
    <mergeCell ref="E30:H30"/>
    <mergeCell ref="E32:H32"/>
    <mergeCell ref="C33:D33"/>
    <mergeCell ref="C29:D29"/>
    <mergeCell ref="E29:H29"/>
    <mergeCell ref="E33:H33"/>
    <mergeCell ref="C26:H26"/>
    <mergeCell ref="C17:O17"/>
    <mergeCell ref="E42:H42"/>
    <mergeCell ref="C43:D43"/>
    <mergeCell ref="E43:H43"/>
    <mergeCell ref="C40:D40"/>
    <mergeCell ref="E40:H40"/>
    <mergeCell ref="C41:D41"/>
    <mergeCell ref="E41:H41"/>
    <mergeCell ref="C42:D42"/>
    <mergeCell ref="C27:H27"/>
    <mergeCell ref="C31:D31"/>
    <mergeCell ref="E31:H31"/>
    <mergeCell ref="E38:H38"/>
    <mergeCell ref="C36:D36"/>
    <mergeCell ref="C37:D37"/>
    <mergeCell ref="C25:O25"/>
    <mergeCell ref="C13:H13"/>
    <mergeCell ref="C19:H19"/>
    <mergeCell ref="C21:H21"/>
    <mergeCell ref="C15:H15"/>
    <mergeCell ref="C16:H16"/>
    <mergeCell ref="M2:N2"/>
    <mergeCell ref="E1:I1"/>
    <mergeCell ref="E4:H4"/>
    <mergeCell ref="C12:H12"/>
    <mergeCell ref="C32:D32"/>
    <mergeCell ref="E2:H2"/>
    <mergeCell ref="E3:H3"/>
    <mergeCell ref="B6:D6"/>
    <mergeCell ref="L4:O4"/>
    <mergeCell ref="C7:D7"/>
    <mergeCell ref="C8:D8"/>
    <mergeCell ref="C9:D9"/>
    <mergeCell ref="C10:D10"/>
    <mergeCell ref="C30:D30"/>
    <mergeCell ref="C23:H23"/>
    <mergeCell ref="C18:H18"/>
  </mergeCells>
  <phoneticPr fontId="1" type="noConversion"/>
  <pageMargins left="0.75" right="0.75" top="0.95833333333333337" bottom="1" header="0.5" footer="0.5"/>
  <pageSetup scale="70" orientation="landscape" verticalDpi="1200" r:id="rId1"/>
  <headerFooter alignWithMargins="0">
    <oddHeader>&amp;C&amp;"Arial,Bold"&amp;12Georgia DCA Office of Affordable Housing
Schedule of Values
&amp;"Arial,Regular"&amp;10(File Name: &amp;F)</oddHeader>
    <oddFooter xml:space="preserve">&amp;LPrint Date: &amp;D&amp;CContractor Services&amp;RPage: &amp;P of &amp;N  </oddFooter>
  </headerFooter>
  <rowBreaks count="1" manualBreakCount="1">
    <brk id="33" max="1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0"/>
  <sheetViews>
    <sheetView showGridLines="0" topLeftCell="B1" zoomScale="80" zoomScaleNormal="80" zoomScaleSheetLayoutView="80" zoomScalePageLayoutView="70" workbookViewId="0">
      <selection activeCell="O2" sqref="O2"/>
    </sheetView>
  </sheetViews>
  <sheetFormatPr defaultRowHeight="12.75"/>
  <cols>
    <col min="1" max="1" width="5" style="5" customWidth="1"/>
    <col min="2" max="2" width="6.85546875" style="5" customWidth="1"/>
    <col min="3" max="3" width="9.140625" style="4" customWidth="1"/>
    <col min="4" max="4" width="24.28515625" style="4" customWidth="1"/>
    <col min="5" max="5" width="14.140625" customWidth="1"/>
    <col min="6" max="6" width="14.28515625" customWidth="1"/>
    <col min="7" max="7" width="12.5703125" customWidth="1"/>
    <col min="8" max="8" width="13.140625" customWidth="1"/>
    <col min="9" max="12" width="12.85546875" customWidth="1"/>
    <col min="13" max="13" width="12.85546875" style="6" customWidth="1"/>
    <col min="14" max="15" width="12.85546875" customWidth="1"/>
    <col min="16" max="16" width="15.28515625" customWidth="1"/>
  </cols>
  <sheetData>
    <row r="1" spans="1:16" ht="27" customHeight="1">
      <c r="A1" s="316"/>
      <c r="E1" s="475" t="str">
        <f>Instructions!$D$1</f>
        <v xml:space="preserve"> 2022 DCA Schedule of Values</v>
      </c>
      <c r="F1" s="475"/>
      <c r="G1" s="475"/>
      <c r="H1" s="475"/>
      <c r="J1" s="316" t="s">
        <v>201</v>
      </c>
    </row>
    <row r="2" spans="1:16" ht="23.25" customHeight="1">
      <c r="A2" s="114"/>
      <c r="B2" s="200"/>
      <c r="C2" s="116"/>
      <c r="D2" s="116"/>
      <c r="E2" s="576" t="s">
        <v>202</v>
      </c>
      <c r="F2" s="576"/>
      <c r="G2" s="576"/>
      <c r="H2" s="576"/>
      <c r="I2" s="117"/>
      <c r="J2" s="117"/>
      <c r="K2" s="117"/>
      <c r="L2" s="117"/>
      <c r="M2" s="506" t="s">
        <v>119</v>
      </c>
      <c r="N2" s="506"/>
      <c r="O2" s="358">
        <f>Summary!$M$4</f>
        <v>0</v>
      </c>
    </row>
    <row r="3" spans="1:16" ht="18" customHeight="1">
      <c r="A3" s="118"/>
      <c r="B3" s="4"/>
      <c r="C3"/>
      <c r="D3"/>
      <c r="E3" s="578" t="s">
        <v>247</v>
      </c>
      <c r="F3" s="627"/>
      <c r="G3" s="627"/>
      <c r="H3" s="627"/>
      <c r="K3" s="49" t="s">
        <v>1</v>
      </c>
      <c r="L3" s="371">
        <f>Summary!$D$3</f>
        <v>0</v>
      </c>
      <c r="M3" s="51"/>
      <c r="N3" s="51"/>
      <c r="O3" s="255"/>
    </row>
    <row r="4" spans="1:16" ht="18" customHeight="1">
      <c r="A4" s="192"/>
      <c r="B4" s="4"/>
      <c r="C4" s="45"/>
      <c r="E4" s="662" t="s">
        <v>248</v>
      </c>
      <c r="F4" s="662"/>
      <c r="G4" s="662"/>
      <c r="H4" s="662"/>
      <c r="K4" s="45" t="s">
        <v>40</v>
      </c>
      <c r="L4" s="507">
        <f>Summary!$D$4</f>
        <v>0</v>
      </c>
      <c r="M4" s="507"/>
      <c r="N4" s="507"/>
      <c r="O4" s="508"/>
    </row>
    <row r="5" spans="1:16" ht="18" customHeight="1">
      <c r="A5" s="204"/>
      <c r="B5"/>
      <c r="C5"/>
      <c r="D5"/>
      <c r="F5" s="46"/>
      <c r="G5" s="47"/>
      <c r="M5"/>
      <c r="O5" s="143"/>
    </row>
    <row r="6" spans="1:16" ht="15" customHeight="1">
      <c r="A6" s="310"/>
      <c r="B6" s="370" t="s">
        <v>249</v>
      </c>
      <c r="C6" s="367"/>
      <c r="D6" s="367"/>
      <c r="E6" s="27"/>
      <c r="F6" s="27"/>
      <c r="G6" s="27"/>
      <c r="H6" s="314"/>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196" t="s">
        <v>44</v>
      </c>
      <c r="B7" s="650" t="s">
        <v>250</v>
      </c>
      <c r="C7" s="648"/>
      <c r="D7" s="413"/>
      <c r="H7" s="307" t="str">
        <f>Summary!H12</f>
        <v>DCA Type:</v>
      </c>
      <c r="I7" s="196">
        <f>Summary!I12</f>
        <v>0</v>
      </c>
      <c r="J7" s="196">
        <f>Summary!J12</f>
        <v>0</v>
      </c>
      <c r="K7" s="196">
        <f>Summary!K12</f>
        <v>0</v>
      </c>
      <c r="L7" s="196">
        <f>Summary!L12</f>
        <v>0</v>
      </c>
      <c r="M7" s="196">
        <f>Summary!M12</f>
        <v>0</v>
      </c>
      <c r="N7" s="196">
        <f>Summary!N12</f>
        <v>0</v>
      </c>
      <c r="O7" s="196">
        <f>Summary!O12</f>
        <v>0</v>
      </c>
      <c r="P7" s="1"/>
    </row>
    <row r="8" spans="1:16" ht="15" customHeight="1">
      <c r="A8" s="90" t="s">
        <v>53</v>
      </c>
      <c r="B8" s="656"/>
      <c r="C8" s="657"/>
      <c r="D8" s="125"/>
      <c r="G8" s="56"/>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t="s">
        <v>55</v>
      </c>
      <c r="B9" s="656"/>
      <c r="C9" s="657"/>
      <c r="D9" s="12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t="s">
        <v>58</v>
      </c>
      <c r="B10" s="658"/>
      <c r="C10" s="659"/>
      <c r="D10" s="126"/>
      <c r="H10" s="311" t="str">
        <f>Summary!H15</f>
        <v>CD Log Date:</v>
      </c>
      <c r="I10" s="136">
        <f>Summary!I15</f>
        <v>0</v>
      </c>
      <c r="J10" s="136">
        <f>Summary!J15</f>
        <v>0</v>
      </c>
      <c r="K10" s="136">
        <f>Summary!K15</f>
        <v>0</v>
      </c>
      <c r="L10" s="136">
        <f>Summary!L15</f>
        <v>0</v>
      </c>
      <c r="M10" s="136">
        <f>Summary!M15</f>
        <v>0</v>
      </c>
      <c r="N10" s="136">
        <f>Summary!N15</f>
        <v>0</v>
      </c>
      <c r="O10" s="136">
        <f>Summary!O15</f>
        <v>0</v>
      </c>
      <c r="P10" s="1"/>
    </row>
    <row r="11" spans="1:16" ht="15" customHeight="1">
      <c r="A11" s="256"/>
      <c r="B11"/>
      <c r="C11" s="47"/>
      <c r="D11" s="47"/>
      <c r="M11"/>
      <c r="O11" s="143"/>
      <c r="P11" s="1"/>
    </row>
    <row r="12" spans="1:16" s="27" customFormat="1" ht="26.25" customHeight="1">
      <c r="A12" s="251" t="s">
        <v>42</v>
      </c>
      <c r="B12" s="251"/>
      <c r="C12" s="654" t="s">
        <v>251</v>
      </c>
      <c r="D12" s="655"/>
      <c r="E12" s="655"/>
      <c r="F12" s="655"/>
      <c r="G12" s="655"/>
      <c r="H12" s="655"/>
      <c r="I12" s="252" t="s">
        <v>64</v>
      </c>
      <c r="J12" s="252" t="s">
        <v>64</v>
      </c>
      <c r="K12" s="252" t="s">
        <v>64</v>
      </c>
      <c r="L12" s="252" t="s">
        <v>64</v>
      </c>
      <c r="M12" s="252" t="s">
        <v>64</v>
      </c>
      <c r="N12" s="252" t="s">
        <v>64</v>
      </c>
      <c r="O12" s="252" t="s">
        <v>64</v>
      </c>
    </row>
    <row r="13" spans="1:16" ht="14.25" customHeight="1">
      <c r="A13" s="59"/>
      <c r="B13" s="254" t="s">
        <v>53</v>
      </c>
      <c r="C13" s="660" t="s">
        <v>252</v>
      </c>
      <c r="D13" s="661"/>
      <c r="E13" s="661"/>
      <c r="F13" s="661"/>
      <c r="G13" s="661"/>
      <c r="H13" s="661"/>
      <c r="I13" s="15">
        <f t="shared" ref="I13:O13" si="0">SUM(I15:I20)</f>
        <v>0</v>
      </c>
      <c r="J13" s="15">
        <f t="shared" si="0"/>
        <v>0</v>
      </c>
      <c r="K13" s="15">
        <f t="shared" si="0"/>
        <v>30000000</v>
      </c>
      <c r="L13" s="15">
        <f t="shared" si="0"/>
        <v>0</v>
      </c>
      <c r="M13" s="15">
        <f t="shared" si="0"/>
        <v>0</v>
      </c>
      <c r="N13" s="15">
        <f t="shared" si="0"/>
        <v>0</v>
      </c>
      <c r="O13" s="15">
        <f t="shared" si="0"/>
        <v>0</v>
      </c>
    </row>
    <row r="14" spans="1:16" s="27" customFormat="1" ht="26.25" thickBot="1">
      <c r="A14" s="250" t="s">
        <v>42</v>
      </c>
      <c r="B14" s="250" t="s">
        <v>145</v>
      </c>
      <c r="C14" s="664" t="s">
        <v>215</v>
      </c>
      <c r="D14" s="664"/>
      <c r="E14" s="663" t="s">
        <v>216</v>
      </c>
      <c r="F14" s="664"/>
      <c r="G14" s="664"/>
      <c r="H14" s="664"/>
      <c r="I14" s="253" t="s">
        <v>64</v>
      </c>
      <c r="J14" s="253" t="s">
        <v>64</v>
      </c>
      <c r="K14" s="253" t="s">
        <v>64</v>
      </c>
      <c r="L14" s="253" t="s">
        <v>64</v>
      </c>
      <c r="M14" s="253" t="s">
        <v>64</v>
      </c>
      <c r="N14" s="253" t="s">
        <v>64</v>
      </c>
      <c r="O14" s="253" t="s">
        <v>64</v>
      </c>
    </row>
    <row r="15" spans="1:16" ht="14.25" customHeight="1">
      <c r="A15" s="226" t="s">
        <v>253</v>
      </c>
      <c r="B15" s="227" t="s">
        <v>53</v>
      </c>
      <c r="C15" s="651" t="s">
        <v>162</v>
      </c>
      <c r="D15" s="619"/>
      <c r="E15" s="652" t="s">
        <v>254</v>
      </c>
      <c r="F15" s="653"/>
      <c r="G15" s="653"/>
      <c r="H15" s="653"/>
      <c r="I15" s="228">
        <f t="shared" ref="I15:O15" si="1">I23</f>
        <v>0</v>
      </c>
      <c r="J15" s="228">
        <f t="shared" si="1"/>
        <v>0</v>
      </c>
      <c r="K15" s="228">
        <f t="shared" si="1"/>
        <v>30000000</v>
      </c>
      <c r="L15" s="228">
        <f t="shared" si="1"/>
        <v>0</v>
      </c>
      <c r="M15" s="228">
        <f t="shared" si="1"/>
        <v>0</v>
      </c>
      <c r="N15" s="228">
        <f t="shared" si="1"/>
        <v>0</v>
      </c>
      <c r="O15" s="228">
        <f t="shared" si="1"/>
        <v>0</v>
      </c>
    </row>
    <row r="16" spans="1:16">
      <c r="A16" s="229" t="s">
        <v>255</v>
      </c>
      <c r="B16" s="230" t="s">
        <v>53</v>
      </c>
      <c r="C16" s="623" t="s">
        <v>163</v>
      </c>
      <c r="D16" s="618"/>
      <c r="E16" s="628" t="s">
        <v>254</v>
      </c>
      <c r="F16" s="629"/>
      <c r="G16" s="629"/>
      <c r="H16" s="629"/>
      <c r="I16" s="70">
        <f t="shared" ref="I16:O16" si="2">I36</f>
        <v>0</v>
      </c>
      <c r="J16" s="70">
        <f t="shared" si="2"/>
        <v>0</v>
      </c>
      <c r="K16" s="70">
        <f t="shared" si="2"/>
        <v>0</v>
      </c>
      <c r="L16" s="70">
        <f t="shared" si="2"/>
        <v>0</v>
      </c>
      <c r="M16" s="70">
        <f t="shared" si="2"/>
        <v>0</v>
      </c>
      <c r="N16" s="70">
        <f t="shared" si="2"/>
        <v>0</v>
      </c>
      <c r="O16" s="70">
        <f t="shared" si="2"/>
        <v>0</v>
      </c>
    </row>
    <row r="17" spans="1:15">
      <c r="A17" s="229" t="s">
        <v>256</v>
      </c>
      <c r="B17" s="230" t="s">
        <v>53</v>
      </c>
      <c r="C17" s="623" t="s">
        <v>164</v>
      </c>
      <c r="D17" s="618"/>
      <c r="E17" s="628" t="s">
        <v>254</v>
      </c>
      <c r="F17" s="629"/>
      <c r="G17" s="629"/>
      <c r="H17" s="629"/>
      <c r="I17" s="70">
        <f t="shared" ref="I17:O17" si="3">I48</f>
        <v>0</v>
      </c>
      <c r="J17" s="70">
        <f t="shared" si="3"/>
        <v>0</v>
      </c>
      <c r="K17" s="70">
        <f t="shared" si="3"/>
        <v>0</v>
      </c>
      <c r="L17" s="70">
        <f t="shared" si="3"/>
        <v>0</v>
      </c>
      <c r="M17" s="70">
        <f t="shared" si="3"/>
        <v>0</v>
      </c>
      <c r="N17" s="70">
        <f t="shared" si="3"/>
        <v>0</v>
      </c>
      <c r="O17" s="70">
        <f t="shared" si="3"/>
        <v>0</v>
      </c>
    </row>
    <row r="18" spans="1:15">
      <c r="A18" s="229" t="s">
        <v>257</v>
      </c>
      <c r="B18" s="230" t="s">
        <v>53</v>
      </c>
      <c r="C18" s="623" t="s">
        <v>165</v>
      </c>
      <c r="D18" s="618"/>
      <c r="E18" s="628" t="s">
        <v>254</v>
      </c>
      <c r="F18" s="629"/>
      <c r="G18" s="629"/>
      <c r="H18" s="629"/>
      <c r="I18" s="70">
        <f t="shared" ref="I18:O18" si="4">I55</f>
        <v>0</v>
      </c>
      <c r="J18" s="70">
        <f t="shared" si="4"/>
        <v>0</v>
      </c>
      <c r="K18" s="70">
        <f t="shared" si="4"/>
        <v>0</v>
      </c>
      <c r="L18" s="70">
        <f t="shared" si="4"/>
        <v>0</v>
      </c>
      <c r="M18" s="70">
        <f t="shared" si="4"/>
        <v>0</v>
      </c>
      <c r="N18" s="70">
        <f t="shared" si="4"/>
        <v>0</v>
      </c>
      <c r="O18" s="70">
        <f t="shared" si="4"/>
        <v>0</v>
      </c>
    </row>
    <row r="19" spans="1:15">
      <c r="A19" s="229" t="s">
        <v>258</v>
      </c>
      <c r="B19" s="230" t="s">
        <v>53</v>
      </c>
      <c r="C19" s="623" t="s">
        <v>166</v>
      </c>
      <c r="D19" s="618"/>
      <c r="E19" s="628" t="s">
        <v>254</v>
      </c>
      <c r="F19" s="629"/>
      <c r="G19" s="629"/>
      <c r="H19" s="629"/>
      <c r="I19" s="70">
        <f t="shared" ref="I19:O19" si="5">I64</f>
        <v>0</v>
      </c>
      <c r="J19" s="70">
        <f t="shared" si="5"/>
        <v>0</v>
      </c>
      <c r="K19" s="70">
        <f t="shared" si="5"/>
        <v>0</v>
      </c>
      <c r="L19" s="70">
        <f t="shared" si="5"/>
        <v>0</v>
      </c>
      <c r="M19" s="70">
        <f t="shared" si="5"/>
        <v>0</v>
      </c>
      <c r="N19" s="70">
        <f t="shared" si="5"/>
        <v>0</v>
      </c>
      <c r="O19" s="70">
        <f t="shared" si="5"/>
        <v>0</v>
      </c>
    </row>
    <row r="20" spans="1:15">
      <c r="A20" s="231" t="s">
        <v>258</v>
      </c>
      <c r="B20" s="232" t="s">
        <v>53</v>
      </c>
      <c r="C20" s="630" t="s">
        <v>167</v>
      </c>
      <c r="D20" s="631"/>
      <c r="E20" s="632" t="s">
        <v>254</v>
      </c>
      <c r="F20" s="633"/>
      <c r="G20" s="633"/>
      <c r="H20" s="633"/>
      <c r="I20" s="233">
        <f t="shared" ref="I20:O20" si="6">I70</f>
        <v>0</v>
      </c>
      <c r="J20" s="233">
        <f t="shared" si="6"/>
        <v>0</v>
      </c>
      <c r="K20" s="233">
        <f t="shared" si="6"/>
        <v>0</v>
      </c>
      <c r="L20" s="233">
        <f t="shared" si="6"/>
        <v>0</v>
      </c>
      <c r="M20" s="233">
        <f t="shared" si="6"/>
        <v>0</v>
      </c>
      <c r="N20" s="233">
        <f t="shared" si="6"/>
        <v>0</v>
      </c>
      <c r="O20" s="233">
        <f t="shared" si="6"/>
        <v>0</v>
      </c>
    </row>
    <row r="21" spans="1:15" s="27" customFormat="1" ht="24.75" customHeight="1">
      <c r="A21" s="78" t="s">
        <v>42</v>
      </c>
      <c r="B21" s="78"/>
      <c r="C21" s="499" t="s">
        <v>259</v>
      </c>
      <c r="D21" s="451"/>
      <c r="E21" s="451"/>
      <c r="F21" s="451"/>
      <c r="G21" s="451"/>
      <c r="H21" s="451"/>
      <c r="I21" s="381"/>
      <c r="J21" s="381"/>
      <c r="K21" s="381"/>
      <c r="L21" s="381"/>
      <c r="M21" s="381"/>
      <c r="N21" s="381"/>
      <c r="O21" s="381"/>
    </row>
    <row r="22" spans="1:15" s="27" customFormat="1" ht="25.5">
      <c r="A22" s="78" t="s">
        <v>42</v>
      </c>
      <c r="B22" s="78" t="s">
        <v>145</v>
      </c>
      <c r="C22" s="451" t="s">
        <v>215</v>
      </c>
      <c r="D22" s="451"/>
      <c r="E22" s="499" t="s">
        <v>216</v>
      </c>
      <c r="F22" s="451"/>
      <c r="G22" s="451"/>
      <c r="H22" s="451"/>
      <c r="I22" s="381" t="s">
        <v>64</v>
      </c>
      <c r="J22" s="381" t="s">
        <v>64</v>
      </c>
      <c r="K22" s="381" t="s">
        <v>64</v>
      </c>
      <c r="L22" s="381" t="s">
        <v>64</v>
      </c>
      <c r="M22" s="381" t="s">
        <v>64</v>
      </c>
      <c r="N22" s="381" t="s">
        <v>64</v>
      </c>
      <c r="O22" s="381" t="s">
        <v>64</v>
      </c>
    </row>
    <row r="23" spans="1:15" ht="14.25" customHeight="1">
      <c r="A23" s="59" t="s">
        <v>253</v>
      </c>
      <c r="B23" s="63" t="s">
        <v>53</v>
      </c>
      <c r="C23" s="642" t="s">
        <v>162</v>
      </c>
      <c r="D23" s="643"/>
      <c r="E23" s="620" t="s">
        <v>254</v>
      </c>
      <c r="F23" s="513"/>
      <c r="G23" s="513"/>
      <c r="H23" s="513"/>
      <c r="I23" s="15">
        <f t="shared" ref="I23:O23" si="7">SUM(I24:I35)</f>
        <v>0</v>
      </c>
      <c r="J23" s="15">
        <f t="shared" si="7"/>
        <v>0</v>
      </c>
      <c r="K23" s="15">
        <f t="shared" si="7"/>
        <v>30000000</v>
      </c>
      <c r="L23" s="15">
        <f t="shared" si="7"/>
        <v>0</v>
      </c>
      <c r="M23" s="15">
        <f t="shared" si="7"/>
        <v>0</v>
      </c>
      <c r="N23" s="15">
        <f t="shared" si="7"/>
        <v>0</v>
      </c>
      <c r="O23" s="15">
        <f t="shared" si="7"/>
        <v>0</v>
      </c>
    </row>
    <row r="24" spans="1:15" ht="14.25" customHeight="1">
      <c r="A24" s="196"/>
      <c r="B24" s="196" t="s">
        <v>53</v>
      </c>
      <c r="C24" s="619" t="s">
        <v>260</v>
      </c>
      <c r="D24" s="619"/>
      <c r="E24" s="624"/>
      <c r="F24" s="625"/>
      <c r="G24" s="625"/>
      <c r="H24" s="625"/>
      <c r="I24" s="234"/>
      <c r="J24" s="234"/>
      <c r="K24" s="234">
        <v>30000000</v>
      </c>
      <c r="L24" s="234"/>
      <c r="M24" s="234"/>
      <c r="N24" s="234"/>
      <c r="O24" s="234"/>
    </row>
    <row r="25" spans="1:15" ht="14.25" customHeight="1">
      <c r="A25" s="90"/>
      <c r="B25" s="90" t="s">
        <v>53</v>
      </c>
      <c r="C25" s="618" t="s">
        <v>261</v>
      </c>
      <c r="D25" s="618"/>
      <c r="E25" s="621"/>
      <c r="F25" s="622"/>
      <c r="G25" s="622"/>
      <c r="H25" s="622"/>
      <c r="I25" s="235"/>
      <c r="J25" s="235"/>
      <c r="K25" s="235"/>
      <c r="L25" s="235"/>
      <c r="M25" s="235"/>
      <c r="N25" s="235"/>
      <c r="O25" s="235"/>
    </row>
    <row r="26" spans="1:15" ht="14.25" customHeight="1">
      <c r="A26" s="90"/>
      <c r="B26" s="90" t="s">
        <v>53</v>
      </c>
      <c r="C26" s="618" t="s">
        <v>262</v>
      </c>
      <c r="D26" s="618"/>
      <c r="E26" s="626"/>
      <c r="F26" s="622"/>
      <c r="G26" s="622"/>
      <c r="H26" s="622"/>
      <c r="I26" s="235"/>
      <c r="J26" s="235"/>
      <c r="K26" s="235"/>
      <c r="L26" s="235"/>
      <c r="M26" s="235"/>
      <c r="N26" s="235"/>
      <c r="O26" s="235"/>
    </row>
    <row r="27" spans="1:15" ht="14.25" customHeight="1">
      <c r="A27" s="90"/>
      <c r="B27" s="90" t="s">
        <v>53</v>
      </c>
      <c r="C27" s="618" t="s">
        <v>263</v>
      </c>
      <c r="D27" s="618"/>
      <c r="E27" s="621"/>
      <c r="F27" s="622"/>
      <c r="G27" s="622"/>
      <c r="H27" s="622"/>
      <c r="I27" s="235"/>
      <c r="J27" s="235"/>
      <c r="K27" s="235"/>
      <c r="L27" s="235"/>
      <c r="M27" s="235"/>
      <c r="N27" s="235"/>
      <c r="O27" s="235"/>
    </row>
    <row r="28" spans="1:15" ht="14.25" customHeight="1">
      <c r="A28" s="90"/>
      <c r="B28" s="90" t="s">
        <v>53</v>
      </c>
      <c r="C28" s="618" t="s">
        <v>264</v>
      </c>
      <c r="D28" s="618"/>
      <c r="E28" s="621"/>
      <c r="F28" s="622"/>
      <c r="G28" s="622"/>
      <c r="H28" s="622"/>
      <c r="I28" s="235"/>
      <c r="J28" s="235"/>
      <c r="K28" s="235"/>
      <c r="L28" s="235"/>
      <c r="M28" s="235"/>
      <c r="N28" s="235"/>
      <c r="O28" s="235"/>
    </row>
    <row r="29" spans="1:15" ht="14.25" customHeight="1">
      <c r="A29" s="90"/>
      <c r="B29" s="90" t="s">
        <v>53</v>
      </c>
      <c r="C29" s="646" t="s">
        <v>265</v>
      </c>
      <c r="D29" s="618"/>
      <c r="E29" s="621"/>
      <c r="F29" s="622"/>
      <c r="G29" s="622"/>
      <c r="H29" s="622"/>
      <c r="I29" s="235"/>
      <c r="J29" s="235"/>
      <c r="K29" s="235"/>
      <c r="L29" s="235"/>
      <c r="M29" s="235"/>
      <c r="N29" s="235"/>
      <c r="O29" s="235"/>
    </row>
    <row r="30" spans="1:15" ht="14.25" customHeight="1">
      <c r="A30" s="90"/>
      <c r="B30" s="90" t="s">
        <v>53</v>
      </c>
      <c r="C30" s="618" t="s">
        <v>266</v>
      </c>
      <c r="D30" s="618"/>
      <c r="E30" s="621"/>
      <c r="F30" s="622"/>
      <c r="G30" s="622"/>
      <c r="H30" s="622"/>
      <c r="I30" s="235"/>
      <c r="J30" s="235"/>
      <c r="K30" s="235"/>
      <c r="L30" s="235"/>
      <c r="M30" s="235"/>
      <c r="N30" s="235"/>
      <c r="O30" s="235"/>
    </row>
    <row r="31" spans="1:15" ht="14.25" customHeight="1">
      <c r="A31" s="90"/>
      <c r="B31" s="90" t="s">
        <v>53</v>
      </c>
      <c r="C31" s="618" t="s">
        <v>267</v>
      </c>
      <c r="D31" s="618"/>
      <c r="E31" s="621"/>
      <c r="F31" s="622"/>
      <c r="G31" s="622"/>
      <c r="H31" s="622"/>
      <c r="I31" s="235"/>
      <c r="J31" s="235"/>
      <c r="K31" s="235"/>
      <c r="L31" s="235"/>
      <c r="M31" s="235"/>
      <c r="N31" s="235"/>
      <c r="O31" s="235"/>
    </row>
    <row r="32" spans="1:15" ht="14.25" customHeight="1">
      <c r="A32" s="90"/>
      <c r="B32" s="90" t="s">
        <v>53</v>
      </c>
      <c r="C32" s="618" t="s">
        <v>268</v>
      </c>
      <c r="D32" s="618"/>
      <c r="E32" s="621"/>
      <c r="F32" s="622"/>
      <c r="G32" s="622"/>
      <c r="H32" s="622"/>
      <c r="I32" s="235"/>
      <c r="J32" s="235"/>
      <c r="K32" s="235"/>
      <c r="L32" s="235"/>
      <c r="M32" s="235"/>
      <c r="N32" s="235"/>
      <c r="O32" s="235"/>
    </row>
    <row r="33" spans="1:15" ht="14.25" customHeight="1">
      <c r="A33" s="90"/>
      <c r="B33" s="90" t="s">
        <v>53</v>
      </c>
      <c r="C33" s="618" t="s">
        <v>269</v>
      </c>
      <c r="D33" s="618"/>
      <c r="E33" s="621"/>
      <c r="F33" s="622"/>
      <c r="G33" s="622"/>
      <c r="H33" s="622"/>
      <c r="I33" s="235"/>
      <c r="J33" s="235"/>
      <c r="K33" s="235"/>
      <c r="L33" s="235"/>
      <c r="M33" s="235"/>
      <c r="N33" s="235"/>
      <c r="O33" s="235"/>
    </row>
    <row r="34" spans="1:15" ht="14.25" customHeight="1">
      <c r="A34" s="90"/>
      <c r="B34" s="90" t="s">
        <v>53</v>
      </c>
      <c r="C34" s="618" t="s">
        <v>270</v>
      </c>
      <c r="D34" s="618"/>
      <c r="E34" s="621"/>
      <c r="F34" s="622"/>
      <c r="G34" s="622"/>
      <c r="H34" s="622"/>
      <c r="I34" s="235"/>
      <c r="J34" s="235"/>
      <c r="K34" s="235"/>
      <c r="L34" s="235"/>
      <c r="M34" s="235"/>
      <c r="N34" s="235"/>
      <c r="O34" s="235"/>
    </row>
    <row r="35" spans="1:15" ht="14.25" customHeight="1">
      <c r="A35" s="93"/>
      <c r="B35" s="93" t="s">
        <v>53</v>
      </c>
      <c r="C35" s="631" t="s">
        <v>271</v>
      </c>
      <c r="D35" s="631"/>
      <c r="E35" s="634"/>
      <c r="F35" s="635"/>
      <c r="G35" s="635"/>
      <c r="H35" s="635"/>
      <c r="I35" s="236"/>
      <c r="J35" s="236"/>
      <c r="K35" s="236"/>
      <c r="L35" s="236"/>
      <c r="M35" s="236"/>
      <c r="N35" s="236"/>
      <c r="O35" s="236"/>
    </row>
    <row r="36" spans="1:15">
      <c r="A36" s="16" t="s">
        <v>255</v>
      </c>
      <c r="B36" s="63" t="s">
        <v>53</v>
      </c>
      <c r="C36" s="644" t="s">
        <v>163</v>
      </c>
      <c r="D36" s="645"/>
      <c r="E36" s="615" t="s">
        <v>254</v>
      </c>
      <c r="F36" s="616"/>
      <c r="G36" s="616"/>
      <c r="H36" s="617"/>
      <c r="I36" s="13">
        <f t="shared" ref="I36:O36" si="8">I37+I40+I41+I42+I43+I44+I45+I46+I47</f>
        <v>0</v>
      </c>
      <c r="J36" s="13">
        <f t="shared" si="8"/>
        <v>0</v>
      </c>
      <c r="K36" s="13">
        <f t="shared" si="8"/>
        <v>0</v>
      </c>
      <c r="L36" s="13">
        <f t="shared" si="8"/>
        <v>0</v>
      </c>
      <c r="M36" s="13">
        <f t="shared" si="8"/>
        <v>0</v>
      </c>
      <c r="N36" s="13">
        <f t="shared" si="8"/>
        <v>0</v>
      </c>
      <c r="O36" s="15">
        <f t="shared" si="8"/>
        <v>0</v>
      </c>
    </row>
    <row r="37" spans="1:15">
      <c r="A37" s="196"/>
      <c r="B37" s="64" t="s">
        <v>53</v>
      </c>
      <c r="C37" s="647" t="s">
        <v>272</v>
      </c>
      <c r="D37" s="647"/>
      <c r="E37" s="638"/>
      <c r="F37" s="638"/>
      <c r="G37" s="638"/>
      <c r="H37" s="638"/>
      <c r="I37" s="317">
        <f t="shared" ref="I37:O37" si="9">SUM(I38:I39)</f>
        <v>0</v>
      </c>
      <c r="J37" s="317">
        <f t="shared" si="9"/>
        <v>0</v>
      </c>
      <c r="K37" s="317">
        <f t="shared" si="9"/>
        <v>0</v>
      </c>
      <c r="L37" s="317">
        <f t="shared" si="9"/>
        <v>0</v>
      </c>
      <c r="M37" s="317">
        <f t="shared" si="9"/>
        <v>0</v>
      </c>
      <c r="N37" s="317">
        <f t="shared" si="9"/>
        <v>0</v>
      </c>
      <c r="O37" s="317">
        <f t="shared" si="9"/>
        <v>0</v>
      </c>
    </row>
    <row r="38" spans="1:15">
      <c r="A38" s="90"/>
      <c r="B38" s="196" t="s">
        <v>53</v>
      </c>
      <c r="C38" s="648" t="s">
        <v>273</v>
      </c>
      <c r="D38" s="648" t="s">
        <v>274</v>
      </c>
      <c r="E38" s="636"/>
      <c r="F38" s="637"/>
      <c r="G38" s="637"/>
      <c r="H38" s="637"/>
      <c r="I38" s="187"/>
      <c r="J38" s="187"/>
      <c r="K38" s="187"/>
      <c r="L38" s="187"/>
      <c r="M38" s="187"/>
      <c r="N38" s="187"/>
      <c r="O38" s="187"/>
    </row>
    <row r="39" spans="1:15">
      <c r="A39" s="90"/>
      <c r="B39" s="93" t="s">
        <v>53</v>
      </c>
      <c r="C39" s="631" t="s">
        <v>275</v>
      </c>
      <c r="D39" s="631" t="s">
        <v>276</v>
      </c>
      <c r="E39" s="634"/>
      <c r="F39" s="635"/>
      <c r="G39" s="635"/>
      <c r="H39" s="635"/>
      <c r="I39" s="189"/>
      <c r="J39" s="189"/>
      <c r="K39" s="189"/>
      <c r="L39" s="189"/>
      <c r="M39" s="189"/>
      <c r="N39" s="189"/>
      <c r="O39" s="189"/>
    </row>
    <row r="40" spans="1:15">
      <c r="A40" s="90"/>
      <c r="B40" s="196" t="s">
        <v>53</v>
      </c>
      <c r="C40" s="648" t="s">
        <v>277</v>
      </c>
      <c r="D40" s="648"/>
      <c r="E40" s="639"/>
      <c r="F40" s="637"/>
      <c r="G40" s="637"/>
      <c r="H40" s="637"/>
      <c r="I40" s="187"/>
      <c r="J40" s="187"/>
      <c r="K40" s="187"/>
      <c r="L40" s="187"/>
      <c r="M40" s="187"/>
      <c r="N40" s="187"/>
      <c r="O40" s="187"/>
    </row>
    <row r="41" spans="1:15">
      <c r="A41" s="90"/>
      <c r="B41" s="90" t="s">
        <v>53</v>
      </c>
      <c r="C41" s="646" t="s">
        <v>278</v>
      </c>
      <c r="D41" s="618"/>
      <c r="E41" s="621"/>
      <c r="F41" s="622"/>
      <c r="G41" s="622"/>
      <c r="H41" s="622"/>
      <c r="I41" s="188"/>
      <c r="J41" s="188"/>
      <c r="K41" s="188"/>
      <c r="L41" s="188"/>
      <c r="M41" s="188"/>
      <c r="N41" s="188"/>
      <c r="O41" s="188"/>
    </row>
    <row r="42" spans="1:15">
      <c r="A42" s="90"/>
      <c r="B42" s="90" t="s">
        <v>53</v>
      </c>
      <c r="C42" s="646" t="s">
        <v>279</v>
      </c>
      <c r="D42" s="618"/>
      <c r="E42" s="626"/>
      <c r="F42" s="622"/>
      <c r="G42" s="622"/>
      <c r="H42" s="622"/>
      <c r="I42" s="188"/>
      <c r="J42" s="188"/>
      <c r="K42" s="188"/>
      <c r="L42" s="188"/>
      <c r="M42" s="188"/>
      <c r="N42" s="188"/>
      <c r="O42" s="188"/>
    </row>
    <row r="43" spans="1:15">
      <c r="A43" s="90"/>
      <c r="B43" s="90" t="s">
        <v>53</v>
      </c>
      <c r="C43" s="646" t="s">
        <v>280</v>
      </c>
      <c r="D43" s="618"/>
      <c r="E43" s="626"/>
      <c r="F43" s="622"/>
      <c r="G43" s="622"/>
      <c r="H43" s="622"/>
      <c r="I43" s="188"/>
      <c r="J43" s="188"/>
      <c r="K43" s="188"/>
      <c r="L43" s="188"/>
      <c r="M43" s="188"/>
      <c r="N43" s="188"/>
      <c r="O43" s="188"/>
    </row>
    <row r="44" spans="1:15">
      <c r="A44" s="90"/>
      <c r="B44" s="90" t="s">
        <v>53</v>
      </c>
      <c r="C44" s="618" t="s">
        <v>281</v>
      </c>
      <c r="D44" s="618"/>
      <c r="E44" s="626"/>
      <c r="F44" s="622"/>
      <c r="G44" s="622"/>
      <c r="H44" s="622"/>
      <c r="I44" s="188"/>
      <c r="J44" s="188"/>
      <c r="K44" s="188"/>
      <c r="L44" s="188"/>
      <c r="M44" s="188"/>
      <c r="N44" s="188"/>
      <c r="O44" s="188"/>
    </row>
    <row r="45" spans="1:15">
      <c r="A45" s="90"/>
      <c r="B45" s="90" t="s">
        <v>53</v>
      </c>
      <c r="C45" s="618" t="s">
        <v>282</v>
      </c>
      <c r="D45" s="618"/>
      <c r="E45" s="621"/>
      <c r="F45" s="622"/>
      <c r="G45" s="622"/>
      <c r="H45" s="622"/>
      <c r="I45" s="188"/>
      <c r="J45" s="188"/>
      <c r="K45" s="188"/>
      <c r="L45" s="188"/>
      <c r="M45" s="188"/>
      <c r="N45" s="188"/>
      <c r="O45" s="188"/>
    </row>
    <row r="46" spans="1:15">
      <c r="A46" s="90"/>
      <c r="B46" s="90" t="s">
        <v>53</v>
      </c>
      <c r="C46" s="618" t="s">
        <v>283</v>
      </c>
      <c r="D46" s="618"/>
      <c r="E46" s="621"/>
      <c r="F46" s="622"/>
      <c r="G46" s="622"/>
      <c r="H46" s="622"/>
      <c r="I46" s="188"/>
      <c r="J46" s="188"/>
      <c r="K46" s="188"/>
      <c r="L46" s="188"/>
      <c r="M46" s="188"/>
      <c r="N46" s="188"/>
      <c r="O46" s="188"/>
    </row>
    <row r="47" spans="1:15">
      <c r="A47" s="93"/>
      <c r="B47" s="93" t="s">
        <v>53</v>
      </c>
      <c r="C47" s="631" t="s">
        <v>284</v>
      </c>
      <c r="D47" s="631"/>
      <c r="E47" s="634"/>
      <c r="F47" s="635"/>
      <c r="G47" s="635"/>
      <c r="H47" s="635"/>
      <c r="I47" s="237"/>
      <c r="J47" s="237"/>
      <c r="K47" s="237"/>
      <c r="L47" s="237"/>
      <c r="M47" s="237"/>
      <c r="N47" s="237"/>
      <c r="O47" s="237"/>
    </row>
    <row r="48" spans="1:15">
      <c r="A48" s="62" t="s">
        <v>256</v>
      </c>
      <c r="B48" s="63" t="s">
        <v>53</v>
      </c>
      <c r="C48" s="644" t="s">
        <v>164</v>
      </c>
      <c r="D48" s="645"/>
      <c r="E48" s="615" t="s">
        <v>254</v>
      </c>
      <c r="F48" s="616"/>
      <c r="G48" s="616"/>
      <c r="H48" s="617"/>
      <c r="I48" s="13">
        <f>SUM(I49:I54)</f>
        <v>0</v>
      </c>
      <c r="J48" s="13">
        <f t="shared" ref="J48:O48" si="10">SUM(J49:J54)</f>
        <v>0</v>
      </c>
      <c r="K48" s="13">
        <f t="shared" si="10"/>
        <v>0</v>
      </c>
      <c r="L48" s="13">
        <f t="shared" si="10"/>
        <v>0</v>
      </c>
      <c r="M48" s="13">
        <f>SUM(M49:M54)</f>
        <v>0</v>
      </c>
      <c r="N48" s="13">
        <f t="shared" si="10"/>
        <v>0</v>
      </c>
      <c r="O48" s="15">
        <f t="shared" si="10"/>
        <v>0</v>
      </c>
    </row>
    <row r="49" spans="1:15">
      <c r="A49" s="196"/>
      <c r="B49" s="196" t="s">
        <v>53</v>
      </c>
      <c r="C49" s="619" t="s">
        <v>285</v>
      </c>
      <c r="D49" s="619"/>
      <c r="E49" s="624"/>
      <c r="F49" s="625"/>
      <c r="G49" s="625"/>
      <c r="H49" s="625"/>
      <c r="I49" s="187"/>
      <c r="J49" s="187"/>
      <c r="K49" s="187"/>
      <c r="L49" s="187"/>
      <c r="M49" s="187"/>
      <c r="N49" s="187"/>
      <c r="O49" s="187"/>
    </row>
    <row r="50" spans="1:15">
      <c r="A50" s="90"/>
      <c r="B50" s="90" t="s">
        <v>53</v>
      </c>
      <c r="C50" s="618" t="s">
        <v>286</v>
      </c>
      <c r="D50" s="618"/>
      <c r="E50" s="621"/>
      <c r="F50" s="622"/>
      <c r="G50" s="622"/>
      <c r="H50" s="622"/>
      <c r="I50" s="188"/>
      <c r="J50" s="188"/>
      <c r="K50" s="188"/>
      <c r="L50" s="188"/>
      <c r="M50" s="188"/>
      <c r="N50" s="188"/>
      <c r="O50" s="188"/>
    </row>
    <row r="51" spans="1:15">
      <c r="A51" s="90"/>
      <c r="B51" s="90" t="s">
        <v>53</v>
      </c>
      <c r="C51" s="618" t="s">
        <v>287</v>
      </c>
      <c r="D51" s="618"/>
      <c r="E51" s="621"/>
      <c r="F51" s="622"/>
      <c r="G51" s="622"/>
      <c r="H51" s="622"/>
      <c r="I51" s="188"/>
      <c r="J51" s="188"/>
      <c r="K51" s="188"/>
      <c r="L51" s="188"/>
      <c r="M51" s="188"/>
      <c r="N51" s="188"/>
      <c r="O51" s="188"/>
    </row>
    <row r="52" spans="1:15">
      <c r="A52" s="90"/>
      <c r="B52" s="90" t="s">
        <v>53</v>
      </c>
      <c r="C52" s="618" t="s">
        <v>288</v>
      </c>
      <c r="D52" s="618"/>
      <c r="E52" s="621"/>
      <c r="F52" s="622"/>
      <c r="G52" s="622"/>
      <c r="H52" s="622"/>
      <c r="I52" s="188"/>
      <c r="J52" s="188"/>
      <c r="K52" s="188"/>
      <c r="L52" s="188"/>
      <c r="M52" s="188"/>
      <c r="N52" s="188"/>
      <c r="O52" s="188"/>
    </row>
    <row r="53" spans="1:15">
      <c r="A53" s="90"/>
      <c r="B53" s="90" t="s">
        <v>53</v>
      </c>
      <c r="C53" s="618" t="s">
        <v>289</v>
      </c>
      <c r="D53" s="618"/>
      <c r="E53" s="621"/>
      <c r="F53" s="622"/>
      <c r="G53" s="622"/>
      <c r="H53" s="622"/>
      <c r="I53" s="188"/>
      <c r="J53" s="188"/>
      <c r="K53" s="188"/>
      <c r="L53" s="188"/>
      <c r="M53" s="188"/>
      <c r="N53" s="188"/>
      <c r="O53" s="188"/>
    </row>
    <row r="54" spans="1:15">
      <c r="A54" s="93"/>
      <c r="B54" s="93" t="s">
        <v>53</v>
      </c>
      <c r="C54" s="631" t="s">
        <v>290</v>
      </c>
      <c r="D54" s="631"/>
      <c r="E54" s="634"/>
      <c r="F54" s="635"/>
      <c r="G54" s="635"/>
      <c r="H54" s="635"/>
      <c r="I54" s="189"/>
      <c r="J54" s="189"/>
      <c r="K54" s="189"/>
      <c r="L54" s="189"/>
      <c r="M54" s="189"/>
      <c r="N54" s="189"/>
      <c r="O54" s="189"/>
    </row>
    <row r="55" spans="1:15">
      <c r="A55" s="16" t="s">
        <v>257</v>
      </c>
      <c r="B55" s="17" t="s">
        <v>53</v>
      </c>
      <c r="C55" s="644" t="s">
        <v>165</v>
      </c>
      <c r="D55" s="645"/>
      <c r="E55" s="615" t="s">
        <v>254</v>
      </c>
      <c r="F55" s="616"/>
      <c r="G55" s="616"/>
      <c r="H55" s="617"/>
      <c r="I55" s="13">
        <f>SUM(I56:I63)</f>
        <v>0</v>
      </c>
      <c r="J55" s="13">
        <f t="shared" ref="J55:O55" si="11">SUM(J56:J63)</f>
        <v>0</v>
      </c>
      <c r="K55" s="13">
        <f t="shared" si="11"/>
        <v>0</v>
      </c>
      <c r="L55" s="13">
        <f t="shared" si="11"/>
        <v>0</v>
      </c>
      <c r="M55" s="13">
        <f t="shared" si="11"/>
        <v>0</v>
      </c>
      <c r="N55" s="13">
        <f t="shared" si="11"/>
        <v>0</v>
      </c>
      <c r="O55" s="14">
        <f t="shared" si="11"/>
        <v>0</v>
      </c>
    </row>
    <row r="56" spans="1:15">
      <c r="A56" s="196"/>
      <c r="B56" s="196" t="s">
        <v>53</v>
      </c>
      <c r="C56" s="619" t="s">
        <v>291</v>
      </c>
      <c r="D56" s="619"/>
      <c r="E56" s="624"/>
      <c r="F56" s="625"/>
      <c r="G56" s="625"/>
      <c r="H56" s="625"/>
      <c r="I56" s="187"/>
      <c r="J56" s="187"/>
      <c r="K56" s="187"/>
      <c r="L56" s="187"/>
      <c r="M56" s="187"/>
      <c r="N56" s="187"/>
      <c r="O56" s="187"/>
    </row>
    <row r="57" spans="1:15">
      <c r="A57" s="90"/>
      <c r="B57" s="90" t="s">
        <v>53</v>
      </c>
      <c r="C57" s="618" t="s">
        <v>292</v>
      </c>
      <c r="D57" s="618"/>
      <c r="E57" s="621"/>
      <c r="F57" s="622"/>
      <c r="G57" s="622"/>
      <c r="H57" s="622"/>
      <c r="I57" s="188"/>
      <c r="J57" s="188"/>
      <c r="K57" s="188"/>
      <c r="L57" s="188"/>
      <c r="M57" s="188"/>
      <c r="N57" s="188"/>
      <c r="O57" s="188"/>
    </row>
    <row r="58" spans="1:15">
      <c r="A58" s="90"/>
      <c r="B58" s="90" t="s">
        <v>53</v>
      </c>
      <c r="C58" s="618" t="s">
        <v>293</v>
      </c>
      <c r="D58" s="618"/>
      <c r="E58" s="621"/>
      <c r="F58" s="622"/>
      <c r="G58" s="622"/>
      <c r="H58" s="622"/>
      <c r="I58" s="188"/>
      <c r="J58" s="188"/>
      <c r="K58" s="188"/>
      <c r="L58" s="188"/>
      <c r="M58" s="188"/>
      <c r="N58" s="188"/>
      <c r="O58" s="188"/>
    </row>
    <row r="59" spans="1:15">
      <c r="A59" s="90"/>
      <c r="B59" s="90" t="s">
        <v>53</v>
      </c>
      <c r="C59" s="618" t="s">
        <v>294</v>
      </c>
      <c r="D59" s="618"/>
      <c r="E59" s="621"/>
      <c r="F59" s="622"/>
      <c r="G59" s="622"/>
      <c r="H59" s="622"/>
      <c r="I59" s="188"/>
      <c r="J59" s="188"/>
      <c r="K59" s="188"/>
      <c r="L59" s="188"/>
      <c r="M59" s="188"/>
      <c r="N59" s="188"/>
      <c r="O59" s="188"/>
    </row>
    <row r="60" spans="1:15">
      <c r="A60" s="90"/>
      <c r="B60" s="90" t="s">
        <v>53</v>
      </c>
      <c r="C60" s="618" t="s">
        <v>295</v>
      </c>
      <c r="D60" s="618"/>
      <c r="E60" s="621"/>
      <c r="F60" s="622"/>
      <c r="G60" s="622"/>
      <c r="H60" s="622"/>
      <c r="I60" s="188"/>
      <c r="J60" s="188"/>
      <c r="K60" s="188"/>
      <c r="L60" s="188"/>
      <c r="M60" s="188"/>
      <c r="N60" s="188"/>
      <c r="O60" s="188"/>
    </row>
    <row r="61" spans="1:15">
      <c r="A61" s="90"/>
      <c r="B61" s="90" t="s">
        <v>53</v>
      </c>
      <c r="C61" s="646" t="s">
        <v>296</v>
      </c>
      <c r="D61" s="618"/>
      <c r="E61" s="621"/>
      <c r="F61" s="622"/>
      <c r="G61" s="622"/>
      <c r="H61" s="622"/>
      <c r="I61" s="188"/>
      <c r="J61" s="188"/>
      <c r="K61" s="188"/>
      <c r="L61" s="188"/>
      <c r="M61" s="188"/>
      <c r="N61" s="188"/>
      <c r="O61" s="188"/>
    </row>
    <row r="62" spans="1:15">
      <c r="A62" s="90"/>
      <c r="B62" s="90" t="s">
        <v>53</v>
      </c>
      <c r="C62" s="618" t="s">
        <v>297</v>
      </c>
      <c r="D62" s="618"/>
      <c r="E62" s="621"/>
      <c r="F62" s="622"/>
      <c r="G62" s="622"/>
      <c r="H62" s="622"/>
      <c r="I62" s="188"/>
      <c r="J62" s="188"/>
      <c r="K62" s="188"/>
      <c r="L62" s="188"/>
      <c r="M62" s="188"/>
      <c r="N62" s="188"/>
      <c r="O62" s="188"/>
    </row>
    <row r="63" spans="1:15">
      <c r="A63" s="93"/>
      <c r="B63" s="93" t="s">
        <v>53</v>
      </c>
      <c r="C63" s="631" t="s">
        <v>298</v>
      </c>
      <c r="D63" s="631"/>
      <c r="E63" s="634"/>
      <c r="F63" s="635"/>
      <c r="G63" s="635"/>
      <c r="H63" s="635"/>
      <c r="I63" s="237"/>
      <c r="J63" s="237"/>
      <c r="K63" s="237"/>
      <c r="L63" s="237"/>
      <c r="M63" s="237"/>
      <c r="N63" s="237"/>
      <c r="O63" s="237"/>
    </row>
    <row r="64" spans="1:15">
      <c r="A64" s="62" t="s">
        <v>258</v>
      </c>
      <c r="B64" s="61" t="s">
        <v>53</v>
      </c>
      <c r="C64" s="644" t="s">
        <v>166</v>
      </c>
      <c r="D64" s="645"/>
      <c r="E64" s="615" t="s">
        <v>254</v>
      </c>
      <c r="F64" s="616"/>
      <c r="G64" s="616"/>
      <c r="H64" s="617"/>
      <c r="I64" s="13">
        <f>SUM(I65:I69)</f>
        <v>0</v>
      </c>
      <c r="J64" s="13">
        <f t="shared" ref="J64:O64" si="12">SUM(J65:J69)</f>
        <v>0</v>
      </c>
      <c r="K64" s="13">
        <f t="shared" si="12"/>
        <v>0</v>
      </c>
      <c r="L64" s="13">
        <f t="shared" si="12"/>
        <v>0</v>
      </c>
      <c r="M64" s="13">
        <f t="shared" si="12"/>
        <v>0</v>
      </c>
      <c r="N64" s="13">
        <f t="shared" si="12"/>
        <v>0</v>
      </c>
      <c r="O64" s="14">
        <f t="shared" si="12"/>
        <v>0</v>
      </c>
    </row>
    <row r="65" spans="1:15">
      <c r="A65" s="196"/>
      <c r="B65" s="196" t="s">
        <v>53</v>
      </c>
      <c r="C65" s="619" t="s">
        <v>299</v>
      </c>
      <c r="D65" s="619"/>
      <c r="E65" s="624"/>
      <c r="F65" s="625"/>
      <c r="G65" s="625"/>
      <c r="H65" s="625"/>
      <c r="I65" s="187"/>
      <c r="J65" s="187"/>
      <c r="K65" s="187"/>
      <c r="L65" s="187"/>
      <c r="M65" s="187"/>
      <c r="N65" s="187"/>
      <c r="O65" s="187"/>
    </row>
    <row r="66" spans="1:15">
      <c r="A66" s="90"/>
      <c r="B66" s="90" t="s">
        <v>53</v>
      </c>
      <c r="C66" s="618" t="s">
        <v>300</v>
      </c>
      <c r="D66" s="618"/>
      <c r="E66" s="621"/>
      <c r="F66" s="622"/>
      <c r="G66" s="622"/>
      <c r="H66" s="622"/>
      <c r="I66" s="188"/>
      <c r="J66" s="188"/>
      <c r="K66" s="188"/>
      <c r="L66" s="188"/>
      <c r="M66" s="188"/>
      <c r="N66" s="188"/>
      <c r="O66" s="188"/>
    </row>
    <row r="67" spans="1:15">
      <c r="A67" s="90"/>
      <c r="B67" s="90" t="s">
        <v>53</v>
      </c>
      <c r="C67" s="618" t="s">
        <v>301</v>
      </c>
      <c r="D67" s="618"/>
      <c r="E67" s="621"/>
      <c r="F67" s="622"/>
      <c r="G67" s="622"/>
      <c r="H67" s="622"/>
      <c r="I67" s="188"/>
      <c r="J67" s="188"/>
      <c r="K67" s="188"/>
      <c r="L67" s="188"/>
      <c r="M67" s="188"/>
      <c r="N67" s="188"/>
      <c r="O67" s="188"/>
    </row>
    <row r="68" spans="1:15">
      <c r="A68" s="90"/>
      <c r="B68" s="90" t="s">
        <v>53</v>
      </c>
      <c r="C68" s="646" t="s">
        <v>302</v>
      </c>
      <c r="D68" s="618"/>
      <c r="E68" s="621"/>
      <c r="F68" s="622"/>
      <c r="G68" s="622"/>
      <c r="H68" s="622"/>
      <c r="I68" s="188"/>
      <c r="J68" s="188"/>
      <c r="K68" s="188"/>
      <c r="L68" s="188"/>
      <c r="M68" s="188"/>
      <c r="N68" s="188"/>
      <c r="O68" s="188"/>
    </row>
    <row r="69" spans="1:15">
      <c r="A69" s="93"/>
      <c r="B69" s="93" t="s">
        <v>53</v>
      </c>
      <c r="C69" s="631" t="s">
        <v>303</v>
      </c>
      <c r="D69" s="631"/>
      <c r="E69" s="634"/>
      <c r="F69" s="635"/>
      <c r="G69" s="635"/>
      <c r="H69" s="635"/>
      <c r="I69" s="189"/>
      <c r="J69" s="189"/>
      <c r="K69" s="189"/>
      <c r="L69" s="189"/>
      <c r="M69" s="189"/>
      <c r="N69" s="189"/>
      <c r="O69" s="189"/>
    </row>
    <row r="70" spans="1:15">
      <c r="A70" s="62" t="s">
        <v>258</v>
      </c>
      <c r="B70" s="61" t="s">
        <v>53</v>
      </c>
      <c r="C70" s="644" t="s">
        <v>167</v>
      </c>
      <c r="D70" s="645"/>
      <c r="E70" s="615" t="s">
        <v>254</v>
      </c>
      <c r="F70" s="616"/>
      <c r="G70" s="616"/>
      <c r="H70" s="617"/>
      <c r="I70" s="13">
        <f>SUM(I71:I79)</f>
        <v>0</v>
      </c>
      <c r="J70" s="13">
        <f t="shared" ref="J70:O70" si="13">SUM(J71:J79)</f>
        <v>0</v>
      </c>
      <c r="K70" s="13">
        <f t="shared" si="13"/>
        <v>0</v>
      </c>
      <c r="L70" s="13">
        <f t="shared" si="13"/>
        <v>0</v>
      </c>
      <c r="M70" s="13">
        <f t="shared" si="13"/>
        <v>0</v>
      </c>
      <c r="N70" s="13">
        <f t="shared" si="13"/>
        <v>0</v>
      </c>
      <c r="O70" s="14">
        <f t="shared" si="13"/>
        <v>0</v>
      </c>
    </row>
    <row r="71" spans="1:15" ht="14.25" customHeight="1">
      <c r="A71" s="196"/>
      <c r="B71" s="196" t="s">
        <v>53</v>
      </c>
      <c r="C71" s="619" t="s">
        <v>304</v>
      </c>
      <c r="D71" s="619"/>
      <c r="E71" s="624"/>
      <c r="F71" s="625"/>
      <c r="G71" s="625"/>
      <c r="H71" s="625"/>
      <c r="I71" s="187"/>
      <c r="J71" s="187"/>
      <c r="K71" s="187"/>
      <c r="L71" s="187"/>
      <c r="M71" s="187"/>
      <c r="N71" s="187"/>
      <c r="O71" s="187"/>
    </row>
    <row r="72" spans="1:15" ht="14.25" customHeight="1">
      <c r="A72" s="90"/>
      <c r="B72" s="90" t="s">
        <v>53</v>
      </c>
      <c r="C72" s="618" t="s">
        <v>305</v>
      </c>
      <c r="D72" s="618"/>
      <c r="E72" s="621"/>
      <c r="F72" s="622"/>
      <c r="G72" s="622"/>
      <c r="H72" s="622"/>
      <c r="I72" s="188"/>
      <c r="J72" s="188"/>
      <c r="K72" s="188"/>
      <c r="L72" s="188"/>
      <c r="M72" s="188"/>
      <c r="N72" s="188"/>
      <c r="O72" s="188"/>
    </row>
    <row r="73" spans="1:15" ht="14.25" customHeight="1">
      <c r="A73" s="90"/>
      <c r="B73" s="90" t="s">
        <v>53</v>
      </c>
      <c r="C73" s="618" t="s">
        <v>306</v>
      </c>
      <c r="D73" s="618"/>
      <c r="E73" s="621"/>
      <c r="F73" s="622"/>
      <c r="G73" s="622"/>
      <c r="H73" s="622"/>
      <c r="I73" s="188"/>
      <c r="J73" s="188"/>
      <c r="K73" s="188"/>
      <c r="L73" s="188"/>
      <c r="M73" s="188"/>
      <c r="N73" s="188"/>
      <c r="O73" s="188"/>
    </row>
    <row r="74" spans="1:15" ht="14.25" customHeight="1">
      <c r="A74" s="90"/>
      <c r="B74" s="90" t="s">
        <v>53</v>
      </c>
      <c r="C74" s="618" t="s">
        <v>307</v>
      </c>
      <c r="D74" s="618"/>
      <c r="E74" s="621"/>
      <c r="F74" s="622"/>
      <c r="G74" s="622"/>
      <c r="H74" s="622"/>
      <c r="I74" s="188"/>
      <c r="J74" s="188"/>
      <c r="K74" s="188"/>
      <c r="L74" s="188"/>
      <c r="M74" s="188"/>
      <c r="N74" s="188"/>
      <c r="O74" s="188"/>
    </row>
    <row r="75" spans="1:15" ht="14.25" customHeight="1">
      <c r="A75" s="90"/>
      <c r="B75" s="90" t="s">
        <v>53</v>
      </c>
      <c r="C75" s="618" t="s">
        <v>308</v>
      </c>
      <c r="D75" s="618"/>
      <c r="E75" s="621"/>
      <c r="F75" s="622"/>
      <c r="G75" s="622"/>
      <c r="H75" s="622"/>
      <c r="I75" s="188"/>
      <c r="J75" s="188"/>
      <c r="K75" s="188"/>
      <c r="L75" s="188"/>
      <c r="M75" s="188"/>
      <c r="N75" s="188"/>
      <c r="O75" s="188"/>
    </row>
    <row r="76" spans="1:15" ht="14.25" customHeight="1">
      <c r="A76" s="90"/>
      <c r="B76" s="90" t="s">
        <v>53</v>
      </c>
      <c r="C76" s="646" t="s">
        <v>309</v>
      </c>
      <c r="D76" s="618"/>
      <c r="E76" s="621"/>
      <c r="F76" s="622"/>
      <c r="G76" s="622"/>
      <c r="H76" s="622"/>
      <c r="I76" s="188"/>
      <c r="J76" s="188"/>
      <c r="K76" s="188"/>
      <c r="L76" s="188"/>
      <c r="M76" s="188"/>
      <c r="N76" s="188"/>
      <c r="O76" s="188"/>
    </row>
    <row r="77" spans="1:15" ht="14.25" customHeight="1">
      <c r="A77" s="90"/>
      <c r="B77" s="90" t="s">
        <v>53</v>
      </c>
      <c r="C77" s="646" t="s">
        <v>310</v>
      </c>
      <c r="D77" s="618"/>
      <c r="E77" s="621"/>
      <c r="F77" s="622"/>
      <c r="G77" s="622"/>
      <c r="H77" s="622"/>
      <c r="I77" s="188"/>
      <c r="J77" s="188"/>
      <c r="K77" s="188"/>
      <c r="L77" s="188"/>
      <c r="M77" s="188"/>
      <c r="N77" s="188"/>
      <c r="O77" s="188"/>
    </row>
    <row r="78" spans="1:15" ht="14.25" customHeight="1">
      <c r="A78" s="90"/>
      <c r="B78" s="90" t="s">
        <v>53</v>
      </c>
      <c r="C78" s="618" t="s">
        <v>311</v>
      </c>
      <c r="D78" s="618"/>
      <c r="E78" s="621"/>
      <c r="F78" s="622"/>
      <c r="G78" s="622"/>
      <c r="H78" s="622"/>
      <c r="I78" s="188"/>
      <c r="J78" s="188"/>
      <c r="K78" s="188"/>
      <c r="L78" s="188"/>
      <c r="M78" s="188"/>
      <c r="N78" s="188"/>
      <c r="O78" s="188"/>
    </row>
    <row r="79" spans="1:15" ht="14.25" customHeight="1" thickBot="1">
      <c r="A79" s="185"/>
      <c r="B79" s="185" t="s">
        <v>53</v>
      </c>
      <c r="C79" s="649" t="s">
        <v>312</v>
      </c>
      <c r="D79" s="649"/>
      <c r="E79" s="640"/>
      <c r="F79" s="641"/>
      <c r="G79" s="641"/>
      <c r="H79" s="641"/>
      <c r="I79" s="190"/>
      <c r="J79" s="190"/>
      <c r="K79" s="190"/>
      <c r="L79" s="190"/>
      <c r="M79" s="190"/>
      <c r="N79" s="190"/>
      <c r="O79" s="190"/>
    </row>
    <row r="81" spans="5:15">
      <c r="E81" s="39"/>
      <c r="F81" s="39"/>
      <c r="G81" s="39"/>
      <c r="H81" s="39"/>
      <c r="I81" s="39"/>
      <c r="J81" s="39"/>
      <c r="K81" s="39"/>
      <c r="L81" s="39"/>
      <c r="M81" s="40"/>
      <c r="N81" s="39"/>
      <c r="O81" s="39"/>
    </row>
    <row r="82" spans="5:15">
      <c r="E82" s="39"/>
      <c r="F82" s="39"/>
      <c r="G82" s="39"/>
      <c r="H82" s="39"/>
      <c r="I82" s="39"/>
      <c r="J82" s="39"/>
      <c r="K82" s="39"/>
      <c r="L82" s="39"/>
      <c r="M82" s="40"/>
      <c r="N82" s="39"/>
      <c r="O82" s="39"/>
    </row>
    <row r="83" spans="5:15">
      <c r="E83" s="39"/>
      <c r="F83" s="39"/>
      <c r="G83" s="39"/>
      <c r="H83" s="39"/>
      <c r="I83" s="39"/>
      <c r="J83" s="39"/>
      <c r="K83" s="39"/>
      <c r="L83" s="39"/>
      <c r="M83" s="40"/>
      <c r="N83" s="39"/>
      <c r="O83" s="39"/>
    </row>
    <row r="84" spans="5:15">
      <c r="E84" s="39"/>
      <c r="F84" s="39"/>
      <c r="G84" s="39"/>
      <c r="H84" s="39"/>
      <c r="I84" s="39"/>
      <c r="J84" s="39"/>
      <c r="K84" s="39"/>
      <c r="L84" s="39"/>
      <c r="M84" s="40"/>
      <c r="N84" s="39"/>
      <c r="O84" s="39"/>
    </row>
    <row r="85" spans="5:15">
      <c r="E85" s="39"/>
      <c r="F85" s="39"/>
      <c r="G85" s="39"/>
      <c r="H85" s="39"/>
      <c r="I85" s="39"/>
      <c r="J85" s="39"/>
      <c r="K85" s="39"/>
      <c r="L85" s="39"/>
      <c r="M85" s="40"/>
      <c r="N85" s="39"/>
      <c r="O85" s="39"/>
    </row>
    <row r="86" spans="5:15">
      <c r="E86" s="39"/>
      <c r="F86" s="39"/>
      <c r="G86" s="39"/>
      <c r="H86" s="39"/>
      <c r="I86" s="39"/>
      <c r="J86" s="39"/>
      <c r="K86" s="39"/>
      <c r="L86" s="39"/>
      <c r="M86" s="40"/>
      <c r="N86" s="39"/>
      <c r="O86" s="39"/>
    </row>
    <row r="89" spans="5:15">
      <c r="E89" s="39"/>
      <c r="F89" s="39"/>
      <c r="G89" s="39"/>
      <c r="H89" s="39"/>
      <c r="I89" s="39"/>
      <c r="J89" s="39"/>
      <c r="K89" s="39"/>
      <c r="L89" s="39"/>
      <c r="M89" s="40"/>
      <c r="N89" s="39"/>
      <c r="O89" s="39"/>
    </row>
    <row r="90" spans="5:15">
      <c r="E90" s="39"/>
      <c r="F90" s="39"/>
      <c r="G90" s="39"/>
      <c r="H90" s="39"/>
      <c r="I90" s="39"/>
      <c r="J90" s="39"/>
      <c r="K90" s="39"/>
      <c r="L90" s="39"/>
      <c r="M90" s="40"/>
      <c r="N90" s="39"/>
      <c r="O90" s="39"/>
    </row>
    <row r="91" spans="5:15">
      <c r="E91" s="39"/>
      <c r="F91" s="39"/>
      <c r="G91" s="39"/>
      <c r="H91" s="39"/>
      <c r="I91" s="39"/>
      <c r="J91" s="39"/>
      <c r="K91" s="39"/>
      <c r="L91" s="39"/>
      <c r="M91" s="40"/>
      <c r="N91" s="39"/>
      <c r="O91" s="39"/>
    </row>
    <row r="92" spans="5:15">
      <c r="E92" s="39"/>
      <c r="F92" s="39"/>
      <c r="G92" s="39"/>
      <c r="H92" s="39"/>
      <c r="I92" s="39"/>
      <c r="J92" s="39"/>
      <c r="K92" s="39"/>
      <c r="L92" s="39"/>
      <c r="M92" s="40"/>
      <c r="N92" s="39"/>
      <c r="O92" s="39"/>
    </row>
    <row r="94" spans="5:15">
      <c r="E94" s="39"/>
      <c r="F94" s="39"/>
      <c r="G94" s="39"/>
      <c r="H94" s="39"/>
      <c r="I94" s="39"/>
      <c r="J94" s="39"/>
      <c r="K94" s="39"/>
      <c r="L94" s="39"/>
      <c r="M94" s="40"/>
      <c r="N94" s="39"/>
      <c r="O94" s="39"/>
    </row>
    <row r="95" spans="5:15">
      <c r="E95" s="39"/>
      <c r="F95" s="39"/>
      <c r="G95" s="39"/>
      <c r="H95" s="39"/>
      <c r="I95" s="39"/>
      <c r="J95" s="39"/>
      <c r="K95" s="39"/>
      <c r="L95" s="39"/>
      <c r="M95" s="40"/>
      <c r="N95" s="39"/>
      <c r="O95" s="39"/>
    </row>
    <row r="96" spans="5:15">
      <c r="E96" s="39"/>
      <c r="F96" s="39"/>
      <c r="G96" s="39"/>
      <c r="H96" s="39"/>
      <c r="I96" s="39"/>
      <c r="J96" s="39"/>
      <c r="K96" s="39"/>
      <c r="L96" s="39"/>
      <c r="M96" s="40"/>
      <c r="N96" s="39"/>
      <c r="O96" s="39"/>
    </row>
    <row r="98" spans="5:15">
      <c r="E98" s="39"/>
      <c r="F98" s="39"/>
      <c r="G98" s="39"/>
      <c r="H98" s="39"/>
      <c r="I98" s="39"/>
      <c r="J98" s="39"/>
      <c r="K98" s="39"/>
      <c r="L98" s="39"/>
      <c r="M98" s="40"/>
      <c r="N98" s="39"/>
      <c r="O98" s="39"/>
    </row>
    <row r="99" spans="5:15">
      <c r="E99" s="39"/>
      <c r="F99" s="39"/>
      <c r="G99" s="39"/>
      <c r="H99" s="39"/>
      <c r="I99" s="39"/>
      <c r="J99" s="39"/>
      <c r="K99" s="39"/>
      <c r="L99" s="39"/>
      <c r="M99" s="40"/>
      <c r="N99" s="39"/>
      <c r="O99" s="39"/>
    </row>
    <row r="100" spans="5:15">
      <c r="E100" s="39"/>
      <c r="F100" s="39"/>
      <c r="G100" s="39"/>
      <c r="H100" s="39"/>
      <c r="I100" s="39"/>
      <c r="J100" s="39"/>
      <c r="K100" s="39"/>
      <c r="L100" s="39"/>
      <c r="M100" s="40"/>
      <c r="N100" s="39"/>
      <c r="O100" s="39"/>
    </row>
    <row r="101" spans="5:15">
      <c r="E101" s="39"/>
      <c r="F101" s="39"/>
      <c r="G101" s="39"/>
      <c r="H101" s="39"/>
      <c r="I101" s="39"/>
      <c r="J101" s="39"/>
      <c r="K101" s="39"/>
      <c r="L101" s="39"/>
      <c r="M101" s="40"/>
      <c r="N101" s="39"/>
      <c r="O101" s="39"/>
    </row>
    <row r="103" spans="5:15">
      <c r="E103" s="39"/>
      <c r="F103" s="39"/>
      <c r="G103" s="39"/>
      <c r="H103" s="39"/>
      <c r="I103" s="39"/>
      <c r="J103" s="39"/>
      <c r="K103" s="39"/>
      <c r="L103" s="39"/>
      <c r="M103" s="40"/>
      <c r="N103" s="39"/>
      <c r="O103" s="39"/>
    </row>
    <row r="104" spans="5:15">
      <c r="E104" s="39"/>
      <c r="F104" s="39"/>
      <c r="G104" s="39"/>
      <c r="H104" s="39"/>
      <c r="I104" s="39"/>
      <c r="J104" s="39"/>
      <c r="K104" s="39"/>
      <c r="L104" s="39"/>
      <c r="M104" s="40"/>
      <c r="N104" s="39"/>
      <c r="O104" s="39"/>
    </row>
    <row r="106" spans="5:15">
      <c r="E106" s="39"/>
      <c r="F106" s="39"/>
      <c r="G106" s="39"/>
      <c r="H106" s="39"/>
      <c r="I106" s="39"/>
      <c r="J106" s="39"/>
      <c r="K106" s="39"/>
      <c r="L106" s="39"/>
      <c r="M106" s="40"/>
      <c r="N106" s="39"/>
      <c r="O106" s="39"/>
    </row>
    <row r="107" spans="5:15">
      <c r="E107" s="39"/>
      <c r="F107" s="39"/>
      <c r="G107" s="39"/>
      <c r="H107" s="39"/>
      <c r="I107" s="39"/>
      <c r="J107" s="39"/>
      <c r="K107" s="39"/>
      <c r="L107" s="39"/>
      <c r="M107" s="40"/>
      <c r="N107" s="39"/>
      <c r="O107" s="39"/>
    </row>
    <row r="108" spans="5:15">
      <c r="E108" s="39"/>
      <c r="F108" s="39"/>
      <c r="G108" s="39"/>
      <c r="H108" s="39"/>
      <c r="I108" s="39"/>
      <c r="J108" s="39"/>
      <c r="K108" s="39"/>
      <c r="L108" s="39"/>
      <c r="M108" s="40"/>
      <c r="N108" s="39"/>
      <c r="O108" s="39"/>
    </row>
    <row r="109" spans="5:15">
      <c r="E109" s="39"/>
      <c r="F109" s="39"/>
      <c r="G109" s="39"/>
      <c r="H109" s="39"/>
      <c r="I109" s="39"/>
      <c r="J109" s="39"/>
      <c r="K109" s="39"/>
      <c r="L109" s="39"/>
      <c r="M109" s="40"/>
      <c r="N109" s="39"/>
      <c r="O109" s="39"/>
    </row>
    <row r="110" spans="5:15">
      <c r="E110" s="39"/>
      <c r="F110" s="39"/>
      <c r="G110" s="39"/>
      <c r="H110" s="39"/>
      <c r="I110" s="39"/>
      <c r="J110" s="39"/>
      <c r="K110" s="39"/>
      <c r="L110" s="39"/>
      <c r="M110" s="40"/>
      <c r="N110" s="39"/>
      <c r="O110" s="39"/>
    </row>
    <row r="111" spans="5:15">
      <c r="E111" s="39"/>
      <c r="F111" s="39"/>
      <c r="G111" s="39"/>
      <c r="H111" s="39"/>
      <c r="I111" s="39"/>
      <c r="J111" s="39"/>
      <c r="K111" s="39"/>
      <c r="L111" s="39"/>
      <c r="M111" s="40"/>
      <c r="N111" s="39"/>
      <c r="O111" s="39"/>
    </row>
    <row r="112" spans="5:15">
      <c r="E112" s="39"/>
      <c r="F112" s="39"/>
      <c r="G112" s="39"/>
      <c r="H112" s="39"/>
      <c r="I112" s="39"/>
      <c r="J112" s="39"/>
      <c r="K112" s="39"/>
      <c r="L112" s="39"/>
      <c r="M112" s="40"/>
      <c r="N112" s="39"/>
      <c r="O112" s="39"/>
    </row>
    <row r="115" spans="5:15">
      <c r="E115" s="39"/>
      <c r="F115" s="39"/>
      <c r="G115" s="39"/>
      <c r="H115" s="39"/>
      <c r="I115" s="39"/>
      <c r="J115" s="39"/>
      <c r="K115" s="39"/>
      <c r="L115" s="39"/>
      <c r="M115" s="40"/>
      <c r="N115" s="39"/>
      <c r="O115" s="39"/>
    </row>
    <row r="116" spans="5:15">
      <c r="E116" s="39"/>
      <c r="F116" s="39"/>
      <c r="G116" s="39"/>
      <c r="H116" s="39"/>
      <c r="I116" s="39"/>
      <c r="J116" s="39"/>
      <c r="K116" s="39"/>
      <c r="L116" s="39"/>
      <c r="M116" s="40"/>
      <c r="N116" s="39"/>
      <c r="O116" s="39"/>
    </row>
    <row r="117" spans="5:15">
      <c r="E117" s="39"/>
      <c r="F117" s="39"/>
      <c r="G117" s="39"/>
      <c r="H117" s="39"/>
      <c r="I117" s="39"/>
      <c r="J117" s="39"/>
      <c r="K117" s="39"/>
      <c r="L117" s="39"/>
      <c r="M117" s="40"/>
      <c r="N117" s="39"/>
      <c r="O117" s="39"/>
    </row>
    <row r="118" spans="5:15">
      <c r="E118" s="39"/>
      <c r="F118" s="39"/>
      <c r="G118" s="39"/>
      <c r="H118" s="39"/>
      <c r="I118" s="39"/>
      <c r="J118" s="39"/>
      <c r="K118" s="39"/>
      <c r="L118" s="39"/>
      <c r="M118" s="40"/>
      <c r="N118" s="39"/>
      <c r="O118" s="39"/>
    </row>
    <row r="119" spans="5:15">
      <c r="E119" s="39"/>
      <c r="F119" s="39"/>
      <c r="G119" s="39"/>
      <c r="H119" s="39"/>
      <c r="I119" s="39"/>
      <c r="J119" s="39"/>
      <c r="K119" s="39"/>
      <c r="L119" s="39"/>
      <c r="M119" s="40"/>
      <c r="N119" s="39"/>
      <c r="O119" s="39"/>
    </row>
    <row r="120" spans="5:15">
      <c r="E120" s="39"/>
      <c r="F120" s="39"/>
      <c r="G120" s="39"/>
      <c r="H120" s="39"/>
      <c r="I120" s="39"/>
      <c r="J120" s="39"/>
      <c r="K120" s="39"/>
      <c r="L120" s="39"/>
      <c r="M120" s="40"/>
      <c r="N120" s="39"/>
      <c r="O120" s="39"/>
    </row>
    <row r="122" spans="5:15">
      <c r="E122" s="39"/>
      <c r="F122" s="39"/>
      <c r="G122" s="39"/>
      <c r="H122" s="39"/>
      <c r="I122" s="39"/>
      <c r="J122" s="39"/>
      <c r="K122" s="39"/>
      <c r="L122" s="39"/>
      <c r="M122" s="40"/>
      <c r="N122" s="39"/>
      <c r="O122" s="39"/>
    </row>
    <row r="123" spans="5:15">
      <c r="E123" s="39"/>
      <c r="F123" s="39"/>
      <c r="G123" s="39"/>
      <c r="H123" s="39"/>
      <c r="I123" s="39"/>
      <c r="J123" s="39"/>
      <c r="K123" s="39"/>
      <c r="L123" s="39"/>
      <c r="M123" s="40"/>
      <c r="N123" s="39"/>
      <c r="O123" s="39"/>
    </row>
    <row r="124" spans="5:15">
      <c r="E124" s="39"/>
      <c r="F124" s="39"/>
      <c r="G124" s="39"/>
      <c r="H124" s="39"/>
      <c r="I124" s="39"/>
      <c r="J124" s="39"/>
      <c r="K124" s="39"/>
      <c r="L124" s="39"/>
      <c r="M124" s="40"/>
      <c r="N124" s="39"/>
      <c r="O124" s="39"/>
    </row>
    <row r="125" spans="5:15">
      <c r="E125" s="39"/>
      <c r="F125" s="39"/>
      <c r="G125" s="39"/>
      <c r="H125" s="39"/>
      <c r="I125" s="39"/>
      <c r="J125" s="39"/>
      <c r="K125" s="39"/>
      <c r="L125" s="39"/>
      <c r="M125" s="40"/>
      <c r="N125" s="39"/>
      <c r="O125" s="39"/>
    </row>
    <row r="126" spans="5:15">
      <c r="E126" s="39"/>
      <c r="F126" s="39"/>
      <c r="G126" s="39"/>
      <c r="H126" s="39"/>
      <c r="I126" s="39"/>
      <c r="J126" s="39"/>
      <c r="K126" s="39"/>
      <c r="L126" s="39"/>
      <c r="M126" s="40"/>
      <c r="N126" s="39"/>
      <c r="O126" s="39"/>
    </row>
    <row r="127" spans="5:15">
      <c r="E127" s="39"/>
      <c r="F127" s="39"/>
      <c r="G127" s="39"/>
      <c r="H127" s="39"/>
      <c r="I127" s="39"/>
      <c r="J127" s="39"/>
      <c r="K127" s="39"/>
      <c r="L127" s="39"/>
      <c r="M127" s="40"/>
      <c r="N127" s="39"/>
      <c r="O127" s="39"/>
    </row>
    <row r="128" spans="5:15">
      <c r="E128" s="39"/>
      <c r="F128" s="39"/>
      <c r="G128" s="39"/>
      <c r="H128" s="39"/>
      <c r="I128" s="39"/>
      <c r="J128" s="39"/>
      <c r="K128" s="39"/>
      <c r="L128" s="39"/>
      <c r="M128" s="40"/>
      <c r="N128" s="39"/>
      <c r="O128" s="39"/>
    </row>
    <row r="131" spans="5:15">
      <c r="E131" s="39"/>
      <c r="F131" s="39"/>
      <c r="G131" s="39"/>
      <c r="H131" s="39"/>
      <c r="I131" s="39"/>
      <c r="J131" s="39"/>
      <c r="K131" s="39"/>
      <c r="L131" s="39"/>
      <c r="M131" s="40"/>
      <c r="N131" s="39"/>
      <c r="O131" s="39"/>
    </row>
    <row r="132" spans="5:15">
      <c r="E132" s="39"/>
      <c r="F132" s="39"/>
      <c r="G132" s="39"/>
      <c r="H132" s="39"/>
      <c r="I132" s="39"/>
      <c r="J132" s="39"/>
      <c r="K132" s="39"/>
      <c r="L132" s="39"/>
      <c r="M132" s="40"/>
      <c r="N132" s="39"/>
      <c r="O132" s="39"/>
    </row>
    <row r="133" spans="5:15">
      <c r="E133" s="39"/>
      <c r="F133" s="39"/>
      <c r="G133" s="39"/>
      <c r="H133" s="39"/>
      <c r="I133" s="39"/>
      <c r="J133" s="39"/>
      <c r="K133" s="39"/>
      <c r="L133" s="39"/>
      <c r="M133" s="40"/>
      <c r="N133" s="39"/>
      <c r="O133" s="39"/>
    </row>
    <row r="134" spans="5:15">
      <c r="E134" s="39"/>
      <c r="F134" s="39"/>
      <c r="G134" s="39"/>
      <c r="H134" s="39"/>
      <c r="I134" s="39"/>
      <c r="J134" s="39"/>
      <c r="K134" s="39"/>
      <c r="L134" s="39"/>
      <c r="M134" s="40"/>
      <c r="N134" s="39"/>
      <c r="O134" s="39"/>
    </row>
    <row r="135" spans="5:15">
      <c r="E135" s="39"/>
      <c r="F135" s="39"/>
      <c r="G135" s="39"/>
      <c r="H135" s="39"/>
      <c r="I135" s="39"/>
      <c r="J135" s="39"/>
      <c r="K135" s="39"/>
      <c r="L135" s="39"/>
      <c r="M135" s="40"/>
      <c r="N135" s="39"/>
      <c r="O135" s="39"/>
    </row>
    <row r="136" spans="5:15">
      <c r="E136" s="39"/>
      <c r="F136" s="39"/>
      <c r="G136" s="39"/>
      <c r="H136" s="39"/>
      <c r="I136" s="39"/>
      <c r="J136" s="39"/>
      <c r="K136" s="39"/>
      <c r="L136" s="39"/>
      <c r="M136" s="40"/>
      <c r="N136" s="39"/>
      <c r="O136" s="39"/>
    </row>
    <row r="137" spans="5:15">
      <c r="E137" s="39"/>
      <c r="F137" s="39"/>
      <c r="G137" s="39"/>
      <c r="H137" s="39"/>
      <c r="I137" s="39"/>
      <c r="J137" s="39"/>
      <c r="K137" s="39"/>
      <c r="L137" s="39"/>
      <c r="M137" s="40"/>
      <c r="N137" s="39"/>
      <c r="O137" s="39"/>
    </row>
    <row r="138" spans="5:15">
      <c r="E138" s="39"/>
      <c r="F138" s="39"/>
      <c r="G138" s="39"/>
      <c r="H138" s="39"/>
      <c r="I138" s="39"/>
      <c r="J138" s="39"/>
      <c r="K138" s="39"/>
      <c r="L138" s="39"/>
      <c r="M138" s="40"/>
      <c r="N138" s="39"/>
      <c r="O138" s="39"/>
    </row>
    <row r="139" spans="5:15">
      <c r="E139" s="39"/>
      <c r="F139" s="39"/>
      <c r="G139" s="39"/>
      <c r="H139" s="39"/>
      <c r="I139" s="39"/>
      <c r="J139" s="39"/>
      <c r="K139" s="39"/>
      <c r="L139" s="39"/>
      <c r="M139" s="40"/>
      <c r="N139" s="39"/>
      <c r="O139" s="39"/>
    </row>
    <row r="142" spans="5:15">
      <c r="E142" s="39"/>
      <c r="F142" s="39"/>
      <c r="G142" s="39"/>
      <c r="H142" s="39"/>
      <c r="I142" s="39"/>
      <c r="J142" s="39"/>
      <c r="K142" s="39"/>
      <c r="L142" s="39"/>
      <c r="M142" s="40"/>
      <c r="N142" s="39"/>
      <c r="O142" s="39"/>
    </row>
    <row r="143" spans="5:15">
      <c r="E143" s="39"/>
      <c r="F143" s="39"/>
      <c r="G143" s="39"/>
      <c r="H143" s="39"/>
      <c r="I143" s="39"/>
      <c r="J143" s="39"/>
      <c r="K143" s="39"/>
      <c r="L143" s="39"/>
      <c r="M143" s="40"/>
      <c r="N143" s="39"/>
      <c r="O143" s="39"/>
    </row>
    <row r="144" spans="5:15">
      <c r="E144" s="39"/>
      <c r="F144" s="39"/>
      <c r="G144" s="39"/>
      <c r="H144" s="39"/>
      <c r="I144" s="39"/>
      <c r="J144" s="39"/>
      <c r="K144" s="39"/>
      <c r="L144" s="39"/>
      <c r="M144" s="40"/>
      <c r="N144" s="39"/>
      <c r="O144" s="39"/>
    </row>
    <row r="145" spans="5:15">
      <c r="E145" s="39"/>
      <c r="F145" s="39"/>
      <c r="G145" s="39"/>
      <c r="H145" s="39"/>
      <c r="I145" s="39"/>
      <c r="J145" s="39"/>
      <c r="K145" s="39"/>
      <c r="L145" s="39"/>
      <c r="M145" s="40"/>
      <c r="N145" s="39"/>
      <c r="O145" s="39"/>
    </row>
    <row r="146" spans="5:15">
      <c r="E146" s="39"/>
      <c r="F146" s="39"/>
      <c r="G146" s="39"/>
      <c r="H146" s="39"/>
      <c r="I146" s="39"/>
      <c r="J146" s="39"/>
      <c r="K146" s="39"/>
      <c r="L146" s="39"/>
      <c r="M146" s="40"/>
      <c r="N146" s="39"/>
      <c r="O146" s="39"/>
    </row>
    <row r="147" spans="5:15">
      <c r="E147" s="39"/>
      <c r="F147" s="39"/>
      <c r="G147" s="39"/>
      <c r="H147" s="39"/>
      <c r="I147" s="39"/>
      <c r="J147" s="39"/>
      <c r="K147" s="39"/>
      <c r="L147" s="39"/>
      <c r="M147" s="40"/>
      <c r="N147" s="39"/>
      <c r="O147" s="39"/>
    </row>
    <row r="149" spans="5:15">
      <c r="E149" s="39"/>
      <c r="F149" s="39"/>
      <c r="G149" s="39"/>
      <c r="H149" s="39"/>
      <c r="I149" s="39"/>
      <c r="J149" s="39"/>
      <c r="K149" s="39"/>
      <c r="L149" s="39"/>
      <c r="M149" s="40"/>
      <c r="N149" s="39"/>
      <c r="O149" s="39"/>
    </row>
    <row r="150" spans="5:15">
      <c r="E150" s="39"/>
      <c r="F150" s="39"/>
      <c r="G150" s="39"/>
      <c r="H150" s="39"/>
      <c r="I150" s="39"/>
      <c r="J150" s="39"/>
      <c r="K150" s="39"/>
      <c r="L150" s="39"/>
      <c r="M150" s="40"/>
      <c r="N150" s="39"/>
      <c r="O150" s="39"/>
    </row>
    <row r="151" spans="5:15">
      <c r="E151" s="39"/>
      <c r="F151" s="39"/>
      <c r="G151" s="39"/>
      <c r="H151" s="39"/>
      <c r="I151" s="39"/>
      <c r="J151" s="39"/>
      <c r="K151" s="39"/>
      <c r="L151" s="39"/>
      <c r="M151" s="40"/>
      <c r="N151" s="39"/>
      <c r="O151" s="39"/>
    </row>
    <row r="152" spans="5:15">
      <c r="E152" s="39"/>
      <c r="F152" s="39"/>
      <c r="G152" s="39"/>
      <c r="H152" s="39"/>
      <c r="I152" s="39"/>
      <c r="J152" s="39"/>
      <c r="K152" s="39"/>
      <c r="L152" s="39"/>
      <c r="M152" s="40"/>
      <c r="N152" s="39"/>
      <c r="O152" s="39"/>
    </row>
    <row r="154" spans="5:15">
      <c r="E154" s="39"/>
      <c r="F154" s="39"/>
      <c r="G154" s="39"/>
      <c r="H154" s="39"/>
      <c r="I154" s="39"/>
      <c r="J154" s="39"/>
      <c r="K154" s="39"/>
      <c r="L154" s="39"/>
      <c r="M154" s="40"/>
      <c r="N154" s="39"/>
      <c r="O154" s="39"/>
    </row>
    <row r="155" spans="5:15">
      <c r="E155" s="39"/>
      <c r="F155" s="39"/>
      <c r="G155" s="39"/>
      <c r="H155" s="39"/>
      <c r="I155" s="39"/>
      <c r="J155" s="39"/>
      <c r="K155" s="39"/>
      <c r="L155" s="39"/>
      <c r="M155" s="40"/>
      <c r="N155" s="39"/>
      <c r="O155" s="39"/>
    </row>
    <row r="156" spans="5:15">
      <c r="E156" s="39"/>
      <c r="F156" s="39"/>
      <c r="G156" s="39"/>
      <c r="H156" s="39"/>
      <c r="I156" s="39"/>
      <c r="J156" s="39"/>
      <c r="K156" s="39"/>
      <c r="L156" s="39"/>
      <c r="M156" s="40"/>
      <c r="N156" s="39"/>
      <c r="O156" s="39"/>
    </row>
    <row r="157" spans="5:15">
      <c r="E157" s="39"/>
      <c r="F157" s="39"/>
      <c r="G157" s="39"/>
      <c r="H157" s="39"/>
      <c r="I157" s="39"/>
      <c r="J157" s="39"/>
      <c r="K157" s="39"/>
      <c r="L157" s="39"/>
      <c r="M157" s="40"/>
      <c r="N157" s="39"/>
      <c r="O157" s="39"/>
    </row>
    <row r="158" spans="5:15">
      <c r="E158" s="39"/>
      <c r="F158" s="39"/>
      <c r="G158" s="39"/>
      <c r="H158" s="39"/>
      <c r="I158" s="39"/>
      <c r="J158" s="39"/>
      <c r="K158" s="39"/>
      <c r="L158" s="39"/>
      <c r="M158" s="40"/>
      <c r="N158" s="39"/>
      <c r="O158" s="39"/>
    </row>
    <row r="159" spans="5:15">
      <c r="E159" s="39"/>
      <c r="F159" s="39"/>
      <c r="G159" s="39"/>
      <c r="H159" s="39"/>
      <c r="I159" s="39"/>
      <c r="J159" s="39"/>
      <c r="K159" s="39"/>
      <c r="L159" s="39"/>
      <c r="M159" s="40"/>
      <c r="N159" s="39"/>
      <c r="O159" s="39"/>
    </row>
    <row r="160" spans="5:15">
      <c r="E160" s="39"/>
      <c r="F160" s="39"/>
      <c r="G160" s="39"/>
      <c r="H160" s="39"/>
      <c r="I160" s="39"/>
      <c r="J160" s="39"/>
      <c r="K160" s="39"/>
      <c r="L160" s="39"/>
      <c r="M160" s="40"/>
      <c r="N160" s="39"/>
      <c r="O160" s="39"/>
    </row>
    <row r="161" spans="5:15">
      <c r="E161" s="39"/>
      <c r="F161" s="39"/>
      <c r="G161" s="39"/>
      <c r="H161" s="39"/>
      <c r="I161" s="39"/>
      <c r="J161" s="39"/>
      <c r="K161" s="39"/>
      <c r="L161" s="39"/>
      <c r="M161" s="40"/>
      <c r="N161" s="39"/>
      <c r="O161" s="39"/>
    </row>
    <row r="163" spans="5:15">
      <c r="E163" s="39"/>
      <c r="F163" s="39"/>
      <c r="G163" s="39"/>
      <c r="H163" s="39"/>
      <c r="I163" s="39"/>
      <c r="J163" s="39"/>
      <c r="K163" s="39"/>
      <c r="L163" s="39"/>
      <c r="M163" s="40"/>
      <c r="N163" s="39"/>
      <c r="O163" s="39"/>
    </row>
    <row r="164" spans="5:15">
      <c r="E164" s="39"/>
      <c r="F164" s="39"/>
      <c r="G164" s="39"/>
      <c r="H164" s="39"/>
      <c r="I164" s="39"/>
      <c r="J164" s="39"/>
      <c r="K164" s="39"/>
      <c r="L164" s="39"/>
      <c r="M164" s="40"/>
      <c r="N164" s="39"/>
      <c r="O164" s="39"/>
    </row>
    <row r="165" spans="5:15">
      <c r="E165" s="39"/>
      <c r="F165" s="39"/>
      <c r="G165" s="39"/>
      <c r="H165" s="39"/>
      <c r="I165" s="39"/>
      <c r="J165" s="39"/>
      <c r="K165" s="39"/>
      <c r="L165" s="39"/>
      <c r="M165" s="40"/>
      <c r="N165" s="39"/>
      <c r="O165" s="39"/>
    </row>
    <row r="169" spans="5:15">
      <c r="E169" s="39"/>
      <c r="F169" s="39"/>
      <c r="G169" s="39"/>
      <c r="H169" s="39"/>
      <c r="I169" s="39"/>
      <c r="J169" s="39"/>
      <c r="K169" s="39"/>
      <c r="L169" s="39"/>
      <c r="M169" s="40"/>
      <c r="N169" s="39"/>
      <c r="O169" s="39"/>
    </row>
    <row r="170" spans="5:15">
      <c r="E170" s="39"/>
      <c r="F170" s="39"/>
      <c r="G170" s="39"/>
      <c r="H170" s="39"/>
      <c r="I170" s="39"/>
      <c r="J170" s="39"/>
      <c r="K170" s="39"/>
      <c r="L170" s="39"/>
      <c r="M170" s="40"/>
      <c r="N170" s="39"/>
      <c r="O170" s="39"/>
    </row>
    <row r="171" spans="5:15">
      <c r="E171" s="39"/>
      <c r="F171" s="39"/>
      <c r="G171" s="39"/>
      <c r="H171" s="39"/>
      <c r="I171" s="39"/>
      <c r="J171" s="39"/>
      <c r="K171" s="39"/>
      <c r="L171" s="39"/>
      <c r="M171" s="40"/>
      <c r="N171" s="39"/>
      <c r="O171" s="39"/>
    </row>
    <row r="172" spans="5:15">
      <c r="E172" s="39"/>
      <c r="F172" s="39"/>
      <c r="G172" s="39"/>
      <c r="H172" s="39"/>
      <c r="I172" s="39"/>
      <c r="J172" s="39"/>
      <c r="K172" s="39"/>
      <c r="L172" s="39"/>
      <c r="M172" s="40"/>
      <c r="N172" s="39"/>
      <c r="O172" s="39"/>
    </row>
    <row r="173" spans="5:15">
      <c r="E173" s="39"/>
      <c r="F173" s="39"/>
      <c r="G173" s="39"/>
      <c r="H173" s="39"/>
      <c r="I173" s="39"/>
      <c r="J173" s="39"/>
      <c r="K173" s="39"/>
      <c r="L173" s="39"/>
      <c r="M173" s="40"/>
      <c r="N173" s="39"/>
      <c r="O173" s="39"/>
    </row>
    <row r="174" spans="5:15">
      <c r="E174" s="39"/>
      <c r="F174" s="39"/>
      <c r="G174" s="39"/>
      <c r="H174" s="39"/>
      <c r="I174" s="39"/>
      <c r="J174" s="39"/>
      <c r="K174" s="39"/>
      <c r="L174" s="39"/>
      <c r="M174" s="40"/>
      <c r="N174" s="39"/>
      <c r="O174" s="39"/>
    </row>
    <row r="175" spans="5:15">
      <c r="E175" s="39"/>
      <c r="F175" s="39"/>
      <c r="G175" s="39"/>
      <c r="H175" s="39"/>
      <c r="I175" s="39"/>
      <c r="J175" s="39"/>
      <c r="K175" s="39"/>
      <c r="L175" s="39"/>
      <c r="M175" s="40"/>
      <c r="N175" s="39"/>
      <c r="O175" s="39"/>
    </row>
    <row r="176" spans="5:15">
      <c r="E176" s="39"/>
      <c r="F176" s="39"/>
      <c r="G176" s="39"/>
      <c r="H176" s="39"/>
      <c r="I176" s="39"/>
      <c r="J176" s="39"/>
      <c r="K176" s="39"/>
      <c r="L176" s="39"/>
      <c r="M176" s="40"/>
      <c r="N176" s="39"/>
      <c r="O176" s="39"/>
    </row>
    <row r="178" spans="5:15">
      <c r="E178" s="39"/>
      <c r="F178" s="39"/>
      <c r="G178" s="39"/>
      <c r="H178" s="39"/>
      <c r="I178" s="39"/>
      <c r="J178" s="39"/>
      <c r="K178" s="39"/>
      <c r="L178" s="39"/>
      <c r="M178" s="40"/>
      <c r="N178" s="39"/>
      <c r="O178" s="39"/>
    </row>
    <row r="179" spans="5:15">
      <c r="E179" s="39"/>
      <c r="F179" s="39"/>
      <c r="G179" s="39"/>
      <c r="H179" s="39"/>
      <c r="I179" s="39"/>
      <c r="J179" s="39"/>
      <c r="K179" s="39"/>
      <c r="L179" s="39"/>
      <c r="M179" s="40"/>
      <c r="N179" s="39"/>
      <c r="O179" s="39"/>
    </row>
    <row r="182" spans="5:15">
      <c r="E182" s="39"/>
      <c r="F182" s="39"/>
      <c r="G182" s="39"/>
      <c r="H182" s="39"/>
      <c r="I182" s="39"/>
      <c r="J182" s="39"/>
      <c r="K182" s="39"/>
      <c r="L182" s="39"/>
      <c r="M182" s="40"/>
      <c r="N182" s="39"/>
      <c r="O182" s="39"/>
    </row>
    <row r="183" spans="5:15">
      <c r="E183" s="39"/>
      <c r="F183" s="39"/>
      <c r="G183" s="39"/>
      <c r="H183" s="39"/>
      <c r="I183" s="39"/>
      <c r="J183" s="39"/>
      <c r="K183" s="39"/>
      <c r="L183" s="39"/>
      <c r="M183" s="40"/>
      <c r="N183" s="39"/>
      <c r="O183" s="39"/>
    </row>
    <row r="184" spans="5:15">
      <c r="E184" s="39"/>
      <c r="F184" s="39"/>
      <c r="G184" s="39"/>
      <c r="H184" s="39"/>
      <c r="I184" s="39"/>
      <c r="J184" s="39"/>
      <c r="K184" s="39"/>
      <c r="L184" s="39"/>
      <c r="M184" s="40"/>
      <c r="N184" s="39"/>
      <c r="O184" s="39"/>
    </row>
    <row r="185" spans="5:15">
      <c r="E185" s="39"/>
      <c r="F185" s="39"/>
      <c r="G185" s="39"/>
      <c r="H185" s="39"/>
      <c r="I185" s="39"/>
      <c r="J185" s="39"/>
      <c r="K185" s="39"/>
      <c r="L185" s="39"/>
      <c r="M185" s="40"/>
      <c r="N185" s="39"/>
      <c r="O185" s="39"/>
    </row>
    <row r="187" spans="5:15">
      <c r="E187" s="39"/>
      <c r="F187" s="39"/>
      <c r="G187" s="39"/>
      <c r="H187" s="39"/>
      <c r="I187" s="39"/>
      <c r="J187" s="39"/>
      <c r="K187" s="39"/>
      <c r="L187" s="39"/>
      <c r="M187" s="40"/>
      <c r="N187" s="39"/>
      <c r="O187" s="39"/>
    </row>
    <row r="188" spans="5:15">
      <c r="E188" s="39"/>
      <c r="F188" s="39"/>
      <c r="G188" s="39"/>
      <c r="H188" s="39"/>
      <c r="I188" s="39"/>
      <c r="J188" s="39"/>
      <c r="K188" s="39"/>
      <c r="L188" s="39"/>
      <c r="M188" s="40"/>
      <c r="N188" s="39"/>
      <c r="O188" s="39"/>
    </row>
    <row r="189" spans="5:15">
      <c r="E189" s="39"/>
      <c r="F189" s="39"/>
      <c r="G189" s="39"/>
      <c r="H189" s="39"/>
      <c r="I189" s="39"/>
      <c r="J189" s="39"/>
      <c r="K189" s="39"/>
      <c r="L189" s="39"/>
      <c r="M189" s="40"/>
      <c r="N189" s="39"/>
      <c r="O189" s="39"/>
    </row>
    <row r="190" spans="5:15">
      <c r="E190" s="39"/>
      <c r="F190" s="39"/>
      <c r="G190" s="39"/>
      <c r="H190" s="39"/>
      <c r="I190" s="39"/>
      <c r="J190" s="39"/>
      <c r="K190" s="39"/>
      <c r="L190" s="39"/>
      <c r="M190" s="40"/>
      <c r="N190" s="39"/>
      <c r="O190" s="39"/>
    </row>
    <row r="192" spans="5:15">
      <c r="E192" s="39"/>
      <c r="F192" s="39"/>
      <c r="G192" s="39"/>
      <c r="H192" s="39"/>
      <c r="I192" s="39"/>
      <c r="J192" s="39"/>
      <c r="K192" s="39"/>
      <c r="L192" s="39"/>
      <c r="M192" s="40"/>
      <c r="N192" s="39"/>
      <c r="O192" s="39"/>
    </row>
    <row r="193" spans="5:15">
      <c r="E193" s="39"/>
      <c r="F193" s="39"/>
      <c r="G193" s="39"/>
      <c r="H193" s="39"/>
      <c r="I193" s="39"/>
      <c r="J193" s="39"/>
      <c r="K193" s="39"/>
      <c r="L193" s="39"/>
      <c r="M193" s="40"/>
      <c r="N193" s="39"/>
      <c r="O193" s="39"/>
    </row>
    <row r="194" spans="5:15">
      <c r="E194" s="39"/>
      <c r="F194" s="39"/>
      <c r="G194" s="39"/>
      <c r="H194" s="39"/>
      <c r="I194" s="39"/>
      <c r="J194" s="39"/>
      <c r="K194" s="39"/>
      <c r="L194" s="39"/>
      <c r="M194" s="40"/>
      <c r="N194" s="39"/>
      <c r="O194" s="39"/>
    </row>
    <row r="195" spans="5:15">
      <c r="E195" s="39"/>
      <c r="F195" s="39"/>
      <c r="G195" s="39"/>
      <c r="H195" s="39"/>
      <c r="I195" s="39"/>
      <c r="J195" s="39"/>
      <c r="K195" s="39"/>
      <c r="L195" s="39"/>
      <c r="M195" s="40"/>
      <c r="N195" s="39"/>
      <c r="O195" s="39"/>
    </row>
    <row r="198" spans="5:15">
      <c r="E198" s="39"/>
      <c r="F198" s="39"/>
      <c r="G198" s="39"/>
      <c r="H198" s="39"/>
      <c r="I198" s="39"/>
      <c r="J198" s="39"/>
      <c r="K198" s="39"/>
      <c r="L198" s="39"/>
      <c r="M198" s="40"/>
      <c r="N198" s="39"/>
      <c r="O198" s="39"/>
    </row>
    <row r="199" spans="5:15">
      <c r="E199" s="39"/>
      <c r="F199" s="39"/>
      <c r="G199" s="39"/>
      <c r="H199" s="39"/>
      <c r="I199" s="39"/>
      <c r="J199" s="39"/>
      <c r="K199" s="39"/>
      <c r="L199" s="39"/>
      <c r="M199" s="40"/>
      <c r="N199" s="39"/>
      <c r="O199" s="39"/>
    </row>
    <row r="200" spans="5:15">
      <c r="E200" s="39"/>
      <c r="F200" s="39"/>
      <c r="G200" s="39"/>
      <c r="H200" s="39"/>
      <c r="I200" s="39"/>
      <c r="J200" s="39"/>
      <c r="K200" s="39"/>
      <c r="L200" s="39"/>
      <c r="M200" s="40"/>
      <c r="N200" s="39"/>
      <c r="O200" s="39"/>
    </row>
  </sheetData>
  <sheetProtection algorithmName="SHA-512" hashValue="iI35rZYlM84J9DrsvwmIF2HVk6KV5GotuYyVwu2Y3BKySTUkWIxjwi8iBusSTV8zPfURm1ndUXN1hluK08xb5Q==" saltValue="2FCyVJz1fqmv0CP0tFeOzQ==" spinCount="100000" sheet="1" objects="1" scenarios="1"/>
  <mergeCells count="143">
    <mergeCell ref="C78:D78"/>
    <mergeCell ref="C79:D79"/>
    <mergeCell ref="C73:D73"/>
    <mergeCell ref="C74:D74"/>
    <mergeCell ref="C75:D75"/>
    <mergeCell ref="C76:D76"/>
    <mergeCell ref="L4:O4"/>
    <mergeCell ref="B7:C7"/>
    <mergeCell ref="C15:D15"/>
    <mergeCell ref="E15:H15"/>
    <mergeCell ref="C12:H12"/>
    <mergeCell ref="B8:C8"/>
    <mergeCell ref="B9:C9"/>
    <mergeCell ref="B10:C10"/>
    <mergeCell ref="C13:H13"/>
    <mergeCell ref="E4:H4"/>
    <mergeCell ref="E14:H14"/>
    <mergeCell ref="C16:D16"/>
    <mergeCell ref="E16:H16"/>
    <mergeCell ref="C14:D14"/>
    <mergeCell ref="E17:H17"/>
    <mergeCell ref="C22:D22"/>
    <mergeCell ref="E22:H22"/>
    <mergeCell ref="C21:H21"/>
    <mergeCell ref="C66:D66"/>
    <mergeCell ref="C67:D67"/>
    <mergeCell ref="C64:D64"/>
    <mergeCell ref="C68:D68"/>
    <mergeCell ref="C69:D69"/>
    <mergeCell ref="C71:D71"/>
    <mergeCell ref="C72:D72"/>
    <mergeCell ref="C70:D70"/>
    <mergeCell ref="C77:D77"/>
    <mergeCell ref="C56:D56"/>
    <mergeCell ref="C57:D57"/>
    <mergeCell ref="C58:D58"/>
    <mergeCell ref="C59:D59"/>
    <mergeCell ref="C60:D60"/>
    <mergeCell ref="C61:D61"/>
    <mergeCell ref="C62:D62"/>
    <mergeCell ref="C63:D63"/>
    <mergeCell ref="C65:D65"/>
    <mergeCell ref="C46:D46"/>
    <mergeCell ref="C23:D23"/>
    <mergeCell ref="C48:D48"/>
    <mergeCell ref="C55:D55"/>
    <mergeCell ref="C47:D47"/>
    <mergeCell ref="C49:D49"/>
    <mergeCell ref="C50:D50"/>
    <mergeCell ref="C51:D51"/>
    <mergeCell ref="C52:D52"/>
    <mergeCell ref="C53:D53"/>
    <mergeCell ref="C41:D41"/>
    <mergeCell ref="C42:D42"/>
    <mergeCell ref="C44:D44"/>
    <mergeCell ref="C45:D45"/>
    <mergeCell ref="C37:D37"/>
    <mergeCell ref="C38:D38"/>
    <mergeCell ref="C39:D39"/>
    <mergeCell ref="C40:D40"/>
    <mergeCell ref="C43:D43"/>
    <mergeCell ref="C54:D54"/>
    <mergeCell ref="C36:D36"/>
    <mergeCell ref="C29:D29"/>
    <mergeCell ref="C30:D30"/>
    <mergeCell ref="C31:D31"/>
    <mergeCell ref="E73:H73"/>
    <mergeCell ref="E78:H78"/>
    <mergeCell ref="E66:H66"/>
    <mergeCell ref="E67:H67"/>
    <mergeCell ref="E68:H68"/>
    <mergeCell ref="E69:H69"/>
    <mergeCell ref="E79:H79"/>
    <mergeCell ref="E48:H48"/>
    <mergeCell ref="E55:H55"/>
    <mergeCell ref="E64:H64"/>
    <mergeCell ref="E70:H70"/>
    <mergeCell ref="E74:H74"/>
    <mergeCell ref="E75:H75"/>
    <mergeCell ref="E76:H76"/>
    <mergeCell ref="E77:H77"/>
    <mergeCell ref="E71:H71"/>
    <mergeCell ref="E57:H57"/>
    <mergeCell ref="E58:H58"/>
    <mergeCell ref="E59:H59"/>
    <mergeCell ref="E60:H60"/>
    <mergeCell ref="E61:H61"/>
    <mergeCell ref="E62:H62"/>
    <mergeCell ref="E63:H63"/>
    <mergeCell ref="E65:H65"/>
    <mergeCell ref="E72:H72"/>
    <mergeCell ref="E46:H46"/>
    <mergeCell ref="E47:H47"/>
    <mergeCell ref="E49:H49"/>
    <mergeCell ref="E50:H50"/>
    <mergeCell ref="E51:H51"/>
    <mergeCell ref="E52:H52"/>
    <mergeCell ref="E53:H53"/>
    <mergeCell ref="E54:H54"/>
    <mergeCell ref="E56:H56"/>
    <mergeCell ref="E41:H41"/>
    <mergeCell ref="E42:H42"/>
    <mergeCell ref="E44:H44"/>
    <mergeCell ref="E38:H38"/>
    <mergeCell ref="E37:H37"/>
    <mergeCell ref="E39:H39"/>
    <mergeCell ref="E40:H40"/>
    <mergeCell ref="E43:H43"/>
    <mergeCell ref="E45:H45"/>
    <mergeCell ref="E32:H32"/>
    <mergeCell ref="C33:D33"/>
    <mergeCell ref="C34:D34"/>
    <mergeCell ref="C35:D35"/>
    <mergeCell ref="E33:H33"/>
    <mergeCell ref="E34:H34"/>
    <mergeCell ref="E35:H35"/>
    <mergeCell ref="E29:H29"/>
    <mergeCell ref="E30:H30"/>
    <mergeCell ref="E31:H31"/>
    <mergeCell ref="M2:N2"/>
    <mergeCell ref="E36:H36"/>
    <mergeCell ref="E1:H1"/>
    <mergeCell ref="C27:D27"/>
    <mergeCell ref="C28:D28"/>
    <mergeCell ref="C24:D24"/>
    <mergeCell ref="C25:D25"/>
    <mergeCell ref="C26:D26"/>
    <mergeCell ref="E23:H23"/>
    <mergeCell ref="E28:H28"/>
    <mergeCell ref="C17:D17"/>
    <mergeCell ref="E2:H2"/>
    <mergeCell ref="E24:H24"/>
    <mergeCell ref="E25:H25"/>
    <mergeCell ref="E26:H26"/>
    <mergeCell ref="E27:H27"/>
    <mergeCell ref="E3:H3"/>
    <mergeCell ref="C18:D18"/>
    <mergeCell ref="E18:H18"/>
    <mergeCell ref="C19:D19"/>
    <mergeCell ref="E19:H19"/>
    <mergeCell ref="C20:D20"/>
    <mergeCell ref="E20:H20"/>
    <mergeCell ref="C32:D32"/>
  </mergeCells>
  <phoneticPr fontId="1" type="noConversion"/>
  <dataValidations disablePrompts="1" count="1">
    <dataValidation type="list" allowBlank="1" showInputMessage="1" showErrorMessage="1" sqref="I5:O5" xr:uid="{00000000-0002-0000-0400-000000000000}">
      <formula1>DCAstep</formula1>
    </dataValidation>
  </dataValidations>
  <pageMargins left="0.75" right="0.75" top="0.88675595238095239" bottom="0.75" header="0.5" footer="0.5"/>
  <pageSetup scale="59" fitToHeight="3" orientation="landscape" r:id="rId1"/>
  <headerFooter alignWithMargins="0">
    <oddHeader>&amp;C&amp;"Arial,Bold"&amp;12Georgia DCA Office of Affordable Housing
Schedule of Values
&amp;"Arial,Regular"&amp;10(File Name: &amp;F)</oddHeader>
    <oddFooter xml:space="preserve">&amp;LPrint Date: &amp;D&amp;C"ON" Site Construction&amp;RPage: &amp;P of &amp;N  </oddFooter>
  </headerFooter>
  <rowBreaks count="1" manualBreakCount="1">
    <brk id="47" max="1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0"/>
  <sheetViews>
    <sheetView showGridLines="0" zoomScale="80" zoomScaleNormal="80" zoomScaleSheetLayoutView="80" zoomScalePageLayoutView="80" workbookViewId="0">
      <selection activeCell="O2" sqref="O2"/>
    </sheetView>
  </sheetViews>
  <sheetFormatPr defaultRowHeight="12.75"/>
  <cols>
    <col min="1" max="1" width="5" style="5" customWidth="1"/>
    <col min="2" max="2" width="6.85546875" style="5" customWidth="1"/>
    <col min="3" max="3" width="7.5703125" style="4" customWidth="1"/>
    <col min="4" max="4" width="25.85546875" style="4" customWidth="1"/>
    <col min="5" max="6" width="12.28515625" customWidth="1"/>
    <col min="7" max="7" width="8.28515625" customWidth="1"/>
    <col min="8" max="8" width="13.5703125" customWidth="1"/>
    <col min="9" max="12" width="13.85546875" customWidth="1"/>
    <col min="13" max="13" width="13.85546875" style="6" customWidth="1"/>
    <col min="14" max="15" width="13.85546875" customWidth="1"/>
    <col min="16" max="16" width="15.28515625" customWidth="1"/>
  </cols>
  <sheetData>
    <row r="1" spans="1:16" ht="25.5" customHeight="1">
      <c r="A1" s="42"/>
      <c r="E1" s="475" t="str">
        <f>Instructions!$D$1</f>
        <v xml:space="preserve"> 2022 DCA Schedule of Values</v>
      </c>
      <c r="F1" s="475"/>
      <c r="G1" s="475"/>
      <c r="H1" s="475"/>
      <c r="K1" s="316" t="s">
        <v>201</v>
      </c>
    </row>
    <row r="2" spans="1:16" ht="23.25" customHeight="1">
      <c r="A2" s="114"/>
      <c r="B2" s="200"/>
      <c r="C2" s="116"/>
      <c r="D2" s="116"/>
      <c r="E2" s="576" t="s">
        <v>202</v>
      </c>
      <c r="F2" s="576"/>
      <c r="G2" s="576"/>
      <c r="H2" s="576"/>
      <c r="I2" s="117"/>
      <c r="J2" s="117"/>
      <c r="K2" s="117"/>
      <c r="L2" s="117"/>
      <c r="M2" s="506" t="s">
        <v>119</v>
      </c>
      <c r="N2" s="506"/>
      <c r="O2" s="358">
        <f>Summary!$M$4</f>
        <v>0</v>
      </c>
    </row>
    <row r="3" spans="1:16" ht="18" customHeight="1">
      <c r="A3" s="118"/>
      <c r="B3" s="4"/>
      <c r="C3"/>
      <c r="D3"/>
      <c r="E3" s="578" t="s">
        <v>247</v>
      </c>
      <c r="F3" s="627"/>
      <c r="G3" s="627"/>
      <c r="H3" s="627"/>
      <c r="K3" s="49" t="s">
        <v>1</v>
      </c>
      <c r="L3" s="371">
        <f>Summary!$D$3</f>
        <v>0</v>
      </c>
      <c r="M3" s="51"/>
      <c r="N3" s="51"/>
      <c r="O3" s="255"/>
    </row>
    <row r="4" spans="1:16" ht="18" customHeight="1">
      <c r="A4" s="192"/>
      <c r="B4" s="4"/>
      <c r="C4" s="45"/>
      <c r="E4" s="662" t="s">
        <v>313</v>
      </c>
      <c r="F4" s="662"/>
      <c r="G4" s="662"/>
      <c r="H4" s="662"/>
      <c r="K4" s="45" t="s">
        <v>40</v>
      </c>
      <c r="L4" s="507">
        <f>Summary!$D$4</f>
        <v>0</v>
      </c>
      <c r="M4" s="507"/>
      <c r="N4" s="507"/>
      <c r="O4" s="508"/>
    </row>
    <row r="5" spans="1:16" ht="18" customHeight="1">
      <c r="A5" s="204"/>
      <c r="B5"/>
      <c r="C5"/>
      <c r="D5"/>
      <c r="F5" s="46"/>
      <c r="G5" s="47"/>
      <c r="M5"/>
      <c r="O5" s="143"/>
    </row>
    <row r="6" spans="1:16" ht="15" customHeight="1">
      <c r="A6" s="310" t="s">
        <v>42</v>
      </c>
      <c r="B6" s="499" t="s">
        <v>314</v>
      </c>
      <c r="C6" s="451"/>
      <c r="D6" s="451"/>
      <c r="E6" s="27"/>
      <c r="F6" s="27"/>
      <c r="G6" s="27"/>
      <c r="H6" s="314"/>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t="s">
        <v>44</v>
      </c>
      <c r="B7" s="700" t="s">
        <v>315</v>
      </c>
      <c r="C7" s="701"/>
      <c r="D7" s="414"/>
      <c r="H7" s="307" t="str">
        <f>Summary!H12</f>
        <v>DCA Type:</v>
      </c>
      <c r="I7" s="88">
        <f>Summary!I12</f>
        <v>0</v>
      </c>
      <c r="J7" s="88">
        <f>Summary!J12</f>
        <v>0</v>
      </c>
      <c r="K7" s="88">
        <f>Summary!K12</f>
        <v>0</v>
      </c>
      <c r="L7" s="88">
        <f>Summary!L12</f>
        <v>0</v>
      </c>
      <c r="M7" s="88">
        <f>Summary!M12</f>
        <v>0</v>
      </c>
      <c r="N7" s="88">
        <f>Summary!N12</f>
        <v>0</v>
      </c>
      <c r="O7" s="88">
        <f>Summary!O12</f>
        <v>0</v>
      </c>
      <c r="P7" s="1"/>
    </row>
    <row r="8" spans="1:16" ht="15" customHeight="1">
      <c r="A8" s="90" t="s">
        <v>53</v>
      </c>
      <c r="B8" s="656"/>
      <c r="C8" s="657"/>
      <c r="D8" s="125"/>
      <c r="G8" s="56"/>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t="s">
        <v>55</v>
      </c>
      <c r="B9" s="656"/>
      <c r="C9" s="657"/>
      <c r="D9" s="12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t="s">
        <v>58</v>
      </c>
      <c r="B10" s="658"/>
      <c r="C10" s="659"/>
      <c r="D10" s="126"/>
      <c r="H10" s="311" t="str">
        <f>Summary!H15</f>
        <v>CD Log Date:</v>
      </c>
      <c r="I10" s="136">
        <f>Summary!I15</f>
        <v>0</v>
      </c>
      <c r="J10" s="136">
        <f>Summary!J15</f>
        <v>0</v>
      </c>
      <c r="K10" s="136">
        <f>Summary!K15</f>
        <v>0</v>
      </c>
      <c r="L10" s="136">
        <f>Summary!L15</f>
        <v>0</v>
      </c>
      <c r="M10" s="136">
        <f>Summary!M15</f>
        <v>0</v>
      </c>
      <c r="N10" s="136">
        <f>Summary!N15</f>
        <v>0</v>
      </c>
      <c r="O10" s="136">
        <f>Summary!O15</f>
        <v>0</v>
      </c>
      <c r="P10" s="1"/>
    </row>
    <row r="11" spans="1:16" ht="15" customHeight="1">
      <c r="A11" s="256"/>
      <c r="B11"/>
      <c r="C11" s="47"/>
      <c r="D11" s="47"/>
      <c r="M11"/>
      <c r="O11" s="143"/>
      <c r="P11" s="1"/>
    </row>
    <row r="12" spans="1:16" ht="25.5">
      <c r="A12" s="260" t="s">
        <v>42</v>
      </c>
      <c r="B12" s="260" t="s">
        <v>145</v>
      </c>
      <c r="C12" s="499" t="s">
        <v>316</v>
      </c>
      <c r="D12" s="451"/>
      <c r="E12" s="451"/>
      <c r="F12" s="451"/>
      <c r="G12" s="451"/>
      <c r="H12" s="451"/>
      <c r="I12" s="387" t="s">
        <v>64</v>
      </c>
      <c r="J12" s="387" t="s">
        <v>64</v>
      </c>
      <c r="K12" s="387" t="s">
        <v>64</v>
      </c>
      <c r="L12" s="387" t="s">
        <v>64</v>
      </c>
      <c r="M12" s="387" t="s">
        <v>64</v>
      </c>
      <c r="N12" s="387" t="s">
        <v>64</v>
      </c>
      <c r="O12" s="387" t="s">
        <v>64</v>
      </c>
    </row>
    <row r="13" spans="1:16" s="27" customFormat="1" ht="15.6" customHeight="1">
      <c r="A13" s="110"/>
      <c r="B13" s="269" t="s">
        <v>53</v>
      </c>
      <c r="C13" s="705" t="s">
        <v>317</v>
      </c>
      <c r="D13" s="706"/>
      <c r="E13" s="706"/>
      <c r="F13" s="706"/>
      <c r="G13" s="706"/>
      <c r="H13" s="706"/>
      <c r="I13" s="127">
        <f t="shared" ref="I13:O13" si="0">SUM(I15:I20)</f>
        <v>0</v>
      </c>
      <c r="J13" s="127">
        <f t="shared" si="0"/>
        <v>0</v>
      </c>
      <c r="K13" s="127">
        <f t="shared" si="0"/>
        <v>0</v>
      </c>
      <c r="L13" s="127">
        <f t="shared" si="0"/>
        <v>0</v>
      </c>
      <c r="M13" s="127">
        <f t="shared" si="0"/>
        <v>0</v>
      </c>
      <c r="N13" s="127">
        <f t="shared" si="0"/>
        <v>0</v>
      </c>
      <c r="O13" s="127">
        <f t="shared" si="0"/>
        <v>0</v>
      </c>
    </row>
    <row r="14" spans="1:16" s="27" customFormat="1" ht="25.5">
      <c r="A14" s="78" t="s">
        <v>42</v>
      </c>
      <c r="B14" s="78" t="s">
        <v>145</v>
      </c>
      <c r="C14" s="451" t="s">
        <v>215</v>
      </c>
      <c r="D14" s="451"/>
      <c r="E14" s="499" t="s">
        <v>216</v>
      </c>
      <c r="F14" s="451"/>
      <c r="G14" s="451"/>
      <c r="H14" s="451"/>
      <c r="I14" s="381" t="s">
        <v>64</v>
      </c>
      <c r="J14" s="381" t="s">
        <v>64</v>
      </c>
      <c r="K14" s="381" t="s">
        <v>64</v>
      </c>
      <c r="L14" s="381" t="s">
        <v>64</v>
      </c>
      <c r="M14" s="381" t="s">
        <v>64</v>
      </c>
      <c r="N14" s="381" t="s">
        <v>64</v>
      </c>
      <c r="O14" s="381" t="s">
        <v>64</v>
      </c>
    </row>
    <row r="15" spans="1:16" s="27" customFormat="1" ht="15.6" customHeight="1">
      <c r="A15" s="129" t="s">
        <v>253</v>
      </c>
      <c r="B15" s="263" t="s">
        <v>53</v>
      </c>
      <c r="C15" s="702" t="s">
        <v>162</v>
      </c>
      <c r="D15" s="684"/>
      <c r="E15" s="703" t="s">
        <v>254</v>
      </c>
      <c r="F15" s="704"/>
      <c r="G15" s="704"/>
      <c r="H15" s="704"/>
      <c r="I15" s="76">
        <f t="shared" ref="I15:O15" si="1">I23</f>
        <v>0</v>
      </c>
      <c r="J15" s="76">
        <f t="shared" si="1"/>
        <v>0</v>
      </c>
      <c r="K15" s="76">
        <f t="shared" si="1"/>
        <v>0</v>
      </c>
      <c r="L15" s="76">
        <f t="shared" si="1"/>
        <v>0</v>
      </c>
      <c r="M15" s="76">
        <f t="shared" si="1"/>
        <v>0</v>
      </c>
      <c r="N15" s="76">
        <f t="shared" si="1"/>
        <v>0</v>
      </c>
      <c r="O15" s="76">
        <f t="shared" si="1"/>
        <v>0</v>
      </c>
    </row>
    <row r="16" spans="1:16" s="27" customFormat="1" ht="15.6" customHeight="1">
      <c r="A16" s="81" t="s">
        <v>255</v>
      </c>
      <c r="B16" s="264" t="s">
        <v>53</v>
      </c>
      <c r="C16" s="698" t="s">
        <v>163</v>
      </c>
      <c r="D16" s="667"/>
      <c r="E16" s="699" t="s">
        <v>254</v>
      </c>
      <c r="F16" s="561"/>
      <c r="G16" s="561"/>
      <c r="H16" s="561"/>
      <c r="I16" s="74">
        <f t="shared" ref="I16:O16" si="2">I36</f>
        <v>0</v>
      </c>
      <c r="J16" s="74">
        <f t="shared" si="2"/>
        <v>0</v>
      </c>
      <c r="K16" s="74">
        <f t="shared" si="2"/>
        <v>0</v>
      </c>
      <c r="L16" s="74">
        <f t="shared" si="2"/>
        <v>0</v>
      </c>
      <c r="M16" s="74">
        <f t="shared" si="2"/>
        <v>0</v>
      </c>
      <c r="N16" s="74">
        <f t="shared" si="2"/>
        <v>0</v>
      </c>
      <c r="O16" s="74">
        <f t="shared" si="2"/>
        <v>0</v>
      </c>
    </row>
    <row r="17" spans="1:15" s="27" customFormat="1" ht="15.6" customHeight="1">
      <c r="A17" s="81" t="s">
        <v>256</v>
      </c>
      <c r="B17" s="264" t="s">
        <v>53</v>
      </c>
      <c r="C17" s="698" t="s">
        <v>164</v>
      </c>
      <c r="D17" s="667"/>
      <c r="E17" s="699" t="s">
        <v>254</v>
      </c>
      <c r="F17" s="561"/>
      <c r="G17" s="561"/>
      <c r="H17" s="561"/>
      <c r="I17" s="74">
        <f t="shared" ref="I17:O17" si="3">I48</f>
        <v>0</v>
      </c>
      <c r="J17" s="74">
        <f t="shared" si="3"/>
        <v>0</v>
      </c>
      <c r="K17" s="74">
        <f t="shared" si="3"/>
        <v>0</v>
      </c>
      <c r="L17" s="74">
        <f t="shared" si="3"/>
        <v>0</v>
      </c>
      <c r="M17" s="74">
        <f t="shared" si="3"/>
        <v>0</v>
      </c>
      <c r="N17" s="74">
        <f t="shared" si="3"/>
        <v>0</v>
      </c>
      <c r="O17" s="74">
        <f t="shared" si="3"/>
        <v>0</v>
      </c>
    </row>
    <row r="18" spans="1:15" s="27" customFormat="1" ht="15.6" customHeight="1">
      <c r="A18" s="81" t="s">
        <v>257</v>
      </c>
      <c r="B18" s="264" t="s">
        <v>53</v>
      </c>
      <c r="C18" s="698" t="s">
        <v>165</v>
      </c>
      <c r="D18" s="667"/>
      <c r="E18" s="699" t="s">
        <v>254</v>
      </c>
      <c r="F18" s="561"/>
      <c r="G18" s="561"/>
      <c r="H18" s="561"/>
      <c r="I18" s="74">
        <f t="shared" ref="I18:O18" si="4">I55</f>
        <v>0</v>
      </c>
      <c r="J18" s="74">
        <f t="shared" si="4"/>
        <v>0</v>
      </c>
      <c r="K18" s="74">
        <f t="shared" si="4"/>
        <v>0</v>
      </c>
      <c r="L18" s="74">
        <f t="shared" si="4"/>
        <v>0</v>
      </c>
      <c r="M18" s="74">
        <f t="shared" si="4"/>
        <v>0</v>
      </c>
      <c r="N18" s="74">
        <f t="shared" si="4"/>
        <v>0</v>
      </c>
      <c r="O18" s="74">
        <f t="shared" si="4"/>
        <v>0</v>
      </c>
    </row>
    <row r="19" spans="1:15" s="27" customFormat="1" ht="15.6" customHeight="1">
      <c r="A19" s="81" t="s">
        <v>258</v>
      </c>
      <c r="B19" s="264" t="s">
        <v>53</v>
      </c>
      <c r="C19" s="698" t="s">
        <v>166</v>
      </c>
      <c r="D19" s="667"/>
      <c r="E19" s="699" t="s">
        <v>254</v>
      </c>
      <c r="F19" s="561"/>
      <c r="G19" s="561"/>
      <c r="H19" s="561"/>
      <c r="I19" s="74">
        <f t="shared" ref="I19:O19" si="5">I64</f>
        <v>0</v>
      </c>
      <c r="J19" s="74">
        <f t="shared" si="5"/>
        <v>0</v>
      </c>
      <c r="K19" s="74">
        <f t="shared" si="5"/>
        <v>0</v>
      </c>
      <c r="L19" s="74">
        <f t="shared" si="5"/>
        <v>0</v>
      </c>
      <c r="M19" s="74">
        <f t="shared" si="5"/>
        <v>0</v>
      </c>
      <c r="N19" s="74">
        <f t="shared" si="5"/>
        <v>0</v>
      </c>
      <c r="O19" s="74">
        <f t="shared" si="5"/>
        <v>0</v>
      </c>
    </row>
    <row r="20" spans="1:15" s="27" customFormat="1" ht="15.6" customHeight="1" thickBot="1">
      <c r="A20" s="265" t="s">
        <v>258</v>
      </c>
      <c r="B20" s="266" t="s">
        <v>53</v>
      </c>
      <c r="C20" s="711" t="s">
        <v>167</v>
      </c>
      <c r="D20" s="665"/>
      <c r="E20" s="712" t="s">
        <v>254</v>
      </c>
      <c r="F20" s="713"/>
      <c r="G20" s="713"/>
      <c r="H20" s="713"/>
      <c r="I20" s="267">
        <f t="shared" ref="I20:O20" si="6">I70</f>
        <v>0</v>
      </c>
      <c r="J20" s="267">
        <f t="shared" si="6"/>
        <v>0</v>
      </c>
      <c r="K20" s="267">
        <f t="shared" si="6"/>
        <v>0</v>
      </c>
      <c r="L20" s="267">
        <f t="shared" si="6"/>
        <v>0</v>
      </c>
      <c r="M20" s="267">
        <f t="shared" si="6"/>
        <v>0</v>
      </c>
      <c r="N20" s="267">
        <f t="shared" si="6"/>
        <v>0</v>
      </c>
      <c r="O20" s="268">
        <f t="shared" si="6"/>
        <v>0</v>
      </c>
    </row>
    <row r="21" spans="1:15" s="27" customFormat="1" ht="24.75" customHeight="1">
      <c r="A21" s="258" t="s">
        <v>42</v>
      </c>
      <c r="B21" s="258"/>
      <c r="C21" s="707" t="s">
        <v>318</v>
      </c>
      <c r="D21" s="708"/>
      <c r="E21" s="708"/>
      <c r="F21" s="708"/>
      <c r="G21" s="708"/>
      <c r="H21" s="708"/>
      <c r="I21" s="259"/>
      <c r="J21" s="259"/>
      <c r="K21" s="259"/>
      <c r="L21" s="259"/>
      <c r="M21" s="259"/>
      <c r="N21" s="259"/>
      <c r="O21" s="259"/>
    </row>
    <row r="22" spans="1:15" s="27" customFormat="1" ht="25.5">
      <c r="A22" s="261" t="s">
        <v>42</v>
      </c>
      <c r="B22" s="261" t="s">
        <v>145</v>
      </c>
      <c r="C22" s="709" t="s">
        <v>215</v>
      </c>
      <c r="D22" s="709"/>
      <c r="E22" s="710" t="s">
        <v>216</v>
      </c>
      <c r="F22" s="709"/>
      <c r="G22" s="709"/>
      <c r="H22" s="709"/>
      <c r="I22" s="262" t="s">
        <v>64</v>
      </c>
      <c r="J22" s="262" t="s">
        <v>64</v>
      </c>
      <c r="K22" s="262" t="s">
        <v>64</v>
      </c>
      <c r="L22" s="262" t="s">
        <v>64</v>
      </c>
      <c r="M22" s="262" t="s">
        <v>64</v>
      </c>
      <c r="N22" s="262" t="s">
        <v>64</v>
      </c>
      <c r="O22" s="262" t="s">
        <v>64</v>
      </c>
    </row>
    <row r="23" spans="1:15" s="27" customFormat="1" ht="15.6" customHeight="1">
      <c r="A23" s="52" t="s">
        <v>253</v>
      </c>
      <c r="B23" s="270" t="s">
        <v>53</v>
      </c>
      <c r="C23" s="695" t="s">
        <v>162</v>
      </c>
      <c r="D23" s="696"/>
      <c r="E23" s="697" t="s">
        <v>254</v>
      </c>
      <c r="F23" s="451"/>
      <c r="G23" s="451"/>
      <c r="H23" s="451"/>
      <c r="I23" s="32">
        <f t="shared" ref="I23:O23" si="7">SUM(I24:I35)</f>
        <v>0</v>
      </c>
      <c r="J23" s="32">
        <f t="shared" si="7"/>
        <v>0</v>
      </c>
      <c r="K23" s="32">
        <f t="shared" si="7"/>
        <v>0</v>
      </c>
      <c r="L23" s="32">
        <f t="shared" si="7"/>
        <v>0</v>
      </c>
      <c r="M23" s="32">
        <f t="shared" si="7"/>
        <v>0</v>
      </c>
      <c r="N23" s="32">
        <f t="shared" si="7"/>
        <v>0</v>
      </c>
      <c r="O23" s="32">
        <f t="shared" si="7"/>
        <v>0</v>
      </c>
    </row>
    <row r="24" spans="1:15" s="27" customFormat="1" ht="15.6" customHeight="1">
      <c r="A24" s="271"/>
      <c r="B24" s="272" t="s">
        <v>53</v>
      </c>
      <c r="C24" s="693" t="s">
        <v>260</v>
      </c>
      <c r="D24" s="694"/>
      <c r="E24" s="678"/>
      <c r="F24" s="679"/>
      <c r="G24" s="679"/>
      <c r="H24" s="680"/>
      <c r="I24" s="273"/>
      <c r="J24" s="273"/>
      <c r="K24" s="273"/>
      <c r="L24" s="273"/>
      <c r="M24" s="273"/>
      <c r="N24" s="273"/>
      <c r="O24" s="273"/>
    </row>
    <row r="25" spans="1:15" s="27" customFormat="1" ht="15.6" customHeight="1">
      <c r="A25" s="82"/>
      <c r="B25" s="217" t="s">
        <v>53</v>
      </c>
      <c r="C25" s="674" t="s">
        <v>261</v>
      </c>
      <c r="D25" s="675"/>
      <c r="E25" s="687"/>
      <c r="F25" s="688"/>
      <c r="G25" s="688"/>
      <c r="H25" s="689"/>
      <c r="I25" s="274"/>
      <c r="J25" s="274"/>
      <c r="K25" s="274"/>
      <c r="L25" s="274"/>
      <c r="M25" s="274"/>
      <c r="N25" s="274"/>
      <c r="O25" s="274"/>
    </row>
    <row r="26" spans="1:15" s="27" customFormat="1" ht="15.6" customHeight="1">
      <c r="A26" s="82"/>
      <c r="B26" s="217" t="s">
        <v>53</v>
      </c>
      <c r="C26" s="674" t="s">
        <v>262</v>
      </c>
      <c r="D26" s="675"/>
      <c r="E26" s="687"/>
      <c r="F26" s="688"/>
      <c r="G26" s="688"/>
      <c r="H26" s="689"/>
      <c r="I26" s="274"/>
      <c r="J26" s="274"/>
      <c r="K26" s="274"/>
      <c r="L26" s="274"/>
      <c r="M26" s="274"/>
      <c r="N26" s="274"/>
      <c r="O26" s="274"/>
    </row>
    <row r="27" spans="1:15" s="27" customFormat="1" ht="15.6" customHeight="1">
      <c r="A27" s="82"/>
      <c r="B27" s="217" t="s">
        <v>53</v>
      </c>
      <c r="C27" s="674" t="s">
        <v>263</v>
      </c>
      <c r="D27" s="675"/>
      <c r="E27" s="687"/>
      <c r="F27" s="688"/>
      <c r="G27" s="688"/>
      <c r="H27" s="689"/>
      <c r="I27" s="274"/>
      <c r="J27" s="274"/>
      <c r="K27" s="274"/>
      <c r="L27" s="274"/>
      <c r="M27" s="274"/>
      <c r="N27" s="274"/>
      <c r="O27" s="274"/>
    </row>
    <row r="28" spans="1:15" s="27" customFormat="1" ht="15.6" customHeight="1">
      <c r="A28" s="82"/>
      <c r="B28" s="217" t="s">
        <v>53</v>
      </c>
      <c r="C28" s="674" t="s">
        <v>264</v>
      </c>
      <c r="D28" s="675"/>
      <c r="E28" s="687"/>
      <c r="F28" s="688"/>
      <c r="G28" s="688"/>
      <c r="H28" s="689"/>
      <c r="I28" s="274"/>
      <c r="J28" s="274"/>
      <c r="K28" s="274"/>
      <c r="L28" s="274"/>
      <c r="M28" s="274"/>
      <c r="N28" s="274"/>
      <c r="O28" s="274"/>
    </row>
    <row r="29" spans="1:15" s="27" customFormat="1" ht="15.6" customHeight="1">
      <c r="A29" s="82"/>
      <c r="B29" s="217" t="s">
        <v>53</v>
      </c>
      <c r="C29" s="525" t="s">
        <v>265</v>
      </c>
      <c r="D29" s="675"/>
      <c r="E29" s="687"/>
      <c r="F29" s="688"/>
      <c r="G29" s="688"/>
      <c r="H29" s="689"/>
      <c r="I29" s="274"/>
      <c r="J29" s="274"/>
      <c r="K29" s="274"/>
      <c r="L29" s="274"/>
      <c r="M29" s="274"/>
      <c r="N29" s="274"/>
      <c r="O29" s="274"/>
    </row>
    <row r="30" spans="1:15" s="27" customFormat="1" ht="15.6" customHeight="1">
      <c r="A30" s="82"/>
      <c r="B30" s="217" t="s">
        <v>53</v>
      </c>
      <c r="C30" s="674" t="s">
        <v>266</v>
      </c>
      <c r="D30" s="675"/>
      <c r="E30" s="687"/>
      <c r="F30" s="688"/>
      <c r="G30" s="688"/>
      <c r="H30" s="689"/>
      <c r="I30" s="274"/>
      <c r="J30" s="274"/>
      <c r="K30" s="274"/>
      <c r="L30" s="274"/>
      <c r="M30" s="274"/>
      <c r="N30" s="274"/>
      <c r="O30" s="274"/>
    </row>
    <row r="31" spans="1:15" s="27" customFormat="1" ht="15.6" customHeight="1">
      <c r="A31" s="82"/>
      <c r="B31" s="217" t="s">
        <v>53</v>
      </c>
      <c r="C31" s="674" t="s">
        <v>267</v>
      </c>
      <c r="D31" s="675"/>
      <c r="E31" s="687"/>
      <c r="F31" s="688"/>
      <c r="G31" s="688"/>
      <c r="H31" s="689"/>
      <c r="I31" s="274"/>
      <c r="J31" s="274"/>
      <c r="K31" s="274"/>
      <c r="L31" s="274"/>
      <c r="M31" s="274"/>
      <c r="N31" s="274"/>
      <c r="O31" s="274"/>
    </row>
    <row r="32" spans="1:15" s="27" customFormat="1" ht="15.6" customHeight="1">
      <c r="A32" s="82"/>
      <c r="B32" s="217" t="s">
        <v>53</v>
      </c>
      <c r="C32" s="674" t="s">
        <v>268</v>
      </c>
      <c r="D32" s="675"/>
      <c r="E32" s="687"/>
      <c r="F32" s="688"/>
      <c r="G32" s="688"/>
      <c r="H32" s="689"/>
      <c r="I32" s="274"/>
      <c r="J32" s="274"/>
      <c r="K32" s="274"/>
      <c r="L32" s="274"/>
      <c r="M32" s="274"/>
      <c r="N32" s="274"/>
      <c r="O32" s="274"/>
    </row>
    <row r="33" spans="1:15" s="27" customFormat="1" ht="15.6" customHeight="1">
      <c r="A33" s="82"/>
      <c r="B33" s="217" t="s">
        <v>53</v>
      </c>
      <c r="C33" s="674" t="s">
        <v>269</v>
      </c>
      <c r="D33" s="675"/>
      <c r="E33" s="687"/>
      <c r="F33" s="688"/>
      <c r="G33" s="688"/>
      <c r="H33" s="689"/>
      <c r="I33" s="274"/>
      <c r="J33" s="274"/>
      <c r="K33" s="274"/>
      <c r="L33" s="274"/>
      <c r="M33" s="274"/>
      <c r="N33" s="274"/>
      <c r="O33" s="274"/>
    </row>
    <row r="34" spans="1:15" s="27" customFormat="1" ht="15.6" customHeight="1">
      <c r="A34" s="82"/>
      <c r="B34" s="217" t="s">
        <v>53</v>
      </c>
      <c r="C34" s="674" t="s">
        <v>270</v>
      </c>
      <c r="D34" s="675"/>
      <c r="E34" s="687"/>
      <c r="F34" s="688"/>
      <c r="G34" s="688"/>
      <c r="H34" s="689"/>
      <c r="I34" s="274"/>
      <c r="J34" s="274"/>
      <c r="K34" s="274"/>
      <c r="L34" s="274"/>
      <c r="M34" s="274"/>
      <c r="N34" s="274"/>
      <c r="O34" s="274"/>
    </row>
    <row r="35" spans="1:15" s="27" customFormat="1" ht="15.6" customHeight="1">
      <c r="A35" s="161"/>
      <c r="B35" s="275" t="s">
        <v>53</v>
      </c>
      <c r="C35" s="676" t="s">
        <v>271</v>
      </c>
      <c r="D35" s="677"/>
      <c r="E35" s="690"/>
      <c r="F35" s="691"/>
      <c r="G35" s="691"/>
      <c r="H35" s="692"/>
      <c r="I35" s="276"/>
      <c r="J35" s="276"/>
      <c r="K35" s="276"/>
      <c r="L35" s="276"/>
      <c r="M35" s="276"/>
      <c r="N35" s="276"/>
      <c r="O35" s="276"/>
    </row>
    <row r="36" spans="1:15" s="27" customFormat="1" ht="15.6" customHeight="1">
      <c r="A36" s="52" t="s">
        <v>255</v>
      </c>
      <c r="B36" s="34" t="s">
        <v>53</v>
      </c>
      <c r="C36" s="670" t="s">
        <v>163</v>
      </c>
      <c r="D36" s="671"/>
      <c r="E36" s="672" t="s">
        <v>254</v>
      </c>
      <c r="F36" s="466"/>
      <c r="G36" s="466"/>
      <c r="H36" s="467"/>
      <c r="I36" s="277">
        <f t="shared" ref="I36:O36" si="8">I37+I40+I41+I42+I43+I44+I45+I46+I47</f>
        <v>0</v>
      </c>
      <c r="J36" s="277">
        <f t="shared" si="8"/>
        <v>0</v>
      </c>
      <c r="K36" s="277">
        <f t="shared" si="8"/>
        <v>0</v>
      </c>
      <c r="L36" s="277">
        <f t="shared" si="8"/>
        <v>0</v>
      </c>
      <c r="M36" s="277">
        <f t="shared" si="8"/>
        <v>0</v>
      </c>
      <c r="N36" s="277">
        <f t="shared" si="8"/>
        <v>0</v>
      </c>
      <c r="O36" s="32">
        <f t="shared" si="8"/>
        <v>0</v>
      </c>
    </row>
    <row r="37" spans="1:15" s="27" customFormat="1" ht="15.6" customHeight="1">
      <c r="A37" s="299"/>
      <c r="B37" s="299" t="s">
        <v>53</v>
      </c>
      <c r="C37" s="685" t="s">
        <v>272</v>
      </c>
      <c r="D37" s="685"/>
      <c r="E37" s="686"/>
      <c r="F37" s="686"/>
      <c r="G37" s="686"/>
      <c r="H37" s="686"/>
      <c r="I37" s="319">
        <f>SUM(I38:I39)</f>
        <v>0</v>
      </c>
      <c r="J37" s="319">
        <f t="shared" ref="J37:O37" si="9">SUM(J38:J39)</f>
        <v>0</v>
      </c>
      <c r="K37" s="319">
        <f t="shared" si="9"/>
        <v>0</v>
      </c>
      <c r="L37" s="319">
        <f t="shared" si="9"/>
        <v>0</v>
      </c>
      <c r="M37" s="319">
        <f t="shared" si="9"/>
        <v>0</v>
      </c>
      <c r="N37" s="319">
        <f t="shared" si="9"/>
        <v>0</v>
      </c>
      <c r="O37" s="319">
        <f t="shared" si="9"/>
        <v>0</v>
      </c>
    </row>
    <row r="38" spans="1:15" s="27" customFormat="1" ht="15.6" customHeight="1">
      <c r="A38" s="271"/>
      <c r="B38" s="271" t="s">
        <v>53</v>
      </c>
      <c r="C38" s="684" t="s">
        <v>273</v>
      </c>
      <c r="D38" s="684" t="s">
        <v>274</v>
      </c>
      <c r="E38" s="612"/>
      <c r="F38" s="683"/>
      <c r="G38" s="683"/>
      <c r="H38" s="683"/>
      <c r="I38" s="223"/>
      <c r="J38" s="223"/>
      <c r="K38" s="223"/>
      <c r="L38" s="223"/>
      <c r="M38" s="223"/>
      <c r="N38" s="223"/>
      <c r="O38" s="223"/>
    </row>
    <row r="39" spans="1:15" s="27" customFormat="1" ht="15.6" customHeight="1">
      <c r="A39" s="161"/>
      <c r="B39" s="161" t="s">
        <v>53</v>
      </c>
      <c r="C39" s="665" t="s">
        <v>275</v>
      </c>
      <c r="D39" s="665" t="s">
        <v>276</v>
      </c>
      <c r="E39" s="606"/>
      <c r="F39" s="666"/>
      <c r="G39" s="666"/>
      <c r="H39" s="666"/>
      <c r="I39" s="225"/>
      <c r="J39" s="225"/>
      <c r="K39" s="225"/>
      <c r="L39" s="225"/>
      <c r="M39" s="225"/>
      <c r="N39" s="225"/>
      <c r="O39" s="225"/>
    </row>
    <row r="40" spans="1:15" s="27" customFormat="1" ht="15.6" customHeight="1">
      <c r="A40" s="271"/>
      <c r="B40" s="271" t="s">
        <v>53</v>
      </c>
      <c r="C40" s="684" t="s">
        <v>277</v>
      </c>
      <c r="D40" s="684"/>
      <c r="E40" s="612"/>
      <c r="F40" s="683"/>
      <c r="G40" s="683"/>
      <c r="H40" s="683"/>
      <c r="I40" s="223"/>
      <c r="J40" s="223"/>
      <c r="K40" s="223"/>
      <c r="L40" s="223"/>
      <c r="M40" s="223"/>
      <c r="N40" s="223"/>
      <c r="O40" s="223"/>
    </row>
    <row r="41" spans="1:15" s="27" customFormat="1" ht="15.6" customHeight="1">
      <c r="A41" s="82"/>
      <c r="B41" s="82" t="s">
        <v>53</v>
      </c>
      <c r="C41" s="667" t="s">
        <v>278</v>
      </c>
      <c r="D41" s="667"/>
      <c r="E41" s="594"/>
      <c r="F41" s="668"/>
      <c r="G41" s="668"/>
      <c r="H41" s="668"/>
      <c r="I41" s="224"/>
      <c r="J41" s="224"/>
      <c r="K41" s="224"/>
      <c r="L41" s="224"/>
      <c r="M41" s="224"/>
      <c r="N41" s="224"/>
      <c r="O41" s="224"/>
    </row>
    <row r="42" spans="1:15" s="27" customFormat="1" ht="15.6" customHeight="1">
      <c r="A42" s="82"/>
      <c r="B42" s="82" t="s">
        <v>53</v>
      </c>
      <c r="C42" s="669" t="s">
        <v>279</v>
      </c>
      <c r="D42" s="667"/>
      <c r="E42" s="596"/>
      <c r="F42" s="668"/>
      <c r="G42" s="668"/>
      <c r="H42" s="668"/>
      <c r="I42" s="224"/>
      <c r="J42" s="224"/>
      <c r="K42" s="224"/>
      <c r="L42" s="224"/>
      <c r="M42" s="224"/>
      <c r="N42" s="224"/>
      <c r="O42" s="224"/>
    </row>
    <row r="43" spans="1:15" s="27" customFormat="1" ht="15.6" customHeight="1">
      <c r="A43" s="82"/>
      <c r="B43" s="82" t="s">
        <v>53</v>
      </c>
      <c r="C43" s="669" t="s">
        <v>280</v>
      </c>
      <c r="D43" s="667"/>
      <c r="E43" s="596"/>
      <c r="F43" s="668"/>
      <c r="G43" s="668"/>
      <c r="H43" s="668"/>
      <c r="I43" s="224"/>
      <c r="J43" s="224"/>
      <c r="K43" s="224"/>
      <c r="L43" s="224"/>
      <c r="M43" s="224"/>
      <c r="N43" s="224"/>
      <c r="O43" s="224"/>
    </row>
    <row r="44" spans="1:15" s="27" customFormat="1" ht="15.6" customHeight="1">
      <c r="A44" s="82"/>
      <c r="B44" s="82" t="s">
        <v>53</v>
      </c>
      <c r="C44" s="667" t="s">
        <v>281</v>
      </c>
      <c r="D44" s="667"/>
      <c r="E44" s="594"/>
      <c r="F44" s="668"/>
      <c r="G44" s="668"/>
      <c r="H44" s="668"/>
      <c r="I44" s="224"/>
      <c r="J44" s="224"/>
      <c r="K44" s="224"/>
      <c r="L44" s="224"/>
      <c r="M44" s="224"/>
      <c r="N44" s="224"/>
      <c r="O44" s="224"/>
    </row>
    <row r="45" spans="1:15" s="27" customFormat="1" ht="15.6" customHeight="1">
      <c r="A45" s="82"/>
      <c r="B45" s="82" t="s">
        <v>53</v>
      </c>
      <c r="C45" s="667" t="s">
        <v>282</v>
      </c>
      <c r="D45" s="667"/>
      <c r="E45" s="594"/>
      <c r="F45" s="668"/>
      <c r="G45" s="668"/>
      <c r="H45" s="668"/>
      <c r="I45" s="224"/>
      <c r="J45" s="224"/>
      <c r="K45" s="224"/>
      <c r="L45" s="224"/>
      <c r="M45" s="224"/>
      <c r="N45" s="224"/>
      <c r="O45" s="224"/>
    </row>
    <row r="46" spans="1:15" s="27" customFormat="1" ht="15.6" customHeight="1">
      <c r="A46" s="82"/>
      <c r="B46" s="82" t="s">
        <v>53</v>
      </c>
      <c r="C46" s="667" t="s">
        <v>283</v>
      </c>
      <c r="D46" s="667"/>
      <c r="E46" s="594"/>
      <c r="F46" s="668"/>
      <c r="G46" s="668"/>
      <c r="H46" s="668"/>
      <c r="I46" s="224"/>
      <c r="J46" s="224"/>
      <c r="K46" s="224"/>
      <c r="L46" s="224"/>
      <c r="M46" s="224"/>
      <c r="N46" s="224"/>
      <c r="O46" s="224"/>
    </row>
    <row r="47" spans="1:15" s="27" customFormat="1" ht="15.6" customHeight="1">
      <c r="A47" s="161"/>
      <c r="B47" s="161" t="s">
        <v>53</v>
      </c>
      <c r="C47" s="665" t="s">
        <v>284</v>
      </c>
      <c r="D47" s="665"/>
      <c r="E47" s="606"/>
      <c r="F47" s="666"/>
      <c r="G47" s="666"/>
      <c r="H47" s="666"/>
      <c r="I47" s="278"/>
      <c r="J47" s="278"/>
      <c r="K47" s="278"/>
      <c r="L47" s="278"/>
      <c r="M47" s="278"/>
      <c r="N47" s="278"/>
      <c r="O47" s="278"/>
    </row>
    <row r="48" spans="1:15" s="27" customFormat="1" ht="15.6" customHeight="1">
      <c r="A48" s="249" t="s">
        <v>256</v>
      </c>
      <c r="B48" s="34" t="s">
        <v>53</v>
      </c>
      <c r="C48" s="670" t="s">
        <v>164</v>
      </c>
      <c r="D48" s="671"/>
      <c r="E48" s="672" t="s">
        <v>254</v>
      </c>
      <c r="F48" s="466"/>
      <c r="G48" s="466"/>
      <c r="H48" s="467"/>
      <c r="I48" s="277">
        <f>SUM(I49:I54)</f>
        <v>0</v>
      </c>
      <c r="J48" s="277">
        <f t="shared" ref="J48:O48" si="10">SUM(J49:J54)</f>
        <v>0</v>
      </c>
      <c r="K48" s="277">
        <f t="shared" si="10"/>
        <v>0</v>
      </c>
      <c r="L48" s="277">
        <f t="shared" si="10"/>
        <v>0</v>
      </c>
      <c r="M48" s="277">
        <f>SUM(M49:M54)</f>
        <v>0</v>
      </c>
      <c r="N48" s="277">
        <f t="shared" si="10"/>
        <v>0</v>
      </c>
      <c r="O48" s="32">
        <f t="shared" si="10"/>
        <v>0</v>
      </c>
    </row>
    <row r="49" spans="1:15" s="27" customFormat="1" ht="15.6" customHeight="1">
      <c r="A49" s="206"/>
      <c r="B49" s="206" t="s">
        <v>53</v>
      </c>
      <c r="C49" s="539" t="s">
        <v>285</v>
      </c>
      <c r="D49" s="539"/>
      <c r="E49" s="678"/>
      <c r="F49" s="679"/>
      <c r="G49" s="679"/>
      <c r="H49" s="680"/>
      <c r="I49" s="222"/>
      <c r="J49" s="222"/>
      <c r="K49" s="222"/>
      <c r="L49" s="222"/>
      <c r="M49" s="222"/>
      <c r="N49" s="222"/>
      <c r="O49" s="222"/>
    </row>
    <row r="50" spans="1:15" s="27" customFormat="1" ht="15.6" customHeight="1">
      <c r="A50" s="271"/>
      <c r="B50" s="272" t="s">
        <v>53</v>
      </c>
      <c r="C50" s="681" t="s">
        <v>286</v>
      </c>
      <c r="D50" s="682"/>
      <c r="E50" s="612"/>
      <c r="F50" s="683"/>
      <c r="G50" s="683"/>
      <c r="H50" s="683"/>
      <c r="I50" s="223"/>
      <c r="J50" s="223"/>
      <c r="K50" s="223"/>
      <c r="L50" s="223"/>
      <c r="M50" s="223"/>
      <c r="N50" s="223"/>
      <c r="O50" s="223"/>
    </row>
    <row r="51" spans="1:15" s="27" customFormat="1" ht="15.6" customHeight="1">
      <c r="A51" s="82"/>
      <c r="B51" s="217" t="s">
        <v>53</v>
      </c>
      <c r="C51" s="674" t="s">
        <v>287</v>
      </c>
      <c r="D51" s="675"/>
      <c r="E51" s="594"/>
      <c r="F51" s="668"/>
      <c r="G51" s="668"/>
      <c r="H51" s="668"/>
      <c r="I51" s="224"/>
      <c r="J51" s="224"/>
      <c r="K51" s="224"/>
      <c r="L51" s="224"/>
      <c r="M51" s="224"/>
      <c r="N51" s="224"/>
      <c r="O51" s="224"/>
    </row>
    <row r="52" spans="1:15" s="27" customFormat="1" ht="15.6" customHeight="1">
      <c r="A52" s="82"/>
      <c r="B52" s="217" t="s">
        <v>53</v>
      </c>
      <c r="C52" s="674" t="s">
        <v>288</v>
      </c>
      <c r="D52" s="675"/>
      <c r="E52" s="594"/>
      <c r="F52" s="668"/>
      <c r="G52" s="668"/>
      <c r="H52" s="668"/>
      <c r="I52" s="224"/>
      <c r="J52" s="224"/>
      <c r="K52" s="224"/>
      <c r="L52" s="224"/>
      <c r="M52" s="224"/>
      <c r="N52" s="224"/>
      <c r="O52" s="224"/>
    </row>
    <row r="53" spans="1:15" s="27" customFormat="1" ht="15.6" customHeight="1">
      <c r="A53" s="82"/>
      <c r="B53" s="217" t="s">
        <v>53</v>
      </c>
      <c r="C53" s="674" t="s">
        <v>289</v>
      </c>
      <c r="D53" s="675"/>
      <c r="E53" s="594"/>
      <c r="F53" s="668"/>
      <c r="G53" s="668"/>
      <c r="H53" s="668"/>
      <c r="I53" s="224"/>
      <c r="J53" s="224"/>
      <c r="K53" s="224"/>
      <c r="L53" s="224"/>
      <c r="M53" s="224"/>
      <c r="N53" s="224"/>
      <c r="O53" s="224"/>
    </row>
    <row r="54" spans="1:15" s="27" customFormat="1" ht="15.6" customHeight="1">
      <c r="A54" s="161"/>
      <c r="B54" s="275" t="s">
        <v>53</v>
      </c>
      <c r="C54" s="676" t="s">
        <v>290</v>
      </c>
      <c r="D54" s="677"/>
      <c r="E54" s="606"/>
      <c r="F54" s="666"/>
      <c r="G54" s="666"/>
      <c r="H54" s="666"/>
      <c r="I54" s="278"/>
      <c r="J54" s="278"/>
      <c r="K54" s="278"/>
      <c r="L54" s="278"/>
      <c r="M54" s="278"/>
      <c r="N54" s="278"/>
      <c r="O54" s="278"/>
    </row>
    <row r="55" spans="1:15" s="27" customFormat="1" ht="15.6" customHeight="1">
      <c r="A55" s="52" t="s">
        <v>257</v>
      </c>
      <c r="B55" s="246" t="s">
        <v>53</v>
      </c>
      <c r="C55" s="670" t="s">
        <v>165</v>
      </c>
      <c r="D55" s="671"/>
      <c r="E55" s="672" t="s">
        <v>254</v>
      </c>
      <c r="F55" s="466"/>
      <c r="G55" s="466"/>
      <c r="H55" s="467"/>
      <c r="I55" s="277">
        <f>SUM(I56:I63)</f>
        <v>0</v>
      </c>
      <c r="J55" s="277">
        <f t="shared" ref="J55:O55" si="11">SUM(J56:J63)</f>
        <v>0</v>
      </c>
      <c r="K55" s="277">
        <f t="shared" si="11"/>
        <v>0</v>
      </c>
      <c r="L55" s="277">
        <f t="shared" si="11"/>
        <v>0</v>
      </c>
      <c r="M55" s="277">
        <f t="shared" si="11"/>
        <v>0</v>
      </c>
      <c r="N55" s="277">
        <f t="shared" si="11"/>
        <v>0</v>
      </c>
      <c r="O55" s="32">
        <f t="shared" si="11"/>
        <v>0</v>
      </c>
    </row>
    <row r="56" spans="1:15" s="27" customFormat="1" ht="15.6" customHeight="1">
      <c r="A56" s="206"/>
      <c r="B56" s="206" t="s">
        <v>53</v>
      </c>
      <c r="C56" s="539" t="s">
        <v>291</v>
      </c>
      <c r="D56" s="539"/>
      <c r="E56" s="601"/>
      <c r="F56" s="673"/>
      <c r="G56" s="673"/>
      <c r="H56" s="673"/>
      <c r="I56" s="222"/>
      <c r="J56" s="222"/>
      <c r="K56" s="222"/>
      <c r="L56" s="222"/>
      <c r="M56" s="222"/>
      <c r="N56" s="222"/>
      <c r="O56" s="222"/>
    </row>
    <row r="57" spans="1:15" s="27" customFormat="1" ht="15.6" customHeight="1">
      <c r="A57" s="82"/>
      <c r="B57" s="82" t="s">
        <v>53</v>
      </c>
      <c r="C57" s="667" t="s">
        <v>292</v>
      </c>
      <c r="D57" s="667"/>
      <c r="E57" s="594"/>
      <c r="F57" s="668"/>
      <c r="G57" s="668"/>
      <c r="H57" s="668"/>
      <c r="I57" s="224"/>
      <c r="J57" s="224"/>
      <c r="K57" s="224"/>
      <c r="L57" s="224"/>
      <c r="M57" s="224"/>
      <c r="N57" s="224"/>
      <c r="O57" s="224"/>
    </row>
    <row r="58" spans="1:15" s="27" customFormat="1" ht="15.6" customHeight="1">
      <c r="A58" s="82"/>
      <c r="B58" s="82" t="s">
        <v>53</v>
      </c>
      <c r="C58" s="667" t="s">
        <v>293</v>
      </c>
      <c r="D58" s="667"/>
      <c r="E58" s="594"/>
      <c r="F58" s="668"/>
      <c r="G58" s="668"/>
      <c r="H58" s="668"/>
      <c r="I58" s="224"/>
      <c r="J58" s="224"/>
      <c r="K58" s="224"/>
      <c r="L58" s="224"/>
      <c r="M58" s="224"/>
      <c r="N58" s="224"/>
      <c r="O58" s="224"/>
    </row>
    <row r="59" spans="1:15" s="27" customFormat="1" ht="15.6" customHeight="1">
      <c r="A59" s="82"/>
      <c r="B59" s="82" t="s">
        <v>53</v>
      </c>
      <c r="C59" s="667" t="s">
        <v>294</v>
      </c>
      <c r="D59" s="667"/>
      <c r="E59" s="594"/>
      <c r="F59" s="668"/>
      <c r="G59" s="668"/>
      <c r="H59" s="668"/>
      <c r="I59" s="224"/>
      <c r="J59" s="224"/>
      <c r="K59" s="224"/>
      <c r="L59" s="224"/>
      <c r="M59" s="224"/>
      <c r="N59" s="224"/>
      <c r="O59" s="224"/>
    </row>
    <row r="60" spans="1:15" s="27" customFormat="1" ht="15.6" customHeight="1">
      <c r="A60" s="82"/>
      <c r="B60" s="82" t="s">
        <v>53</v>
      </c>
      <c r="C60" s="667" t="s">
        <v>295</v>
      </c>
      <c r="D60" s="667"/>
      <c r="E60" s="594"/>
      <c r="F60" s="668"/>
      <c r="G60" s="668"/>
      <c r="H60" s="668"/>
      <c r="I60" s="224"/>
      <c r="J60" s="224"/>
      <c r="K60" s="224"/>
      <c r="L60" s="224"/>
      <c r="M60" s="224"/>
      <c r="N60" s="224"/>
      <c r="O60" s="224"/>
    </row>
    <row r="61" spans="1:15" s="27" customFormat="1" ht="15.6" customHeight="1">
      <c r="A61" s="82"/>
      <c r="B61" s="82" t="s">
        <v>53</v>
      </c>
      <c r="C61" s="667" t="s">
        <v>296</v>
      </c>
      <c r="D61" s="667"/>
      <c r="E61" s="594"/>
      <c r="F61" s="668"/>
      <c r="G61" s="668"/>
      <c r="H61" s="668"/>
      <c r="I61" s="224"/>
      <c r="J61" s="224"/>
      <c r="K61" s="224"/>
      <c r="L61" s="224"/>
      <c r="M61" s="224"/>
      <c r="N61" s="224"/>
      <c r="O61" s="224"/>
    </row>
    <row r="62" spans="1:15" s="27" customFormat="1" ht="15.6" customHeight="1">
      <c r="A62" s="82"/>
      <c r="B62" s="82" t="s">
        <v>53</v>
      </c>
      <c r="C62" s="667" t="s">
        <v>297</v>
      </c>
      <c r="D62" s="667"/>
      <c r="E62" s="594"/>
      <c r="F62" s="668"/>
      <c r="G62" s="668"/>
      <c r="H62" s="668"/>
      <c r="I62" s="224"/>
      <c r="J62" s="224"/>
      <c r="K62" s="224"/>
      <c r="L62" s="224"/>
      <c r="M62" s="224"/>
      <c r="N62" s="224"/>
      <c r="O62" s="224"/>
    </row>
    <row r="63" spans="1:15" s="27" customFormat="1" ht="15.6" customHeight="1">
      <c r="A63" s="161"/>
      <c r="B63" s="161" t="s">
        <v>53</v>
      </c>
      <c r="C63" s="665" t="s">
        <v>298</v>
      </c>
      <c r="D63" s="665"/>
      <c r="E63" s="606"/>
      <c r="F63" s="666"/>
      <c r="G63" s="666"/>
      <c r="H63" s="666"/>
      <c r="I63" s="278"/>
      <c r="J63" s="278"/>
      <c r="K63" s="278"/>
      <c r="L63" s="278"/>
      <c r="M63" s="278"/>
      <c r="N63" s="278"/>
      <c r="O63" s="278"/>
    </row>
    <row r="64" spans="1:15" s="27" customFormat="1" ht="15.6" customHeight="1">
      <c r="A64" s="249" t="s">
        <v>258</v>
      </c>
      <c r="B64" s="246" t="s">
        <v>53</v>
      </c>
      <c r="C64" s="670" t="s">
        <v>166</v>
      </c>
      <c r="D64" s="671"/>
      <c r="E64" s="672" t="s">
        <v>254</v>
      </c>
      <c r="F64" s="466"/>
      <c r="G64" s="466"/>
      <c r="H64" s="467"/>
      <c r="I64" s="277">
        <f>SUM(I65:I69)</f>
        <v>0</v>
      </c>
      <c r="J64" s="277">
        <f t="shared" ref="J64:O64" si="12">SUM(J65:J69)</f>
        <v>0</v>
      </c>
      <c r="K64" s="277">
        <f t="shared" si="12"/>
        <v>0</v>
      </c>
      <c r="L64" s="277">
        <f t="shared" si="12"/>
        <v>0</v>
      </c>
      <c r="M64" s="277">
        <f t="shared" si="12"/>
        <v>0</v>
      </c>
      <c r="N64" s="277">
        <f t="shared" si="12"/>
        <v>0</v>
      </c>
      <c r="O64" s="32">
        <f t="shared" si="12"/>
        <v>0</v>
      </c>
    </row>
    <row r="65" spans="1:15" s="27" customFormat="1" ht="15.6" customHeight="1">
      <c r="A65" s="206"/>
      <c r="B65" s="206" t="s">
        <v>53</v>
      </c>
      <c r="C65" s="539" t="s">
        <v>299</v>
      </c>
      <c r="D65" s="539"/>
      <c r="E65" s="601"/>
      <c r="F65" s="673"/>
      <c r="G65" s="673"/>
      <c r="H65" s="673"/>
      <c r="I65" s="222"/>
      <c r="J65" s="222"/>
      <c r="K65" s="222"/>
      <c r="L65" s="222"/>
      <c r="M65" s="222"/>
      <c r="N65" s="222"/>
      <c r="O65" s="222"/>
    </row>
    <row r="66" spans="1:15" s="27" customFormat="1" ht="15.6" customHeight="1">
      <c r="A66" s="82"/>
      <c r="B66" s="82" t="s">
        <v>53</v>
      </c>
      <c r="C66" s="667" t="s">
        <v>300</v>
      </c>
      <c r="D66" s="667"/>
      <c r="E66" s="594"/>
      <c r="F66" s="668"/>
      <c r="G66" s="668"/>
      <c r="H66" s="668"/>
      <c r="I66" s="224"/>
      <c r="J66" s="224"/>
      <c r="K66" s="224"/>
      <c r="L66" s="224"/>
      <c r="M66" s="224"/>
      <c r="N66" s="224"/>
      <c r="O66" s="224"/>
    </row>
    <row r="67" spans="1:15" s="27" customFormat="1" ht="15.6" customHeight="1">
      <c r="A67" s="82"/>
      <c r="B67" s="82" t="s">
        <v>53</v>
      </c>
      <c r="C67" s="667" t="s">
        <v>301</v>
      </c>
      <c r="D67" s="667"/>
      <c r="E67" s="594"/>
      <c r="F67" s="668"/>
      <c r="G67" s="668"/>
      <c r="H67" s="668"/>
      <c r="I67" s="224"/>
      <c r="J67" s="224"/>
      <c r="K67" s="224"/>
      <c r="L67" s="224"/>
      <c r="M67" s="224"/>
      <c r="N67" s="224"/>
      <c r="O67" s="224"/>
    </row>
    <row r="68" spans="1:15" s="27" customFormat="1" ht="15.6" customHeight="1">
      <c r="A68" s="82"/>
      <c r="B68" s="82" t="s">
        <v>53</v>
      </c>
      <c r="C68" s="669" t="s">
        <v>302</v>
      </c>
      <c r="D68" s="667"/>
      <c r="E68" s="594"/>
      <c r="F68" s="668"/>
      <c r="G68" s="668"/>
      <c r="H68" s="668"/>
      <c r="I68" s="224"/>
      <c r="J68" s="224"/>
      <c r="K68" s="224"/>
      <c r="L68" s="224"/>
      <c r="M68" s="224"/>
      <c r="N68" s="224"/>
      <c r="O68" s="224"/>
    </row>
    <row r="69" spans="1:15" s="27" customFormat="1" ht="15.6" customHeight="1">
      <c r="A69" s="161"/>
      <c r="B69" s="161" t="s">
        <v>53</v>
      </c>
      <c r="C69" s="665" t="s">
        <v>303</v>
      </c>
      <c r="D69" s="665"/>
      <c r="E69" s="606"/>
      <c r="F69" s="666"/>
      <c r="G69" s="666"/>
      <c r="H69" s="666"/>
      <c r="I69" s="225"/>
      <c r="J69" s="225"/>
      <c r="K69" s="225"/>
      <c r="L69" s="225"/>
      <c r="M69" s="225"/>
      <c r="N69" s="225"/>
      <c r="O69" s="225"/>
    </row>
    <row r="70" spans="1:15" s="27" customFormat="1" ht="15.6" customHeight="1">
      <c r="A70" s="249" t="s">
        <v>258</v>
      </c>
      <c r="B70" s="246" t="s">
        <v>53</v>
      </c>
      <c r="C70" s="670" t="s">
        <v>167</v>
      </c>
      <c r="D70" s="671"/>
      <c r="E70" s="672" t="s">
        <v>254</v>
      </c>
      <c r="F70" s="466"/>
      <c r="G70" s="466"/>
      <c r="H70" s="467"/>
      <c r="I70" s="277">
        <f>SUM(I71:I79)</f>
        <v>0</v>
      </c>
      <c r="J70" s="277">
        <f t="shared" ref="J70:O70" si="13">SUM(J71:J79)</f>
        <v>0</v>
      </c>
      <c r="K70" s="277">
        <f t="shared" si="13"/>
        <v>0</v>
      </c>
      <c r="L70" s="277">
        <f t="shared" si="13"/>
        <v>0</v>
      </c>
      <c r="M70" s="277">
        <f t="shared" si="13"/>
        <v>0</v>
      </c>
      <c r="N70" s="277">
        <f t="shared" si="13"/>
        <v>0</v>
      </c>
      <c r="O70" s="32">
        <f t="shared" si="13"/>
        <v>0</v>
      </c>
    </row>
    <row r="71" spans="1:15" s="27" customFormat="1" ht="15.6" customHeight="1">
      <c r="A71" s="206"/>
      <c r="B71" s="206" t="s">
        <v>53</v>
      </c>
      <c r="C71" s="539" t="s">
        <v>304</v>
      </c>
      <c r="D71" s="539"/>
      <c r="E71" s="601"/>
      <c r="F71" s="673"/>
      <c r="G71" s="673"/>
      <c r="H71" s="673"/>
      <c r="I71" s="222"/>
      <c r="J71" s="222"/>
      <c r="K71" s="222"/>
      <c r="L71" s="222"/>
      <c r="M71" s="222"/>
      <c r="N71" s="222"/>
      <c r="O71" s="222"/>
    </row>
    <row r="72" spans="1:15" s="27" customFormat="1" ht="15.6" customHeight="1">
      <c r="A72" s="82"/>
      <c r="B72" s="82" t="s">
        <v>53</v>
      </c>
      <c r="C72" s="667" t="s">
        <v>305</v>
      </c>
      <c r="D72" s="667"/>
      <c r="E72" s="594"/>
      <c r="F72" s="668"/>
      <c r="G72" s="668"/>
      <c r="H72" s="668"/>
      <c r="I72" s="224"/>
      <c r="J72" s="224"/>
      <c r="K72" s="224"/>
      <c r="L72" s="224"/>
      <c r="M72" s="224"/>
      <c r="N72" s="224"/>
      <c r="O72" s="224"/>
    </row>
    <row r="73" spans="1:15" s="27" customFormat="1" ht="15.6" customHeight="1">
      <c r="A73" s="82"/>
      <c r="B73" s="82" t="s">
        <v>53</v>
      </c>
      <c r="C73" s="667" t="s">
        <v>306</v>
      </c>
      <c r="D73" s="667"/>
      <c r="E73" s="594"/>
      <c r="F73" s="668"/>
      <c r="G73" s="668"/>
      <c r="H73" s="668"/>
      <c r="I73" s="224"/>
      <c r="J73" s="224"/>
      <c r="K73" s="224"/>
      <c r="L73" s="224"/>
      <c r="M73" s="224"/>
      <c r="N73" s="224"/>
      <c r="O73" s="224"/>
    </row>
    <row r="74" spans="1:15" s="27" customFormat="1" ht="15.6" customHeight="1">
      <c r="A74" s="82"/>
      <c r="B74" s="82" t="s">
        <v>53</v>
      </c>
      <c r="C74" s="667" t="s">
        <v>307</v>
      </c>
      <c r="D74" s="667"/>
      <c r="E74" s="594"/>
      <c r="F74" s="668"/>
      <c r="G74" s="668"/>
      <c r="H74" s="668"/>
      <c r="I74" s="224"/>
      <c r="J74" s="224"/>
      <c r="K74" s="224"/>
      <c r="L74" s="224"/>
      <c r="M74" s="224"/>
      <c r="N74" s="224"/>
      <c r="O74" s="224"/>
    </row>
    <row r="75" spans="1:15" s="27" customFormat="1" ht="15.6" customHeight="1">
      <c r="A75" s="82"/>
      <c r="B75" s="82" t="s">
        <v>53</v>
      </c>
      <c r="C75" s="667" t="s">
        <v>308</v>
      </c>
      <c r="D75" s="667"/>
      <c r="E75" s="594"/>
      <c r="F75" s="668"/>
      <c r="G75" s="668"/>
      <c r="H75" s="668"/>
      <c r="I75" s="224"/>
      <c r="J75" s="224"/>
      <c r="K75" s="224"/>
      <c r="L75" s="224"/>
      <c r="M75" s="224"/>
      <c r="N75" s="224"/>
      <c r="O75" s="224"/>
    </row>
    <row r="76" spans="1:15" s="27" customFormat="1" ht="15.6" customHeight="1">
      <c r="A76" s="82"/>
      <c r="B76" s="82" t="s">
        <v>53</v>
      </c>
      <c r="C76" s="669" t="s">
        <v>309</v>
      </c>
      <c r="D76" s="667"/>
      <c r="E76" s="594"/>
      <c r="F76" s="668"/>
      <c r="G76" s="668"/>
      <c r="H76" s="668"/>
      <c r="I76" s="224"/>
      <c r="J76" s="224"/>
      <c r="K76" s="224"/>
      <c r="L76" s="224"/>
      <c r="M76" s="224"/>
      <c r="N76" s="224"/>
      <c r="O76" s="224"/>
    </row>
    <row r="77" spans="1:15" s="27" customFormat="1" ht="15.6" customHeight="1">
      <c r="A77" s="82"/>
      <c r="B77" s="82" t="s">
        <v>53</v>
      </c>
      <c r="C77" s="669" t="s">
        <v>310</v>
      </c>
      <c r="D77" s="667"/>
      <c r="E77" s="594"/>
      <c r="F77" s="668"/>
      <c r="G77" s="668"/>
      <c r="H77" s="668"/>
      <c r="I77" s="224"/>
      <c r="J77" s="224"/>
      <c r="K77" s="224"/>
      <c r="L77" s="224"/>
      <c r="M77" s="224"/>
      <c r="N77" s="224"/>
      <c r="O77" s="224"/>
    </row>
    <row r="78" spans="1:15" s="27" customFormat="1" ht="15.6" customHeight="1">
      <c r="A78" s="82"/>
      <c r="B78" s="82" t="s">
        <v>53</v>
      </c>
      <c r="C78" s="667" t="s">
        <v>311</v>
      </c>
      <c r="D78" s="667"/>
      <c r="E78" s="594"/>
      <c r="F78" s="668"/>
      <c r="G78" s="668"/>
      <c r="H78" s="668"/>
      <c r="I78" s="224"/>
      <c r="J78" s="224"/>
      <c r="K78" s="224"/>
      <c r="L78" s="224"/>
      <c r="M78" s="224"/>
      <c r="N78" s="224"/>
      <c r="O78" s="224"/>
    </row>
    <row r="79" spans="1:15" s="27" customFormat="1" ht="15.6" customHeight="1">
      <c r="A79" s="161"/>
      <c r="B79" s="161" t="s">
        <v>53</v>
      </c>
      <c r="C79" s="665" t="s">
        <v>312</v>
      </c>
      <c r="D79" s="665"/>
      <c r="E79" s="606"/>
      <c r="F79" s="666"/>
      <c r="G79" s="666"/>
      <c r="H79" s="666"/>
      <c r="I79" s="225"/>
      <c r="J79" s="225"/>
      <c r="K79" s="225"/>
      <c r="L79" s="225"/>
      <c r="M79" s="225"/>
      <c r="N79" s="225"/>
      <c r="O79" s="225"/>
    </row>
    <row r="81" spans="5:15">
      <c r="E81" s="39"/>
      <c r="F81" s="39"/>
      <c r="G81" s="39"/>
      <c r="H81" s="39"/>
      <c r="I81" s="39"/>
      <c r="J81" s="39"/>
      <c r="K81" s="39"/>
      <c r="L81" s="39"/>
      <c r="M81" s="40"/>
      <c r="N81" s="39"/>
      <c r="O81" s="39"/>
    </row>
    <row r="82" spans="5:15">
      <c r="E82" s="39"/>
      <c r="F82" s="39"/>
      <c r="G82" s="39"/>
      <c r="H82" s="39"/>
      <c r="I82" s="39"/>
      <c r="J82" s="39"/>
      <c r="K82" s="39"/>
      <c r="L82" s="39"/>
      <c r="M82" s="40"/>
      <c r="N82" s="39"/>
      <c r="O82" s="39"/>
    </row>
    <row r="83" spans="5:15">
      <c r="E83" s="39"/>
      <c r="F83" s="39"/>
      <c r="G83" s="39"/>
      <c r="H83" s="39"/>
      <c r="I83" s="39"/>
      <c r="J83" s="39"/>
      <c r="K83" s="39"/>
      <c r="L83" s="39"/>
      <c r="M83" s="40"/>
      <c r="N83" s="39"/>
      <c r="O83" s="39"/>
    </row>
    <row r="84" spans="5:15">
      <c r="E84" s="39"/>
      <c r="F84" s="39"/>
      <c r="G84" s="39"/>
      <c r="H84" s="39"/>
      <c r="I84" s="39"/>
      <c r="J84" s="39"/>
      <c r="K84" s="39"/>
      <c r="L84" s="39"/>
      <c r="M84" s="40"/>
      <c r="N84" s="39"/>
      <c r="O84" s="39"/>
    </row>
    <row r="85" spans="5:15">
      <c r="E85" s="39"/>
      <c r="F85" s="39"/>
      <c r="G85" s="39"/>
      <c r="H85" s="39"/>
      <c r="I85" s="39"/>
      <c r="J85" s="39"/>
      <c r="K85" s="39"/>
      <c r="L85" s="39"/>
      <c r="M85" s="40"/>
      <c r="N85" s="39"/>
      <c r="O85" s="39"/>
    </row>
    <row r="86" spans="5:15">
      <c r="E86" s="39"/>
      <c r="F86" s="39"/>
      <c r="G86" s="39"/>
      <c r="H86" s="39"/>
      <c r="I86" s="39"/>
      <c r="J86" s="39"/>
      <c r="K86" s="39"/>
      <c r="L86" s="39"/>
      <c r="M86" s="40"/>
      <c r="N86" s="39"/>
      <c r="O86" s="39"/>
    </row>
    <row r="89" spans="5:15">
      <c r="E89" s="39"/>
      <c r="F89" s="39"/>
      <c r="G89" s="39"/>
      <c r="H89" s="39"/>
      <c r="I89" s="39"/>
      <c r="J89" s="39"/>
      <c r="K89" s="39"/>
      <c r="L89" s="39"/>
      <c r="M89" s="40"/>
      <c r="N89" s="39"/>
      <c r="O89" s="39"/>
    </row>
    <row r="90" spans="5:15">
      <c r="E90" s="39"/>
      <c r="F90" s="39"/>
      <c r="G90" s="39"/>
      <c r="H90" s="39"/>
      <c r="I90" s="39"/>
      <c r="J90" s="39"/>
      <c r="K90" s="39"/>
      <c r="L90" s="39"/>
      <c r="M90" s="40"/>
      <c r="N90" s="39"/>
      <c r="O90" s="39"/>
    </row>
    <row r="91" spans="5:15">
      <c r="E91" s="39"/>
      <c r="F91" s="39"/>
      <c r="G91" s="39"/>
      <c r="H91" s="39"/>
      <c r="I91" s="39"/>
      <c r="J91" s="39"/>
      <c r="K91" s="39"/>
      <c r="L91" s="39"/>
      <c r="M91" s="40"/>
      <c r="N91" s="39"/>
      <c r="O91" s="39"/>
    </row>
    <row r="92" spans="5:15">
      <c r="E92" s="39"/>
      <c r="F92" s="39"/>
      <c r="G92" s="39"/>
      <c r="H92" s="39"/>
      <c r="I92" s="39"/>
      <c r="J92" s="39"/>
      <c r="K92" s="39"/>
      <c r="L92" s="39"/>
      <c r="M92" s="40"/>
      <c r="N92" s="39"/>
      <c r="O92" s="39"/>
    </row>
    <row r="94" spans="5:15">
      <c r="E94" s="39"/>
      <c r="F94" s="39"/>
      <c r="G94" s="39"/>
      <c r="H94" s="39"/>
      <c r="I94" s="39"/>
      <c r="J94" s="39"/>
      <c r="K94" s="39"/>
      <c r="L94" s="39"/>
      <c r="M94" s="40"/>
      <c r="N94" s="39"/>
      <c r="O94" s="39"/>
    </row>
    <row r="95" spans="5:15">
      <c r="E95" s="39"/>
      <c r="F95" s="39"/>
      <c r="G95" s="39"/>
      <c r="H95" s="39"/>
      <c r="I95" s="39"/>
      <c r="J95" s="39"/>
      <c r="K95" s="39"/>
      <c r="L95" s="39"/>
      <c r="M95" s="40"/>
      <c r="N95" s="39"/>
      <c r="O95" s="39"/>
    </row>
    <row r="96" spans="5:15">
      <c r="E96" s="39"/>
      <c r="F96" s="39"/>
      <c r="G96" s="39"/>
      <c r="H96" s="39"/>
      <c r="I96" s="39"/>
      <c r="J96" s="39"/>
      <c r="K96" s="39"/>
      <c r="L96" s="39"/>
      <c r="M96" s="40"/>
      <c r="N96" s="39"/>
      <c r="O96" s="39"/>
    </row>
    <row r="98" spans="5:15">
      <c r="E98" s="39"/>
      <c r="F98" s="39"/>
      <c r="G98" s="39"/>
      <c r="H98" s="39"/>
      <c r="I98" s="39"/>
      <c r="J98" s="39"/>
      <c r="K98" s="39"/>
      <c r="L98" s="39"/>
      <c r="M98" s="40"/>
      <c r="N98" s="39"/>
      <c r="O98" s="39"/>
    </row>
    <row r="99" spans="5:15">
      <c r="E99" s="39"/>
      <c r="F99" s="39"/>
      <c r="G99" s="39"/>
      <c r="H99" s="39"/>
      <c r="I99" s="39"/>
      <c r="J99" s="39"/>
      <c r="K99" s="39"/>
      <c r="L99" s="39"/>
      <c r="M99" s="40"/>
      <c r="N99" s="39"/>
      <c r="O99" s="39"/>
    </row>
    <row r="100" spans="5:15">
      <c r="E100" s="39"/>
      <c r="F100" s="39"/>
      <c r="G100" s="39"/>
      <c r="H100" s="39"/>
      <c r="I100" s="39"/>
      <c r="J100" s="39"/>
      <c r="K100" s="39"/>
      <c r="L100" s="39"/>
      <c r="M100" s="40"/>
      <c r="N100" s="39"/>
      <c r="O100" s="39"/>
    </row>
    <row r="101" spans="5:15">
      <c r="E101" s="39"/>
      <c r="F101" s="39"/>
      <c r="G101" s="39"/>
      <c r="H101" s="39"/>
      <c r="I101" s="39"/>
      <c r="J101" s="39"/>
      <c r="K101" s="39"/>
      <c r="L101" s="39"/>
      <c r="M101" s="40"/>
      <c r="N101" s="39"/>
      <c r="O101" s="39"/>
    </row>
    <row r="103" spans="5:15">
      <c r="E103" s="39"/>
      <c r="F103" s="39"/>
      <c r="G103" s="39"/>
      <c r="H103" s="39"/>
      <c r="I103" s="39"/>
      <c r="J103" s="39"/>
      <c r="K103" s="39"/>
      <c r="L103" s="39"/>
      <c r="M103" s="40"/>
      <c r="N103" s="39"/>
      <c r="O103" s="39"/>
    </row>
    <row r="104" spans="5:15">
      <c r="E104" s="39"/>
      <c r="F104" s="39"/>
      <c r="G104" s="39"/>
      <c r="H104" s="39"/>
      <c r="I104" s="39"/>
      <c r="J104" s="39"/>
      <c r="K104" s="39"/>
      <c r="L104" s="39"/>
      <c r="M104" s="40"/>
      <c r="N104" s="39"/>
      <c r="O104" s="39"/>
    </row>
    <row r="106" spans="5:15">
      <c r="E106" s="39"/>
      <c r="F106" s="39"/>
      <c r="G106" s="39"/>
      <c r="H106" s="39"/>
      <c r="I106" s="39"/>
      <c r="J106" s="39"/>
      <c r="K106" s="39"/>
      <c r="L106" s="39"/>
      <c r="M106" s="40"/>
      <c r="N106" s="39"/>
      <c r="O106" s="39"/>
    </row>
    <row r="107" spans="5:15">
      <c r="E107" s="39"/>
      <c r="F107" s="39"/>
      <c r="G107" s="39"/>
      <c r="H107" s="39"/>
      <c r="I107" s="39"/>
      <c r="J107" s="39"/>
      <c r="K107" s="39"/>
      <c r="L107" s="39"/>
      <c r="M107" s="40"/>
      <c r="N107" s="39"/>
      <c r="O107" s="39"/>
    </row>
    <row r="108" spans="5:15">
      <c r="E108" s="39"/>
      <c r="F108" s="39"/>
      <c r="G108" s="39"/>
      <c r="H108" s="39"/>
      <c r="I108" s="39"/>
      <c r="J108" s="39"/>
      <c r="K108" s="39"/>
      <c r="L108" s="39"/>
      <c r="M108" s="40"/>
      <c r="N108" s="39"/>
      <c r="O108" s="39"/>
    </row>
    <row r="109" spans="5:15">
      <c r="E109" s="39"/>
      <c r="F109" s="39"/>
      <c r="G109" s="39"/>
      <c r="H109" s="39"/>
      <c r="I109" s="39"/>
      <c r="J109" s="39"/>
      <c r="K109" s="39"/>
      <c r="L109" s="39"/>
      <c r="M109" s="40"/>
      <c r="N109" s="39"/>
      <c r="O109" s="39"/>
    </row>
    <row r="110" spans="5:15">
      <c r="E110" s="39"/>
      <c r="F110" s="39"/>
      <c r="G110" s="39"/>
      <c r="H110" s="39"/>
      <c r="I110" s="39"/>
      <c r="J110" s="39"/>
      <c r="K110" s="39"/>
      <c r="L110" s="39"/>
      <c r="M110" s="40"/>
      <c r="N110" s="39"/>
      <c r="O110" s="39"/>
    </row>
    <row r="111" spans="5:15">
      <c r="E111" s="39"/>
      <c r="F111" s="39"/>
      <c r="G111" s="39"/>
      <c r="H111" s="39"/>
      <c r="I111" s="39"/>
      <c r="J111" s="39"/>
      <c r="K111" s="39"/>
      <c r="L111" s="39"/>
      <c r="M111" s="40"/>
      <c r="N111" s="39"/>
      <c r="O111" s="39"/>
    </row>
    <row r="112" spans="5:15">
      <c r="E112" s="39"/>
      <c r="F112" s="39"/>
      <c r="G112" s="39"/>
      <c r="H112" s="39"/>
      <c r="I112" s="39"/>
      <c r="J112" s="39"/>
      <c r="K112" s="39"/>
      <c r="L112" s="39"/>
      <c r="M112" s="40"/>
      <c r="N112" s="39"/>
      <c r="O112" s="39"/>
    </row>
    <row r="115" spans="5:15">
      <c r="E115" s="39"/>
      <c r="F115" s="39"/>
      <c r="G115" s="39"/>
      <c r="H115" s="39"/>
      <c r="I115" s="39"/>
      <c r="J115" s="39"/>
      <c r="K115" s="39"/>
      <c r="L115" s="39"/>
      <c r="M115" s="40"/>
      <c r="N115" s="39"/>
      <c r="O115" s="39"/>
    </row>
    <row r="116" spans="5:15">
      <c r="E116" s="39"/>
      <c r="F116" s="39"/>
      <c r="G116" s="39"/>
      <c r="H116" s="39"/>
      <c r="I116" s="39"/>
      <c r="J116" s="39"/>
      <c r="K116" s="39"/>
      <c r="L116" s="39"/>
      <c r="M116" s="40"/>
      <c r="N116" s="39"/>
      <c r="O116" s="39"/>
    </row>
    <row r="117" spans="5:15">
      <c r="E117" s="39"/>
      <c r="F117" s="39"/>
      <c r="G117" s="39"/>
      <c r="H117" s="39"/>
      <c r="I117" s="39"/>
      <c r="J117" s="39"/>
      <c r="K117" s="39"/>
      <c r="L117" s="39"/>
      <c r="M117" s="40"/>
      <c r="N117" s="39"/>
      <c r="O117" s="39"/>
    </row>
    <row r="118" spans="5:15">
      <c r="E118" s="39"/>
      <c r="F118" s="39"/>
      <c r="G118" s="39"/>
      <c r="H118" s="39"/>
      <c r="I118" s="39"/>
      <c r="J118" s="39"/>
      <c r="K118" s="39"/>
      <c r="L118" s="39"/>
      <c r="M118" s="40"/>
      <c r="N118" s="39"/>
      <c r="O118" s="39"/>
    </row>
    <row r="119" spans="5:15">
      <c r="E119" s="39"/>
      <c r="F119" s="39"/>
      <c r="G119" s="39"/>
      <c r="H119" s="39"/>
      <c r="I119" s="39"/>
      <c r="J119" s="39"/>
      <c r="K119" s="39"/>
      <c r="L119" s="39"/>
      <c r="M119" s="40"/>
      <c r="N119" s="39"/>
      <c r="O119" s="39"/>
    </row>
    <row r="120" spans="5:15">
      <c r="E120" s="39"/>
      <c r="F120" s="39"/>
      <c r="G120" s="39"/>
      <c r="H120" s="39"/>
      <c r="I120" s="39"/>
      <c r="J120" s="39"/>
      <c r="K120" s="39"/>
      <c r="L120" s="39"/>
      <c r="M120" s="40"/>
      <c r="N120" s="39"/>
      <c r="O120" s="39"/>
    </row>
    <row r="122" spans="5:15">
      <c r="E122" s="39"/>
      <c r="F122" s="39"/>
      <c r="G122" s="39"/>
      <c r="H122" s="39"/>
      <c r="I122" s="39"/>
      <c r="J122" s="39"/>
      <c r="K122" s="39"/>
      <c r="L122" s="39"/>
      <c r="M122" s="40"/>
      <c r="N122" s="39"/>
      <c r="O122" s="39"/>
    </row>
    <row r="123" spans="5:15">
      <c r="E123" s="39"/>
      <c r="F123" s="39"/>
      <c r="G123" s="39"/>
      <c r="H123" s="39"/>
      <c r="I123" s="39"/>
      <c r="J123" s="39"/>
      <c r="K123" s="39"/>
      <c r="L123" s="39"/>
      <c r="M123" s="40"/>
      <c r="N123" s="39"/>
      <c r="O123" s="39"/>
    </row>
    <row r="124" spans="5:15">
      <c r="E124" s="39"/>
      <c r="F124" s="39"/>
      <c r="G124" s="39"/>
      <c r="H124" s="39"/>
      <c r="I124" s="39"/>
      <c r="J124" s="39"/>
      <c r="K124" s="39"/>
      <c r="L124" s="39"/>
      <c r="M124" s="40"/>
      <c r="N124" s="39"/>
      <c r="O124" s="39"/>
    </row>
    <row r="125" spans="5:15">
      <c r="E125" s="39"/>
      <c r="F125" s="39"/>
      <c r="G125" s="39"/>
      <c r="H125" s="39"/>
      <c r="I125" s="39"/>
      <c r="J125" s="39"/>
      <c r="K125" s="39"/>
      <c r="L125" s="39"/>
      <c r="M125" s="40"/>
      <c r="N125" s="39"/>
      <c r="O125" s="39"/>
    </row>
    <row r="126" spans="5:15">
      <c r="E126" s="39"/>
      <c r="F126" s="39"/>
      <c r="G126" s="39"/>
      <c r="H126" s="39"/>
      <c r="I126" s="39"/>
      <c r="J126" s="39"/>
      <c r="K126" s="39"/>
      <c r="L126" s="39"/>
      <c r="M126" s="40"/>
      <c r="N126" s="39"/>
      <c r="O126" s="39"/>
    </row>
    <row r="127" spans="5:15">
      <c r="E127" s="39"/>
      <c r="F127" s="39"/>
      <c r="G127" s="39"/>
      <c r="H127" s="39"/>
      <c r="I127" s="39"/>
      <c r="J127" s="39"/>
      <c r="K127" s="39"/>
      <c r="L127" s="39"/>
      <c r="M127" s="40"/>
      <c r="N127" s="39"/>
      <c r="O127" s="39"/>
    </row>
    <row r="128" spans="5:15">
      <c r="E128" s="39"/>
      <c r="F128" s="39"/>
      <c r="G128" s="39"/>
      <c r="H128" s="39"/>
      <c r="I128" s="39"/>
      <c r="J128" s="39"/>
      <c r="K128" s="39"/>
      <c r="L128" s="39"/>
      <c r="M128" s="40"/>
      <c r="N128" s="39"/>
      <c r="O128" s="39"/>
    </row>
    <row r="131" spans="5:15">
      <c r="E131" s="39"/>
      <c r="F131" s="39"/>
      <c r="G131" s="39"/>
      <c r="H131" s="39"/>
      <c r="I131" s="39"/>
      <c r="J131" s="39"/>
      <c r="K131" s="39"/>
      <c r="L131" s="39"/>
      <c r="M131" s="40"/>
      <c r="N131" s="39"/>
      <c r="O131" s="39"/>
    </row>
    <row r="132" spans="5:15">
      <c r="E132" s="39"/>
      <c r="F132" s="39"/>
      <c r="G132" s="39"/>
      <c r="H132" s="39"/>
      <c r="I132" s="39"/>
      <c r="J132" s="39"/>
      <c r="K132" s="39"/>
      <c r="L132" s="39"/>
      <c r="M132" s="40"/>
      <c r="N132" s="39"/>
      <c r="O132" s="39"/>
    </row>
    <row r="133" spans="5:15">
      <c r="E133" s="39"/>
      <c r="F133" s="39"/>
      <c r="G133" s="39"/>
      <c r="H133" s="39"/>
      <c r="I133" s="39"/>
      <c r="J133" s="39"/>
      <c r="K133" s="39"/>
      <c r="L133" s="39"/>
      <c r="M133" s="40"/>
      <c r="N133" s="39"/>
      <c r="O133" s="39"/>
    </row>
    <row r="134" spans="5:15">
      <c r="E134" s="39"/>
      <c r="F134" s="39"/>
      <c r="G134" s="39"/>
      <c r="H134" s="39"/>
      <c r="I134" s="39"/>
      <c r="J134" s="39"/>
      <c r="K134" s="39"/>
      <c r="L134" s="39"/>
      <c r="M134" s="40"/>
      <c r="N134" s="39"/>
      <c r="O134" s="39"/>
    </row>
    <row r="135" spans="5:15">
      <c r="E135" s="39"/>
      <c r="F135" s="39"/>
      <c r="G135" s="39"/>
      <c r="H135" s="39"/>
      <c r="I135" s="39"/>
      <c r="J135" s="39"/>
      <c r="K135" s="39"/>
      <c r="L135" s="39"/>
      <c r="M135" s="40"/>
      <c r="N135" s="39"/>
      <c r="O135" s="39"/>
    </row>
    <row r="136" spans="5:15">
      <c r="E136" s="39"/>
      <c r="F136" s="39"/>
      <c r="G136" s="39"/>
      <c r="H136" s="39"/>
      <c r="I136" s="39"/>
      <c r="J136" s="39"/>
      <c r="K136" s="39"/>
      <c r="L136" s="39"/>
      <c r="M136" s="40"/>
      <c r="N136" s="39"/>
      <c r="O136" s="39"/>
    </row>
    <row r="137" spans="5:15">
      <c r="E137" s="39"/>
      <c r="F137" s="39"/>
      <c r="G137" s="39"/>
      <c r="H137" s="39"/>
      <c r="I137" s="39"/>
      <c r="J137" s="39"/>
      <c r="K137" s="39"/>
      <c r="L137" s="39"/>
      <c r="M137" s="40"/>
      <c r="N137" s="39"/>
      <c r="O137" s="39"/>
    </row>
    <row r="138" spans="5:15">
      <c r="E138" s="39"/>
      <c r="F138" s="39"/>
      <c r="G138" s="39"/>
      <c r="H138" s="39"/>
      <c r="I138" s="39"/>
      <c r="J138" s="39"/>
      <c r="K138" s="39"/>
      <c r="L138" s="39"/>
      <c r="M138" s="40"/>
      <c r="N138" s="39"/>
      <c r="O138" s="39"/>
    </row>
    <row r="139" spans="5:15">
      <c r="E139" s="39"/>
      <c r="F139" s="39"/>
      <c r="G139" s="39"/>
      <c r="H139" s="39"/>
      <c r="I139" s="39"/>
      <c r="J139" s="39"/>
      <c r="K139" s="39"/>
      <c r="L139" s="39"/>
      <c r="M139" s="40"/>
      <c r="N139" s="39"/>
      <c r="O139" s="39"/>
    </row>
    <row r="142" spans="5:15">
      <c r="E142" s="39"/>
      <c r="F142" s="39"/>
      <c r="G142" s="39"/>
      <c r="H142" s="39"/>
      <c r="I142" s="39"/>
      <c r="J142" s="39"/>
      <c r="K142" s="39"/>
      <c r="L142" s="39"/>
      <c r="M142" s="40"/>
      <c r="N142" s="39"/>
      <c r="O142" s="39"/>
    </row>
    <row r="143" spans="5:15">
      <c r="E143" s="39"/>
      <c r="F143" s="39"/>
      <c r="G143" s="39"/>
      <c r="H143" s="39"/>
      <c r="I143" s="39"/>
      <c r="J143" s="39"/>
      <c r="K143" s="39"/>
      <c r="L143" s="39"/>
      <c r="M143" s="40"/>
      <c r="N143" s="39"/>
      <c r="O143" s="39"/>
    </row>
    <row r="144" spans="5:15">
      <c r="E144" s="39"/>
      <c r="F144" s="39"/>
      <c r="G144" s="39"/>
      <c r="H144" s="39"/>
      <c r="I144" s="39"/>
      <c r="J144" s="39"/>
      <c r="K144" s="39"/>
      <c r="L144" s="39"/>
      <c r="M144" s="40"/>
      <c r="N144" s="39"/>
      <c r="O144" s="39"/>
    </row>
    <row r="145" spans="5:15">
      <c r="E145" s="39"/>
      <c r="F145" s="39"/>
      <c r="G145" s="39"/>
      <c r="H145" s="39"/>
      <c r="I145" s="39"/>
      <c r="J145" s="39"/>
      <c r="K145" s="39"/>
      <c r="L145" s="39"/>
      <c r="M145" s="40"/>
      <c r="N145" s="39"/>
      <c r="O145" s="39"/>
    </row>
    <row r="146" spans="5:15">
      <c r="E146" s="39"/>
      <c r="F146" s="39"/>
      <c r="G146" s="39"/>
      <c r="H146" s="39"/>
      <c r="I146" s="39"/>
      <c r="J146" s="39"/>
      <c r="K146" s="39"/>
      <c r="L146" s="39"/>
      <c r="M146" s="40"/>
      <c r="N146" s="39"/>
      <c r="O146" s="39"/>
    </row>
    <row r="147" spans="5:15">
      <c r="E147" s="39"/>
      <c r="F147" s="39"/>
      <c r="G147" s="39"/>
      <c r="H147" s="39"/>
      <c r="I147" s="39"/>
      <c r="J147" s="39"/>
      <c r="K147" s="39"/>
      <c r="L147" s="39"/>
      <c r="M147" s="40"/>
      <c r="N147" s="39"/>
      <c r="O147" s="39"/>
    </row>
    <row r="149" spans="5:15">
      <c r="E149" s="39"/>
      <c r="F149" s="39"/>
      <c r="G149" s="39"/>
      <c r="H149" s="39"/>
      <c r="I149" s="39"/>
      <c r="J149" s="39"/>
      <c r="K149" s="39"/>
      <c r="L149" s="39"/>
      <c r="M149" s="40"/>
      <c r="N149" s="39"/>
      <c r="O149" s="39"/>
    </row>
    <row r="150" spans="5:15">
      <c r="E150" s="39"/>
      <c r="F150" s="39"/>
      <c r="G150" s="39"/>
      <c r="H150" s="39"/>
      <c r="I150" s="39"/>
      <c r="J150" s="39"/>
      <c r="K150" s="39"/>
      <c r="L150" s="39"/>
      <c r="M150" s="40"/>
      <c r="N150" s="39"/>
      <c r="O150" s="39"/>
    </row>
    <row r="151" spans="5:15">
      <c r="E151" s="39"/>
      <c r="F151" s="39"/>
      <c r="G151" s="39"/>
      <c r="H151" s="39"/>
      <c r="I151" s="39"/>
      <c r="J151" s="39"/>
      <c r="K151" s="39"/>
      <c r="L151" s="39"/>
      <c r="M151" s="40"/>
      <c r="N151" s="39"/>
      <c r="O151" s="39"/>
    </row>
    <row r="152" spans="5:15">
      <c r="E152" s="39"/>
      <c r="F152" s="39"/>
      <c r="G152" s="39"/>
      <c r="H152" s="39"/>
      <c r="I152" s="39"/>
      <c r="J152" s="39"/>
      <c r="K152" s="39"/>
      <c r="L152" s="39"/>
      <c r="M152" s="40"/>
      <c r="N152" s="39"/>
      <c r="O152" s="39"/>
    </row>
    <row r="154" spans="5:15">
      <c r="E154" s="39"/>
      <c r="F154" s="39"/>
      <c r="G154" s="39"/>
      <c r="H154" s="39"/>
      <c r="I154" s="39"/>
      <c r="J154" s="39"/>
      <c r="K154" s="39"/>
      <c r="L154" s="39"/>
      <c r="M154" s="40"/>
      <c r="N154" s="39"/>
      <c r="O154" s="39"/>
    </row>
    <row r="155" spans="5:15">
      <c r="E155" s="39"/>
      <c r="F155" s="39"/>
      <c r="G155" s="39"/>
      <c r="H155" s="39"/>
      <c r="I155" s="39"/>
      <c r="J155" s="39"/>
      <c r="K155" s="39"/>
      <c r="L155" s="39"/>
      <c r="M155" s="40"/>
      <c r="N155" s="39"/>
      <c r="O155" s="39"/>
    </row>
    <row r="156" spans="5:15">
      <c r="E156" s="39"/>
      <c r="F156" s="39"/>
      <c r="G156" s="39"/>
      <c r="H156" s="39"/>
      <c r="I156" s="39"/>
      <c r="J156" s="39"/>
      <c r="K156" s="39"/>
      <c r="L156" s="39"/>
      <c r="M156" s="40"/>
      <c r="N156" s="39"/>
      <c r="O156" s="39"/>
    </row>
    <row r="157" spans="5:15">
      <c r="E157" s="39"/>
      <c r="F157" s="39"/>
      <c r="G157" s="39"/>
      <c r="H157" s="39"/>
      <c r="I157" s="39"/>
      <c r="J157" s="39"/>
      <c r="K157" s="39"/>
      <c r="L157" s="39"/>
      <c r="M157" s="40"/>
      <c r="N157" s="39"/>
      <c r="O157" s="39"/>
    </row>
    <row r="158" spans="5:15">
      <c r="E158" s="39"/>
      <c r="F158" s="39"/>
      <c r="G158" s="39"/>
      <c r="H158" s="39"/>
      <c r="I158" s="39"/>
      <c r="J158" s="39"/>
      <c r="K158" s="39"/>
      <c r="L158" s="39"/>
      <c r="M158" s="40"/>
      <c r="N158" s="39"/>
      <c r="O158" s="39"/>
    </row>
    <row r="159" spans="5:15">
      <c r="E159" s="39"/>
      <c r="F159" s="39"/>
      <c r="G159" s="39"/>
      <c r="H159" s="39"/>
      <c r="I159" s="39"/>
      <c r="J159" s="39"/>
      <c r="K159" s="39"/>
      <c r="L159" s="39"/>
      <c r="M159" s="40"/>
      <c r="N159" s="39"/>
      <c r="O159" s="39"/>
    </row>
    <row r="160" spans="5:15">
      <c r="E160" s="39"/>
      <c r="F160" s="39"/>
      <c r="G160" s="39"/>
      <c r="H160" s="39"/>
      <c r="I160" s="39"/>
      <c r="J160" s="39"/>
      <c r="K160" s="39"/>
      <c r="L160" s="39"/>
      <c r="M160" s="40"/>
      <c r="N160" s="39"/>
      <c r="O160" s="39"/>
    </row>
    <row r="161" spans="5:15">
      <c r="E161" s="39"/>
      <c r="F161" s="39"/>
      <c r="G161" s="39"/>
      <c r="H161" s="39"/>
      <c r="I161" s="39"/>
      <c r="J161" s="39"/>
      <c r="K161" s="39"/>
      <c r="L161" s="39"/>
      <c r="M161" s="40"/>
      <c r="N161" s="39"/>
      <c r="O161" s="39"/>
    </row>
    <row r="163" spans="5:15">
      <c r="E163" s="39"/>
      <c r="F163" s="39"/>
      <c r="G163" s="39"/>
      <c r="H163" s="39"/>
      <c r="I163" s="39"/>
      <c r="J163" s="39"/>
      <c r="K163" s="39"/>
      <c r="L163" s="39"/>
      <c r="M163" s="40"/>
      <c r="N163" s="39"/>
      <c r="O163" s="39"/>
    </row>
    <row r="164" spans="5:15">
      <c r="E164" s="39"/>
      <c r="F164" s="39"/>
      <c r="G164" s="39"/>
      <c r="H164" s="39"/>
      <c r="I164" s="39"/>
      <c r="J164" s="39"/>
      <c r="K164" s="39"/>
      <c r="L164" s="39"/>
      <c r="M164" s="40"/>
      <c r="N164" s="39"/>
      <c r="O164" s="39"/>
    </row>
    <row r="165" spans="5:15">
      <c r="E165" s="39"/>
      <c r="F165" s="39"/>
      <c r="G165" s="39"/>
      <c r="H165" s="39"/>
      <c r="I165" s="39"/>
      <c r="J165" s="39"/>
      <c r="K165" s="39"/>
      <c r="L165" s="39"/>
      <c r="M165" s="40"/>
      <c r="N165" s="39"/>
      <c r="O165" s="39"/>
    </row>
    <row r="169" spans="5:15">
      <c r="E169" s="39"/>
      <c r="F169" s="39"/>
      <c r="G169" s="39"/>
      <c r="H169" s="39"/>
      <c r="I169" s="39"/>
      <c r="J169" s="39"/>
      <c r="K169" s="39"/>
      <c r="L169" s="39"/>
      <c r="M169" s="40"/>
      <c r="N169" s="39"/>
      <c r="O169" s="39"/>
    </row>
    <row r="170" spans="5:15">
      <c r="E170" s="39"/>
      <c r="F170" s="39"/>
      <c r="G170" s="39"/>
      <c r="H170" s="39"/>
      <c r="I170" s="39"/>
      <c r="J170" s="39"/>
      <c r="K170" s="39"/>
      <c r="L170" s="39"/>
      <c r="M170" s="40"/>
      <c r="N170" s="39"/>
      <c r="O170" s="39"/>
    </row>
    <row r="171" spans="5:15">
      <c r="E171" s="39"/>
      <c r="F171" s="39"/>
      <c r="G171" s="39"/>
      <c r="H171" s="39"/>
      <c r="I171" s="39"/>
      <c r="J171" s="39"/>
      <c r="K171" s="39"/>
      <c r="L171" s="39"/>
      <c r="M171" s="40"/>
      <c r="N171" s="39"/>
      <c r="O171" s="39"/>
    </row>
    <row r="172" spans="5:15">
      <c r="E172" s="39"/>
      <c r="F172" s="39"/>
      <c r="G172" s="39"/>
      <c r="H172" s="39"/>
      <c r="I172" s="39"/>
      <c r="J172" s="39"/>
      <c r="K172" s="39"/>
      <c r="L172" s="39"/>
      <c r="M172" s="40"/>
      <c r="N172" s="39"/>
      <c r="O172" s="39"/>
    </row>
    <row r="173" spans="5:15">
      <c r="E173" s="39"/>
      <c r="F173" s="39"/>
      <c r="G173" s="39"/>
      <c r="H173" s="39"/>
      <c r="I173" s="39"/>
      <c r="J173" s="39"/>
      <c r="K173" s="39"/>
      <c r="L173" s="39"/>
      <c r="M173" s="40"/>
      <c r="N173" s="39"/>
      <c r="O173" s="39"/>
    </row>
    <row r="174" spans="5:15">
      <c r="E174" s="39"/>
      <c r="F174" s="39"/>
      <c r="G174" s="39"/>
      <c r="H174" s="39"/>
      <c r="I174" s="39"/>
      <c r="J174" s="39"/>
      <c r="K174" s="39"/>
      <c r="L174" s="39"/>
      <c r="M174" s="40"/>
      <c r="N174" s="39"/>
      <c r="O174" s="39"/>
    </row>
    <row r="175" spans="5:15">
      <c r="E175" s="39"/>
      <c r="F175" s="39"/>
      <c r="G175" s="39"/>
      <c r="H175" s="39"/>
      <c r="I175" s="39"/>
      <c r="J175" s="39"/>
      <c r="K175" s="39"/>
      <c r="L175" s="39"/>
      <c r="M175" s="40"/>
      <c r="N175" s="39"/>
      <c r="O175" s="39"/>
    </row>
    <row r="176" spans="5:15">
      <c r="E176" s="39"/>
      <c r="F176" s="39"/>
      <c r="G176" s="39"/>
      <c r="H176" s="39"/>
      <c r="I176" s="39"/>
      <c r="J176" s="39"/>
      <c r="K176" s="39"/>
      <c r="L176" s="39"/>
      <c r="M176" s="40"/>
      <c r="N176" s="39"/>
      <c r="O176" s="39"/>
    </row>
    <row r="178" spans="5:15">
      <c r="E178" s="39"/>
      <c r="F178" s="39"/>
      <c r="G178" s="39"/>
      <c r="H178" s="39"/>
      <c r="I178" s="39"/>
      <c r="J178" s="39"/>
      <c r="K178" s="39"/>
      <c r="L178" s="39"/>
      <c r="M178" s="40"/>
      <c r="N178" s="39"/>
      <c r="O178" s="39"/>
    </row>
    <row r="179" spans="5:15">
      <c r="E179" s="39"/>
      <c r="F179" s="39"/>
      <c r="G179" s="39"/>
      <c r="H179" s="39"/>
      <c r="I179" s="39"/>
      <c r="J179" s="39"/>
      <c r="K179" s="39"/>
      <c r="L179" s="39"/>
      <c r="M179" s="40"/>
      <c r="N179" s="39"/>
      <c r="O179" s="39"/>
    </row>
    <row r="182" spans="5:15">
      <c r="E182" s="39"/>
      <c r="F182" s="39"/>
      <c r="G182" s="39"/>
      <c r="H182" s="39"/>
      <c r="I182" s="39"/>
      <c r="J182" s="39"/>
      <c r="K182" s="39"/>
      <c r="L182" s="39"/>
      <c r="M182" s="40"/>
      <c r="N182" s="39"/>
      <c r="O182" s="39"/>
    </row>
    <row r="183" spans="5:15">
      <c r="E183" s="39"/>
      <c r="F183" s="39"/>
      <c r="G183" s="39"/>
      <c r="H183" s="39"/>
      <c r="I183" s="39"/>
      <c r="J183" s="39"/>
      <c r="K183" s="39"/>
      <c r="L183" s="39"/>
      <c r="M183" s="40"/>
      <c r="N183" s="39"/>
      <c r="O183" s="39"/>
    </row>
    <row r="184" spans="5:15">
      <c r="E184" s="39"/>
      <c r="F184" s="39"/>
      <c r="G184" s="39"/>
      <c r="H184" s="39"/>
      <c r="I184" s="39"/>
      <c r="J184" s="39"/>
      <c r="K184" s="39"/>
      <c r="L184" s="39"/>
      <c r="M184" s="40"/>
      <c r="N184" s="39"/>
      <c r="O184" s="39"/>
    </row>
    <row r="185" spans="5:15">
      <c r="E185" s="39"/>
      <c r="F185" s="39"/>
      <c r="G185" s="39"/>
      <c r="H185" s="39"/>
      <c r="I185" s="39"/>
      <c r="J185" s="39"/>
      <c r="K185" s="39"/>
      <c r="L185" s="39"/>
      <c r="M185" s="40"/>
      <c r="N185" s="39"/>
      <c r="O185" s="39"/>
    </row>
    <row r="187" spans="5:15">
      <c r="E187" s="39"/>
      <c r="F187" s="39"/>
      <c r="G187" s="39"/>
      <c r="H187" s="39"/>
      <c r="I187" s="39"/>
      <c r="J187" s="39"/>
      <c r="K187" s="39"/>
      <c r="L187" s="39"/>
      <c r="M187" s="40"/>
      <c r="N187" s="39"/>
      <c r="O187" s="39"/>
    </row>
    <row r="188" spans="5:15">
      <c r="E188" s="39"/>
      <c r="F188" s="39"/>
      <c r="G188" s="39"/>
      <c r="H188" s="39"/>
      <c r="I188" s="39"/>
      <c r="J188" s="39"/>
      <c r="K188" s="39"/>
      <c r="L188" s="39"/>
      <c r="M188" s="40"/>
      <c r="N188" s="39"/>
      <c r="O188" s="39"/>
    </row>
    <row r="189" spans="5:15">
      <c r="E189" s="39"/>
      <c r="F189" s="39"/>
      <c r="G189" s="39"/>
      <c r="H189" s="39"/>
      <c r="I189" s="39"/>
      <c r="J189" s="39"/>
      <c r="K189" s="39"/>
      <c r="L189" s="39"/>
      <c r="M189" s="40"/>
      <c r="N189" s="39"/>
      <c r="O189" s="39"/>
    </row>
    <row r="190" spans="5:15">
      <c r="E190" s="39"/>
      <c r="F190" s="39"/>
      <c r="G190" s="39"/>
      <c r="H190" s="39"/>
      <c r="I190" s="39"/>
      <c r="J190" s="39"/>
      <c r="K190" s="39"/>
      <c r="L190" s="39"/>
      <c r="M190" s="40"/>
      <c r="N190" s="39"/>
      <c r="O190" s="39"/>
    </row>
    <row r="192" spans="5:15">
      <c r="E192" s="39"/>
      <c r="F192" s="39"/>
      <c r="G192" s="39"/>
      <c r="H192" s="39"/>
      <c r="I192" s="39"/>
      <c r="J192" s="39"/>
      <c r="K192" s="39"/>
      <c r="L192" s="39"/>
      <c r="M192" s="40"/>
      <c r="N192" s="39"/>
      <c r="O192" s="39"/>
    </row>
    <row r="193" spans="5:15">
      <c r="E193" s="39"/>
      <c r="F193" s="39"/>
      <c r="G193" s="39"/>
      <c r="H193" s="39"/>
      <c r="I193" s="39"/>
      <c r="J193" s="39"/>
      <c r="K193" s="39"/>
      <c r="L193" s="39"/>
      <c r="M193" s="40"/>
      <c r="N193" s="39"/>
      <c r="O193" s="39"/>
    </row>
    <row r="194" spans="5:15">
      <c r="E194" s="39"/>
      <c r="F194" s="39"/>
      <c r="G194" s="39"/>
      <c r="H194" s="39"/>
      <c r="I194" s="39"/>
      <c r="J194" s="39"/>
      <c r="K194" s="39"/>
      <c r="L194" s="39"/>
      <c r="M194" s="40"/>
      <c r="N194" s="39"/>
      <c r="O194" s="39"/>
    </row>
    <row r="195" spans="5:15">
      <c r="E195" s="39"/>
      <c r="F195" s="39"/>
      <c r="G195" s="39"/>
      <c r="H195" s="39"/>
      <c r="I195" s="39"/>
      <c r="J195" s="39"/>
      <c r="K195" s="39"/>
      <c r="L195" s="39"/>
      <c r="M195" s="40"/>
      <c r="N195" s="39"/>
      <c r="O195" s="39"/>
    </row>
    <row r="198" spans="5:15">
      <c r="E198" s="39"/>
      <c r="F198" s="39"/>
      <c r="G198" s="39"/>
      <c r="H198" s="39"/>
      <c r="I198" s="39"/>
      <c r="J198" s="39"/>
      <c r="K198" s="39"/>
      <c r="L198" s="39"/>
      <c r="M198" s="40"/>
      <c r="N198" s="39"/>
      <c r="O198" s="39"/>
    </row>
    <row r="199" spans="5:15">
      <c r="E199" s="39"/>
      <c r="F199" s="39"/>
      <c r="G199" s="39"/>
      <c r="H199" s="39"/>
      <c r="I199" s="39"/>
      <c r="J199" s="39"/>
      <c r="K199" s="39"/>
      <c r="L199" s="39"/>
      <c r="M199" s="40"/>
      <c r="N199" s="39"/>
      <c r="O199" s="39"/>
    </row>
    <row r="200" spans="5:15">
      <c r="E200" s="39"/>
      <c r="F200" s="39"/>
      <c r="G200" s="39"/>
      <c r="H200" s="39"/>
      <c r="I200" s="39"/>
      <c r="J200" s="39"/>
      <c r="K200" s="39"/>
      <c r="L200" s="39"/>
      <c r="M200" s="40"/>
      <c r="N200" s="39"/>
      <c r="O200" s="39"/>
    </row>
  </sheetData>
  <sheetProtection algorithmName="SHA-512" hashValue="gM0YYhIcPnfF49FrnCCrX+uW5Q1UTKRtOVlrBK9Afylwr2tI0UYZEIPwAjA7mVdO8PTRWp1TcxZy3Fm0rE38Zg==" saltValue="HK5gJCZkKBmCjU83r478iA==" spinCount="100000" sheet="1" objects="1" scenarios="1"/>
  <mergeCells count="144">
    <mergeCell ref="E2:H2"/>
    <mergeCell ref="E3:H3"/>
    <mergeCell ref="E4:H4"/>
    <mergeCell ref="C13:H13"/>
    <mergeCell ref="C21:H21"/>
    <mergeCell ref="C22:D22"/>
    <mergeCell ref="E22:H22"/>
    <mergeCell ref="C12:H12"/>
    <mergeCell ref="C14:D14"/>
    <mergeCell ref="E14:H14"/>
    <mergeCell ref="C16:D16"/>
    <mergeCell ref="E16:H16"/>
    <mergeCell ref="C20:D20"/>
    <mergeCell ref="E20:H20"/>
    <mergeCell ref="L4:O4"/>
    <mergeCell ref="B6:D6"/>
    <mergeCell ref="B7:C7"/>
    <mergeCell ref="B8:C8"/>
    <mergeCell ref="B9:C9"/>
    <mergeCell ref="B10:C10"/>
    <mergeCell ref="C17:D17"/>
    <mergeCell ref="E17:H17"/>
    <mergeCell ref="C18:D18"/>
    <mergeCell ref="E18:H18"/>
    <mergeCell ref="C15:D15"/>
    <mergeCell ref="E15:H15"/>
    <mergeCell ref="C24:D24"/>
    <mergeCell ref="E24:H24"/>
    <mergeCell ref="C25:D25"/>
    <mergeCell ref="E25:H25"/>
    <mergeCell ref="C26:D26"/>
    <mergeCell ref="E26:H26"/>
    <mergeCell ref="C23:D23"/>
    <mergeCell ref="E23:H23"/>
    <mergeCell ref="C19:D19"/>
    <mergeCell ref="E19:H19"/>
    <mergeCell ref="C30:D30"/>
    <mergeCell ref="E30:H30"/>
    <mergeCell ref="C31:D31"/>
    <mergeCell ref="E31:H31"/>
    <mergeCell ref="C32:D32"/>
    <mergeCell ref="E32:H32"/>
    <mergeCell ref="C27:D27"/>
    <mergeCell ref="E27:H27"/>
    <mergeCell ref="C28:D28"/>
    <mergeCell ref="E28:H28"/>
    <mergeCell ref="C29:D29"/>
    <mergeCell ref="E29:H29"/>
    <mergeCell ref="C36:D36"/>
    <mergeCell ref="E36:H36"/>
    <mergeCell ref="C37:D37"/>
    <mergeCell ref="E37:H37"/>
    <mergeCell ref="C38:D38"/>
    <mergeCell ref="E38:H38"/>
    <mergeCell ref="C33:D33"/>
    <mergeCell ref="E33:H33"/>
    <mergeCell ref="C34:D34"/>
    <mergeCell ref="E34:H34"/>
    <mergeCell ref="C35:D35"/>
    <mergeCell ref="E35:H35"/>
    <mergeCell ref="C43:D43"/>
    <mergeCell ref="E43:H43"/>
    <mergeCell ref="C44:D44"/>
    <mergeCell ref="E44:H44"/>
    <mergeCell ref="C45:D45"/>
    <mergeCell ref="E45:H45"/>
    <mergeCell ref="C39:D39"/>
    <mergeCell ref="E39:H39"/>
    <mergeCell ref="C40:D40"/>
    <mergeCell ref="E40:H40"/>
    <mergeCell ref="C41:D41"/>
    <mergeCell ref="E41:H41"/>
    <mergeCell ref="C42:D42"/>
    <mergeCell ref="E42:H42"/>
    <mergeCell ref="C49:D49"/>
    <mergeCell ref="E49:H49"/>
    <mergeCell ref="C50:D50"/>
    <mergeCell ref="E50:H50"/>
    <mergeCell ref="C51:D51"/>
    <mergeCell ref="E51:H51"/>
    <mergeCell ref="C46:D46"/>
    <mergeCell ref="E46:H46"/>
    <mergeCell ref="C47:D47"/>
    <mergeCell ref="E47:H47"/>
    <mergeCell ref="C48:D48"/>
    <mergeCell ref="E48:H48"/>
    <mergeCell ref="C55:D55"/>
    <mergeCell ref="E55:H55"/>
    <mergeCell ref="C56:D56"/>
    <mergeCell ref="E56:H56"/>
    <mergeCell ref="C57:D57"/>
    <mergeCell ref="E57:H57"/>
    <mergeCell ref="C52:D52"/>
    <mergeCell ref="E52:H52"/>
    <mergeCell ref="C53:D53"/>
    <mergeCell ref="E53:H53"/>
    <mergeCell ref="C54:D54"/>
    <mergeCell ref="E54:H54"/>
    <mergeCell ref="C61:D61"/>
    <mergeCell ref="E61:H61"/>
    <mergeCell ref="C62:D62"/>
    <mergeCell ref="E62:H62"/>
    <mergeCell ref="C63:D63"/>
    <mergeCell ref="E63:H63"/>
    <mergeCell ref="C58:D58"/>
    <mergeCell ref="E58:H58"/>
    <mergeCell ref="C59:D59"/>
    <mergeCell ref="E59:H59"/>
    <mergeCell ref="C60:D60"/>
    <mergeCell ref="E60:H60"/>
    <mergeCell ref="C68:D68"/>
    <mergeCell ref="E68:H68"/>
    <mergeCell ref="C69:D69"/>
    <mergeCell ref="E69:H69"/>
    <mergeCell ref="C64:D64"/>
    <mergeCell ref="E64:H64"/>
    <mergeCell ref="C65:D65"/>
    <mergeCell ref="E65:H65"/>
    <mergeCell ref="C66:D66"/>
    <mergeCell ref="E66:H66"/>
    <mergeCell ref="M2:N2"/>
    <mergeCell ref="E1:H1"/>
    <mergeCell ref="C79:D79"/>
    <mergeCell ref="E79:H79"/>
    <mergeCell ref="C75:D75"/>
    <mergeCell ref="E75:H75"/>
    <mergeCell ref="C76:D76"/>
    <mergeCell ref="E76:H76"/>
    <mergeCell ref="C77:D77"/>
    <mergeCell ref="E77:H77"/>
    <mergeCell ref="C73:D73"/>
    <mergeCell ref="E73:H73"/>
    <mergeCell ref="C74:D74"/>
    <mergeCell ref="E74:H74"/>
    <mergeCell ref="C78:D78"/>
    <mergeCell ref="E78:H78"/>
    <mergeCell ref="C70:D70"/>
    <mergeCell ref="E70:H70"/>
    <mergeCell ref="C71:D71"/>
    <mergeCell ref="E71:H71"/>
    <mergeCell ref="C72:D72"/>
    <mergeCell ref="E72:H72"/>
    <mergeCell ref="C67:D67"/>
    <mergeCell ref="E67:H67"/>
  </mergeCells>
  <dataValidations disablePrompts="1" count="1">
    <dataValidation type="list" allowBlank="1" showInputMessage="1" showErrorMessage="1" sqref="I5:O5" xr:uid="{00000000-0002-0000-0500-000000000000}">
      <formula1>DCAstep</formula1>
    </dataValidation>
  </dataValidations>
  <pageMargins left="0.7" right="0.7" top="0.7109375" bottom="0.75" header="0.3" footer="0.3"/>
  <pageSetup scale="64" orientation="landscape" r:id="rId1"/>
  <headerFooter>
    <oddHeader>&amp;C&amp;"Arial,Bold"&amp;12Georgia DCA Office of Affordable Housing
Schedule of Values
&amp;"Arial,Regular"&amp;10(File Name: &amp;F)</oddHeader>
    <oddFooter xml:space="preserve">&amp;LPrint Date: &amp;D&amp;C"OFF" Site Construction&amp;RPage: &amp;P of &amp;N </oddFooter>
  </headerFooter>
  <rowBreaks count="1" manualBreakCount="1">
    <brk id="47"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2"/>
  <sheetViews>
    <sheetView showGridLines="0" zoomScale="80" zoomScaleNormal="80" zoomScaleSheetLayoutView="80" zoomScalePageLayoutView="80" workbookViewId="0">
      <selection activeCell="O2" sqref="O2"/>
    </sheetView>
  </sheetViews>
  <sheetFormatPr defaultRowHeight="12.75"/>
  <cols>
    <col min="1" max="1" width="5" style="5" customWidth="1"/>
    <col min="2" max="2" width="6.85546875" style="5" customWidth="1"/>
    <col min="3" max="3" width="13" style="4" customWidth="1"/>
    <col min="4" max="4" width="29.7109375" style="4" customWidth="1"/>
    <col min="5" max="7" width="13.140625" customWidth="1"/>
    <col min="8" max="8" width="13.7109375" customWidth="1"/>
    <col min="9" max="15" width="11.5703125" customWidth="1"/>
    <col min="16" max="16" width="15.28515625" customWidth="1"/>
  </cols>
  <sheetData>
    <row r="1" spans="1:16" ht="21" customHeight="1">
      <c r="A1" s="42"/>
      <c r="E1" s="475" t="str">
        <f>Instructions!$D$1</f>
        <v xml:space="preserve"> 2022 DCA Schedule of Values</v>
      </c>
      <c r="F1" s="475"/>
      <c r="G1" s="475"/>
      <c r="H1" s="475"/>
      <c r="K1" s="316" t="s">
        <v>201</v>
      </c>
    </row>
    <row r="2" spans="1:16" ht="20.25" customHeight="1">
      <c r="A2" s="114"/>
      <c r="B2" s="200"/>
      <c r="C2" s="116"/>
      <c r="D2" s="116"/>
      <c r="E2" s="576" t="s">
        <v>202</v>
      </c>
      <c r="F2" s="740"/>
      <c r="G2" s="740"/>
      <c r="H2" s="740"/>
      <c r="I2" s="117"/>
      <c r="J2" s="117"/>
      <c r="K2" s="117"/>
      <c r="L2" s="117"/>
      <c r="M2" s="506" t="s">
        <v>119</v>
      </c>
      <c r="N2" s="506"/>
      <c r="O2" s="358">
        <f>Summary!$M$4</f>
        <v>0</v>
      </c>
    </row>
    <row r="3" spans="1:16" ht="18" customHeight="1">
      <c r="A3" s="118"/>
      <c r="B3" s="4"/>
      <c r="C3"/>
      <c r="D3"/>
      <c r="E3" s="578" t="s">
        <v>319</v>
      </c>
      <c r="F3" s="579"/>
      <c r="G3" s="579"/>
      <c r="H3" s="579"/>
      <c r="K3" s="49" t="s">
        <v>1</v>
      </c>
      <c r="L3" s="50">
        <f>Summary!$D$3</f>
        <v>0</v>
      </c>
      <c r="M3" s="65"/>
      <c r="N3" s="65"/>
      <c r="O3" s="119"/>
    </row>
    <row r="4" spans="1:16" ht="18" customHeight="1">
      <c r="A4" s="192"/>
      <c r="B4" s="4"/>
      <c r="C4" s="45"/>
      <c r="E4" s="741" t="s">
        <v>320</v>
      </c>
      <c r="F4" s="742"/>
      <c r="G4" s="742"/>
      <c r="H4" s="742"/>
      <c r="K4" s="45" t="s">
        <v>40</v>
      </c>
      <c r="L4" s="507">
        <f>Summary!$D$4</f>
        <v>0</v>
      </c>
      <c r="M4" s="507"/>
      <c r="N4" s="507"/>
      <c r="O4" s="508"/>
    </row>
    <row r="5" spans="1:16" ht="15" customHeight="1">
      <c r="A5" s="201"/>
      <c r="B5" s="4"/>
      <c r="C5" s="45"/>
      <c r="F5" s="46"/>
      <c r="G5" s="47"/>
      <c r="I5" s="69"/>
      <c r="J5" s="18"/>
      <c r="O5" s="143"/>
    </row>
    <row r="6" spans="1:16" ht="15" customHeight="1">
      <c r="A6" s="257" t="s">
        <v>42</v>
      </c>
      <c r="B6" s="743" t="s">
        <v>321</v>
      </c>
      <c r="C6" s="616"/>
      <c r="D6" s="617"/>
      <c r="H6" s="238"/>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c r="B7" s="744" t="s">
        <v>322</v>
      </c>
      <c r="C7" s="745"/>
      <c r="D7" s="414"/>
      <c r="H7" s="306" t="str">
        <f>Summary!H12</f>
        <v>DCA Type:</v>
      </c>
      <c r="I7" s="284">
        <f>Summary!I12</f>
        <v>0</v>
      </c>
      <c r="J7" s="88">
        <f>Summary!J12</f>
        <v>0</v>
      </c>
      <c r="K7" s="88">
        <f>Summary!K12</f>
        <v>0</v>
      </c>
      <c r="L7" s="88">
        <f>Summary!L12</f>
        <v>0</v>
      </c>
      <c r="M7" s="88">
        <f>Summary!M12</f>
        <v>0</v>
      </c>
      <c r="N7" s="88">
        <f>Summary!N12</f>
        <v>0</v>
      </c>
      <c r="O7" s="88">
        <f>Summary!O12</f>
        <v>0</v>
      </c>
      <c r="P7" s="1"/>
    </row>
    <row r="8" spans="1:16" ht="15" customHeight="1">
      <c r="A8" s="90"/>
      <c r="B8" s="746" t="s">
        <v>323</v>
      </c>
      <c r="C8" s="747"/>
      <c r="D8" s="415"/>
      <c r="H8" s="307" t="str">
        <f>Summary!H13</f>
        <v>GC Cert. Date:</v>
      </c>
      <c r="I8" s="285">
        <f>Summary!I13</f>
        <v>0</v>
      </c>
      <c r="J8" s="134">
        <f>Summary!J13</f>
        <v>0</v>
      </c>
      <c r="K8" s="134">
        <f>Summary!K13</f>
        <v>0</v>
      </c>
      <c r="L8" s="134">
        <f>Summary!L13</f>
        <v>0</v>
      </c>
      <c r="M8" s="134">
        <f>Summary!M13</f>
        <v>0</v>
      </c>
      <c r="N8" s="134">
        <f>Summary!N13</f>
        <v>0</v>
      </c>
      <c r="O8" s="134">
        <f>Summary!O13</f>
        <v>0</v>
      </c>
      <c r="P8" s="1"/>
    </row>
    <row r="9" spans="1:16" ht="15" customHeight="1">
      <c r="A9" s="90"/>
      <c r="B9" s="746" t="s">
        <v>191</v>
      </c>
      <c r="C9" s="747"/>
      <c r="D9" s="415"/>
      <c r="H9" s="307" t="str">
        <f>Summary!H14</f>
        <v>Status:</v>
      </c>
      <c r="I9" s="286">
        <f>Summary!I14</f>
        <v>0</v>
      </c>
      <c r="J9" s="135">
        <f>Summary!J14</f>
        <v>0</v>
      </c>
      <c r="K9" s="135">
        <f>Summary!K14</f>
        <v>0</v>
      </c>
      <c r="L9" s="135">
        <f>Summary!L14</f>
        <v>0</v>
      </c>
      <c r="M9" s="135">
        <f>Summary!M14</f>
        <v>0</v>
      </c>
      <c r="N9" s="135">
        <f>Summary!N14</f>
        <v>0</v>
      </c>
      <c r="O9" s="135">
        <f>Summary!O14</f>
        <v>0</v>
      </c>
      <c r="P9" s="1"/>
    </row>
    <row r="10" spans="1:16" ht="15" customHeight="1">
      <c r="A10" s="93"/>
      <c r="B10" s="748" t="s">
        <v>123</v>
      </c>
      <c r="C10" s="749"/>
      <c r="D10" s="416"/>
      <c r="E10" s="120"/>
      <c r="F10" s="120"/>
      <c r="G10" s="120"/>
      <c r="H10" s="311" t="str">
        <f>Summary!H15</f>
        <v>CD Log Date:</v>
      </c>
      <c r="I10" s="287">
        <f>Summary!I15</f>
        <v>0</v>
      </c>
      <c r="J10" s="136">
        <f>Summary!J15</f>
        <v>0</v>
      </c>
      <c r="K10" s="136">
        <f>Summary!K15</f>
        <v>0</v>
      </c>
      <c r="L10" s="136">
        <f>Summary!L15</f>
        <v>0</v>
      </c>
      <c r="M10" s="136">
        <f>Summary!M15</f>
        <v>0</v>
      </c>
      <c r="N10" s="136">
        <f>Summary!N15</f>
        <v>0</v>
      </c>
      <c r="O10" s="136">
        <f>Summary!O15</f>
        <v>0</v>
      </c>
      <c r="P10" s="1"/>
    </row>
    <row r="11" spans="1:16" ht="15" customHeight="1">
      <c r="A11"/>
      <c r="B11"/>
      <c r="C11"/>
      <c r="D11"/>
      <c r="F11" s="18"/>
    </row>
    <row r="12" spans="1:16" ht="26.25" customHeight="1">
      <c r="A12" s="78" t="s">
        <v>42</v>
      </c>
      <c r="B12" s="78"/>
      <c r="C12" s="499" t="s">
        <v>324</v>
      </c>
      <c r="D12" s="451"/>
      <c r="E12" s="451"/>
      <c r="F12" s="451"/>
      <c r="G12" s="451"/>
      <c r="H12" s="451"/>
      <c r="I12" s="381" t="s">
        <v>64</v>
      </c>
      <c r="J12" s="381" t="s">
        <v>64</v>
      </c>
      <c r="K12" s="381" t="s">
        <v>64</v>
      </c>
      <c r="L12" s="381" t="s">
        <v>64</v>
      </c>
      <c r="M12" s="381" t="s">
        <v>64</v>
      </c>
      <c r="N12" s="381" t="s">
        <v>64</v>
      </c>
      <c r="O12" s="381" t="s">
        <v>64</v>
      </c>
    </row>
    <row r="13" spans="1:16" ht="14.25" customHeight="1">
      <c r="A13" s="59"/>
      <c r="B13" s="59"/>
      <c r="C13" s="642" t="s">
        <v>90</v>
      </c>
      <c r="D13" s="643"/>
      <c r="E13" s="643"/>
      <c r="F13" s="643"/>
      <c r="G13" s="643"/>
      <c r="H13" s="643"/>
      <c r="I13" s="15">
        <f t="shared" ref="I13:O13" si="0">SUM(I15:I28)</f>
        <v>0</v>
      </c>
      <c r="J13" s="15">
        <f t="shared" si="0"/>
        <v>0</v>
      </c>
      <c r="K13" s="15">
        <f t="shared" si="0"/>
        <v>0</v>
      </c>
      <c r="L13" s="15">
        <f t="shared" si="0"/>
        <v>0</v>
      </c>
      <c r="M13" s="15">
        <f t="shared" si="0"/>
        <v>0</v>
      </c>
      <c r="N13" s="15">
        <f t="shared" si="0"/>
        <v>0</v>
      </c>
      <c r="O13" s="15">
        <f t="shared" si="0"/>
        <v>0</v>
      </c>
      <c r="P13" s="2"/>
    </row>
    <row r="14" spans="1:16" ht="25.5">
      <c r="A14" s="78" t="s">
        <v>42</v>
      </c>
      <c r="B14" s="78" t="s">
        <v>145</v>
      </c>
      <c r="C14" s="605" t="s">
        <v>215</v>
      </c>
      <c r="D14" s="605"/>
      <c r="E14" s="499" t="s">
        <v>216</v>
      </c>
      <c r="F14" s="499" t="s">
        <v>216</v>
      </c>
      <c r="G14" s="499" t="s">
        <v>216</v>
      </c>
      <c r="H14" s="499" t="s">
        <v>216</v>
      </c>
      <c r="I14" s="381" t="s">
        <v>64</v>
      </c>
      <c r="J14" s="381" t="s">
        <v>64</v>
      </c>
      <c r="K14" s="381" t="s">
        <v>64</v>
      </c>
      <c r="L14" s="381" t="s">
        <v>64</v>
      </c>
      <c r="M14" s="381" t="s">
        <v>64</v>
      </c>
      <c r="N14" s="381" t="s">
        <v>64</v>
      </c>
      <c r="O14" s="381" t="s">
        <v>64</v>
      </c>
    </row>
    <row r="15" spans="1:16">
      <c r="A15" s="63"/>
      <c r="B15" s="63" t="s">
        <v>55</v>
      </c>
      <c r="C15" s="660" t="s">
        <v>173</v>
      </c>
      <c r="D15" s="660"/>
      <c r="E15" s="620" t="s">
        <v>254</v>
      </c>
      <c r="F15" s="620"/>
      <c r="G15" s="620"/>
      <c r="H15" s="620"/>
      <c r="I15" s="15">
        <f t="shared" ref="I15:O15" si="1">I31</f>
        <v>0</v>
      </c>
      <c r="J15" s="15">
        <f t="shared" si="1"/>
        <v>0</v>
      </c>
      <c r="K15" s="15">
        <f t="shared" si="1"/>
        <v>0</v>
      </c>
      <c r="L15" s="15">
        <f t="shared" si="1"/>
        <v>0</v>
      </c>
      <c r="M15" s="15">
        <f t="shared" si="1"/>
        <v>0</v>
      </c>
      <c r="N15" s="15">
        <f t="shared" si="1"/>
        <v>0</v>
      </c>
      <c r="O15" s="15">
        <f t="shared" si="1"/>
        <v>0</v>
      </c>
    </row>
    <row r="16" spans="1:16">
      <c r="A16" s="63"/>
      <c r="B16" s="63" t="s">
        <v>58</v>
      </c>
      <c r="C16" s="660" t="s">
        <v>174</v>
      </c>
      <c r="D16" s="660"/>
      <c r="E16" s="620" t="s">
        <v>254</v>
      </c>
      <c r="F16" s="620"/>
      <c r="G16" s="620"/>
      <c r="H16" s="620"/>
      <c r="I16" s="15">
        <f t="shared" ref="I16:O16" si="2">I38</f>
        <v>0</v>
      </c>
      <c r="J16" s="15">
        <f t="shared" si="2"/>
        <v>0</v>
      </c>
      <c r="K16" s="15">
        <f t="shared" si="2"/>
        <v>0</v>
      </c>
      <c r="L16" s="15">
        <f t="shared" si="2"/>
        <v>0</v>
      </c>
      <c r="M16" s="15">
        <f t="shared" si="2"/>
        <v>0</v>
      </c>
      <c r="N16" s="15">
        <f t="shared" si="2"/>
        <v>0</v>
      </c>
      <c r="O16" s="15">
        <f t="shared" si="2"/>
        <v>0</v>
      </c>
    </row>
    <row r="17" spans="1:15">
      <c r="A17" s="63"/>
      <c r="B17" s="63" t="s">
        <v>61</v>
      </c>
      <c r="C17" s="660" t="s">
        <v>175</v>
      </c>
      <c r="D17" s="660"/>
      <c r="E17" s="620" t="s">
        <v>254</v>
      </c>
      <c r="F17" s="620"/>
      <c r="G17" s="620"/>
      <c r="H17" s="620"/>
      <c r="I17" s="15">
        <f t="shared" ref="I17:O17" si="3">I44</f>
        <v>0</v>
      </c>
      <c r="J17" s="15">
        <f t="shared" si="3"/>
        <v>0</v>
      </c>
      <c r="K17" s="15">
        <f t="shared" si="3"/>
        <v>0</v>
      </c>
      <c r="L17" s="15">
        <f t="shared" si="3"/>
        <v>0</v>
      </c>
      <c r="M17" s="15">
        <f t="shared" si="3"/>
        <v>0</v>
      </c>
      <c r="N17" s="15">
        <f t="shared" si="3"/>
        <v>0</v>
      </c>
      <c r="O17" s="15">
        <f t="shared" si="3"/>
        <v>0</v>
      </c>
    </row>
    <row r="18" spans="1:15">
      <c r="A18" s="63"/>
      <c r="B18" s="63" t="s">
        <v>65</v>
      </c>
      <c r="C18" s="660" t="s">
        <v>176</v>
      </c>
      <c r="D18" s="660"/>
      <c r="E18" s="620" t="s">
        <v>254</v>
      </c>
      <c r="F18" s="620"/>
      <c r="G18" s="620"/>
      <c r="H18" s="620"/>
      <c r="I18" s="15">
        <f t="shared" ref="I18:O18" si="4">I51</f>
        <v>0</v>
      </c>
      <c r="J18" s="15">
        <f t="shared" si="4"/>
        <v>0</v>
      </c>
      <c r="K18" s="15">
        <f t="shared" si="4"/>
        <v>0</v>
      </c>
      <c r="L18" s="15">
        <f t="shared" si="4"/>
        <v>0</v>
      </c>
      <c r="M18" s="15">
        <f t="shared" si="4"/>
        <v>0</v>
      </c>
      <c r="N18" s="15">
        <f t="shared" si="4"/>
        <v>0</v>
      </c>
      <c r="O18" s="15">
        <f t="shared" si="4"/>
        <v>0</v>
      </c>
    </row>
    <row r="19" spans="1:15" ht="13.5" customHeight="1">
      <c r="A19" s="63"/>
      <c r="B19" s="63" t="s">
        <v>69</v>
      </c>
      <c r="C19" s="660" t="s">
        <v>177</v>
      </c>
      <c r="D19" s="660"/>
      <c r="E19" s="620" t="s">
        <v>254</v>
      </c>
      <c r="F19" s="620"/>
      <c r="G19" s="620"/>
      <c r="H19" s="620"/>
      <c r="I19" s="15">
        <f t="shared" ref="I19:O19" si="5">I67</f>
        <v>0</v>
      </c>
      <c r="J19" s="15">
        <f t="shared" si="5"/>
        <v>0</v>
      </c>
      <c r="K19" s="15">
        <f t="shared" si="5"/>
        <v>0</v>
      </c>
      <c r="L19" s="15">
        <f t="shared" si="5"/>
        <v>0</v>
      </c>
      <c r="M19" s="15">
        <f t="shared" si="5"/>
        <v>0</v>
      </c>
      <c r="N19" s="15">
        <f t="shared" si="5"/>
        <v>0</v>
      </c>
      <c r="O19" s="15">
        <f t="shared" si="5"/>
        <v>0</v>
      </c>
    </row>
    <row r="20" spans="1:15">
      <c r="A20" s="59"/>
      <c r="B20" s="63" t="s">
        <v>71</v>
      </c>
      <c r="C20" s="660" t="s">
        <v>178</v>
      </c>
      <c r="D20" s="660"/>
      <c r="E20" s="620" t="s">
        <v>254</v>
      </c>
      <c r="F20" s="715"/>
      <c r="G20" s="715"/>
      <c r="H20" s="715"/>
      <c r="I20" s="15">
        <f t="shared" ref="I20:O20" si="6">I86</f>
        <v>0</v>
      </c>
      <c r="J20" s="15">
        <f t="shared" si="6"/>
        <v>0</v>
      </c>
      <c r="K20" s="15">
        <f t="shared" si="6"/>
        <v>0</v>
      </c>
      <c r="L20" s="15">
        <f t="shared" si="6"/>
        <v>0</v>
      </c>
      <c r="M20" s="15">
        <f t="shared" si="6"/>
        <v>0</v>
      </c>
      <c r="N20" s="15">
        <f t="shared" si="6"/>
        <v>0</v>
      </c>
      <c r="O20" s="15">
        <f t="shared" si="6"/>
        <v>0</v>
      </c>
    </row>
    <row r="21" spans="1:15">
      <c r="A21" s="59"/>
      <c r="B21" s="63" t="s">
        <v>73</v>
      </c>
      <c r="C21" s="660" t="s">
        <v>179</v>
      </c>
      <c r="D21" s="660"/>
      <c r="E21" s="620" t="s">
        <v>254</v>
      </c>
      <c r="F21" s="620"/>
      <c r="G21" s="620"/>
      <c r="H21" s="620"/>
      <c r="I21" s="15">
        <f t="shared" ref="I21:O21" si="7">I101</f>
        <v>0</v>
      </c>
      <c r="J21" s="15">
        <f t="shared" si="7"/>
        <v>0</v>
      </c>
      <c r="K21" s="15">
        <f t="shared" si="7"/>
        <v>0</v>
      </c>
      <c r="L21" s="15">
        <f t="shared" si="7"/>
        <v>0</v>
      </c>
      <c r="M21" s="15">
        <f t="shared" si="7"/>
        <v>0</v>
      </c>
      <c r="N21" s="15">
        <f t="shared" si="7"/>
        <v>0</v>
      </c>
      <c r="O21" s="15">
        <f t="shared" si="7"/>
        <v>0</v>
      </c>
    </row>
    <row r="22" spans="1:15">
      <c r="A22" s="59"/>
      <c r="B22" s="63">
        <v>10</v>
      </c>
      <c r="C22" s="660" t="s">
        <v>180</v>
      </c>
      <c r="D22" s="660"/>
      <c r="E22" s="620" t="s">
        <v>254</v>
      </c>
      <c r="F22" s="620"/>
      <c r="G22" s="620"/>
      <c r="H22" s="620"/>
      <c r="I22" s="15">
        <f t="shared" ref="I22:O22" si="8">I128</f>
        <v>0</v>
      </c>
      <c r="J22" s="15">
        <f t="shared" si="8"/>
        <v>0</v>
      </c>
      <c r="K22" s="15">
        <f t="shared" si="8"/>
        <v>0</v>
      </c>
      <c r="L22" s="15">
        <f t="shared" si="8"/>
        <v>0</v>
      </c>
      <c r="M22" s="15">
        <f t="shared" si="8"/>
        <v>0</v>
      </c>
      <c r="N22" s="15">
        <f t="shared" si="8"/>
        <v>0</v>
      </c>
      <c r="O22" s="15">
        <f t="shared" si="8"/>
        <v>0</v>
      </c>
    </row>
    <row r="23" spans="1:15" s="8" customFormat="1" ht="13.5" customHeight="1">
      <c r="A23" s="59"/>
      <c r="B23" s="63">
        <v>11</v>
      </c>
      <c r="C23" s="660" t="s">
        <v>181</v>
      </c>
      <c r="D23" s="660"/>
      <c r="E23" s="620" t="s">
        <v>254</v>
      </c>
      <c r="F23" s="620"/>
      <c r="G23" s="620"/>
      <c r="H23" s="620"/>
      <c r="I23" s="15">
        <f t="shared" ref="I23:O23" si="9">I140</f>
        <v>0</v>
      </c>
      <c r="J23" s="15">
        <f t="shared" si="9"/>
        <v>0</v>
      </c>
      <c r="K23" s="15">
        <f t="shared" si="9"/>
        <v>0</v>
      </c>
      <c r="L23" s="15">
        <f t="shared" si="9"/>
        <v>0</v>
      </c>
      <c r="M23" s="15">
        <f t="shared" si="9"/>
        <v>0</v>
      </c>
      <c r="N23" s="15">
        <f t="shared" si="9"/>
        <v>0</v>
      </c>
      <c r="O23" s="15">
        <f t="shared" si="9"/>
        <v>0</v>
      </c>
    </row>
    <row r="24" spans="1:15" s="8" customFormat="1">
      <c r="A24" s="59"/>
      <c r="B24" s="63" t="s">
        <v>80</v>
      </c>
      <c r="C24" s="660" t="s">
        <v>182</v>
      </c>
      <c r="D24" s="660"/>
      <c r="E24" s="620" t="s">
        <v>254</v>
      </c>
      <c r="F24" s="620"/>
      <c r="G24" s="620"/>
      <c r="H24" s="620"/>
      <c r="I24" s="15">
        <f t="shared" ref="I24:O24" si="10">I163</f>
        <v>0</v>
      </c>
      <c r="J24" s="15">
        <f t="shared" si="10"/>
        <v>0</v>
      </c>
      <c r="K24" s="15">
        <f t="shared" si="10"/>
        <v>0</v>
      </c>
      <c r="L24" s="15">
        <f t="shared" si="10"/>
        <v>0</v>
      </c>
      <c r="M24" s="15">
        <f t="shared" si="10"/>
        <v>0</v>
      </c>
      <c r="N24" s="15">
        <f t="shared" si="10"/>
        <v>0</v>
      </c>
      <c r="O24" s="15">
        <f t="shared" si="10"/>
        <v>0</v>
      </c>
    </row>
    <row r="25" spans="1:15" s="8" customFormat="1" ht="13.5" customHeight="1">
      <c r="A25" s="59"/>
      <c r="B25" s="63">
        <v>13</v>
      </c>
      <c r="C25" s="660" t="s">
        <v>183</v>
      </c>
      <c r="D25" s="660"/>
      <c r="E25" s="620" t="s">
        <v>254</v>
      </c>
      <c r="F25" s="620"/>
      <c r="G25" s="620"/>
      <c r="H25" s="620"/>
      <c r="I25" s="15">
        <f t="shared" ref="I25:O25" si="11">I167</f>
        <v>0</v>
      </c>
      <c r="J25" s="15">
        <f t="shared" si="11"/>
        <v>0</v>
      </c>
      <c r="K25" s="15">
        <f t="shared" si="11"/>
        <v>0</v>
      </c>
      <c r="L25" s="15">
        <f t="shared" si="11"/>
        <v>0</v>
      </c>
      <c r="M25" s="15">
        <f t="shared" si="11"/>
        <v>0</v>
      </c>
      <c r="N25" s="15">
        <f t="shared" si="11"/>
        <v>0</v>
      </c>
      <c r="O25" s="15">
        <f t="shared" si="11"/>
        <v>0</v>
      </c>
    </row>
    <row r="26" spans="1:15" s="8" customFormat="1">
      <c r="A26" s="59"/>
      <c r="B26" s="63">
        <v>14</v>
      </c>
      <c r="C26" s="660" t="s">
        <v>184</v>
      </c>
      <c r="D26" s="660"/>
      <c r="E26" s="620" t="s">
        <v>254</v>
      </c>
      <c r="F26" s="620"/>
      <c r="G26" s="620"/>
      <c r="H26" s="620"/>
      <c r="I26" s="15">
        <f t="shared" ref="I26:O26" si="12">I178</f>
        <v>0</v>
      </c>
      <c r="J26" s="15">
        <f t="shared" si="12"/>
        <v>0</v>
      </c>
      <c r="K26" s="15">
        <f t="shared" si="12"/>
        <v>0</v>
      </c>
      <c r="L26" s="15">
        <f t="shared" si="12"/>
        <v>0</v>
      </c>
      <c r="M26" s="15">
        <f t="shared" si="12"/>
        <v>0</v>
      </c>
      <c r="N26" s="15">
        <f t="shared" si="12"/>
        <v>0</v>
      </c>
      <c r="O26" s="15">
        <f t="shared" si="12"/>
        <v>0</v>
      </c>
    </row>
    <row r="27" spans="1:15" s="8" customFormat="1">
      <c r="A27" s="59"/>
      <c r="B27" s="63">
        <v>15</v>
      </c>
      <c r="C27" s="660" t="s">
        <v>185</v>
      </c>
      <c r="D27" s="660"/>
      <c r="E27" s="620" t="s">
        <v>254</v>
      </c>
      <c r="F27" s="620"/>
      <c r="G27" s="620"/>
      <c r="H27" s="620"/>
      <c r="I27" s="15">
        <f t="shared" ref="I27:O27" si="13">I181</f>
        <v>0</v>
      </c>
      <c r="J27" s="15">
        <f t="shared" si="13"/>
        <v>0</v>
      </c>
      <c r="K27" s="15">
        <f t="shared" si="13"/>
        <v>0</v>
      </c>
      <c r="L27" s="15">
        <f t="shared" si="13"/>
        <v>0</v>
      </c>
      <c r="M27" s="15">
        <f t="shared" si="13"/>
        <v>0</v>
      </c>
      <c r="N27" s="15">
        <f t="shared" si="13"/>
        <v>0</v>
      </c>
      <c r="O27" s="15">
        <f t="shared" si="13"/>
        <v>0</v>
      </c>
    </row>
    <row r="28" spans="1:15" s="8" customFormat="1">
      <c r="A28" s="59"/>
      <c r="B28" s="63">
        <v>16</v>
      </c>
      <c r="C28" s="660" t="s">
        <v>186</v>
      </c>
      <c r="D28" s="660"/>
      <c r="E28" s="620" t="s">
        <v>254</v>
      </c>
      <c r="F28" s="620"/>
      <c r="G28" s="620"/>
      <c r="H28" s="620"/>
      <c r="I28" s="15">
        <f t="shared" ref="I28:O28" si="14">I198</f>
        <v>0</v>
      </c>
      <c r="J28" s="15">
        <f t="shared" si="14"/>
        <v>0</v>
      </c>
      <c r="K28" s="15">
        <f t="shared" si="14"/>
        <v>0</v>
      </c>
      <c r="L28" s="15">
        <f t="shared" si="14"/>
        <v>0</v>
      </c>
      <c r="M28" s="15">
        <f t="shared" si="14"/>
        <v>0</v>
      </c>
      <c r="N28" s="15">
        <f t="shared" si="14"/>
        <v>0</v>
      </c>
      <c r="O28" s="15">
        <f t="shared" si="14"/>
        <v>0</v>
      </c>
    </row>
    <row r="29" spans="1:15" ht="26.25" customHeight="1">
      <c r="A29" s="78" t="s">
        <v>42</v>
      </c>
      <c r="B29" s="78"/>
      <c r="C29" s="499" t="s">
        <v>325</v>
      </c>
      <c r="D29" s="451"/>
      <c r="E29" s="451"/>
      <c r="F29" s="451"/>
      <c r="G29" s="451"/>
      <c r="H29" s="451"/>
      <c r="I29" s="381" t="s">
        <v>64</v>
      </c>
      <c r="J29" s="381" t="s">
        <v>64</v>
      </c>
      <c r="K29" s="381" t="s">
        <v>64</v>
      </c>
      <c r="L29" s="381" t="s">
        <v>64</v>
      </c>
      <c r="M29" s="381" t="s">
        <v>64</v>
      </c>
      <c r="N29" s="381" t="s">
        <v>64</v>
      </c>
      <c r="O29" s="381" t="s">
        <v>64</v>
      </c>
    </row>
    <row r="30" spans="1:15" s="27" customFormat="1" ht="25.5">
      <c r="A30" s="78" t="s">
        <v>42</v>
      </c>
      <c r="B30" s="78" t="s">
        <v>145</v>
      </c>
      <c r="C30" s="605" t="s">
        <v>215</v>
      </c>
      <c r="D30" s="605"/>
      <c r="E30" s="499" t="s">
        <v>216</v>
      </c>
      <c r="F30" s="499" t="s">
        <v>216</v>
      </c>
      <c r="G30" s="499" t="s">
        <v>216</v>
      </c>
      <c r="H30" s="499" t="s">
        <v>216</v>
      </c>
      <c r="I30" s="381" t="s">
        <v>64</v>
      </c>
      <c r="J30" s="381" t="s">
        <v>64</v>
      </c>
      <c r="K30" s="381" t="s">
        <v>64</v>
      </c>
      <c r="L30" s="381" t="s">
        <v>64</v>
      </c>
      <c r="M30" s="381" t="s">
        <v>64</v>
      </c>
      <c r="N30" s="381" t="s">
        <v>64</v>
      </c>
      <c r="O30" s="381" t="s">
        <v>64</v>
      </c>
    </row>
    <row r="31" spans="1:15" s="27" customFormat="1" ht="15" customHeight="1">
      <c r="A31" s="270"/>
      <c r="B31" s="270" t="s">
        <v>55</v>
      </c>
      <c r="C31" s="720" t="s">
        <v>173</v>
      </c>
      <c r="D31" s="720"/>
      <c r="E31" s="697" t="s">
        <v>254</v>
      </c>
      <c r="F31" s="697"/>
      <c r="G31" s="697"/>
      <c r="H31" s="697"/>
      <c r="I31" s="32">
        <f>I32</f>
        <v>0</v>
      </c>
      <c r="J31" s="32">
        <f t="shared" ref="J31:O31" si="15">J32</f>
        <v>0</v>
      </c>
      <c r="K31" s="32">
        <f t="shared" si="15"/>
        <v>0</v>
      </c>
      <c r="L31" s="32">
        <f t="shared" si="15"/>
        <v>0</v>
      </c>
      <c r="M31" s="32">
        <f t="shared" si="15"/>
        <v>0</v>
      </c>
      <c r="N31" s="32">
        <f t="shared" si="15"/>
        <v>0</v>
      </c>
      <c r="O31" s="32">
        <f t="shared" si="15"/>
        <v>0</v>
      </c>
    </row>
    <row r="32" spans="1:15" s="27" customFormat="1" ht="15" customHeight="1">
      <c r="A32" s="206"/>
      <c r="B32" s="279" t="s">
        <v>55</v>
      </c>
      <c r="C32" s="685" t="s">
        <v>326</v>
      </c>
      <c r="D32" s="685"/>
      <c r="E32" s="714"/>
      <c r="F32" s="714"/>
      <c r="G32" s="714"/>
      <c r="H32" s="714"/>
      <c r="I32" s="288">
        <f t="shared" ref="I32:O32" si="16">SUM(I33:I37)</f>
        <v>0</v>
      </c>
      <c r="J32" s="288">
        <f t="shared" si="16"/>
        <v>0</v>
      </c>
      <c r="K32" s="288">
        <f t="shared" si="16"/>
        <v>0</v>
      </c>
      <c r="L32" s="288">
        <f t="shared" si="16"/>
        <v>0</v>
      </c>
      <c r="M32" s="288">
        <f t="shared" si="16"/>
        <v>0</v>
      </c>
      <c r="N32" s="288">
        <f t="shared" si="16"/>
        <v>0</v>
      </c>
      <c r="O32" s="288">
        <f t="shared" si="16"/>
        <v>0</v>
      </c>
    </row>
    <row r="33" spans="1:15" s="27" customFormat="1" ht="15" customHeight="1">
      <c r="A33" s="271"/>
      <c r="B33" s="206" t="s">
        <v>55</v>
      </c>
      <c r="C33" s="539" t="s">
        <v>327</v>
      </c>
      <c r="D33" s="539"/>
      <c r="E33" s="600"/>
      <c r="F33" s="673"/>
      <c r="G33" s="673"/>
      <c r="H33" s="673"/>
      <c r="I33" s="222"/>
      <c r="J33" s="222"/>
      <c r="K33" s="222"/>
      <c r="L33" s="222"/>
      <c r="M33" s="222"/>
      <c r="N33" s="222"/>
      <c r="O33" s="222"/>
    </row>
    <row r="34" spans="1:15" s="27" customFormat="1" ht="15" customHeight="1">
      <c r="A34" s="82"/>
      <c r="B34" s="82" t="s">
        <v>55</v>
      </c>
      <c r="C34" s="667" t="s">
        <v>328</v>
      </c>
      <c r="D34" s="667"/>
      <c r="E34" s="596"/>
      <c r="F34" s="668"/>
      <c r="G34" s="668"/>
      <c r="H34" s="668"/>
      <c r="I34" s="224"/>
      <c r="J34" s="224"/>
      <c r="K34" s="224"/>
      <c r="L34" s="224"/>
      <c r="M34" s="224"/>
      <c r="N34" s="224"/>
      <c r="O34" s="224"/>
    </row>
    <row r="35" spans="1:15" s="27" customFormat="1" ht="15" customHeight="1">
      <c r="A35" s="82"/>
      <c r="B35" s="82" t="s">
        <v>55</v>
      </c>
      <c r="C35" s="667" t="s">
        <v>329</v>
      </c>
      <c r="D35" s="667"/>
      <c r="E35" s="594"/>
      <c r="F35" s="668"/>
      <c r="G35" s="668"/>
      <c r="H35" s="668"/>
      <c r="I35" s="224"/>
      <c r="J35" s="224"/>
      <c r="K35" s="224"/>
      <c r="L35" s="224"/>
      <c r="M35" s="224"/>
      <c r="N35" s="224"/>
      <c r="O35" s="224"/>
    </row>
    <row r="36" spans="1:15" s="27" customFormat="1" ht="15" customHeight="1">
      <c r="A36" s="82"/>
      <c r="B36" s="82" t="s">
        <v>55</v>
      </c>
      <c r="C36" s="667" t="s">
        <v>330</v>
      </c>
      <c r="D36" s="667"/>
      <c r="E36" s="596"/>
      <c r="F36" s="668"/>
      <c r="G36" s="668"/>
      <c r="H36" s="668"/>
      <c r="I36" s="224"/>
      <c r="J36" s="224"/>
      <c r="K36" s="224"/>
      <c r="L36" s="224"/>
      <c r="M36" s="224"/>
      <c r="N36" s="224"/>
      <c r="O36" s="224"/>
    </row>
    <row r="37" spans="1:15" s="27" customFormat="1" ht="15" customHeight="1">
      <c r="A37" s="161"/>
      <c r="B37" s="161" t="s">
        <v>55</v>
      </c>
      <c r="C37" s="665" t="s">
        <v>331</v>
      </c>
      <c r="D37" s="665"/>
      <c r="E37" s="606"/>
      <c r="F37" s="666"/>
      <c r="G37" s="666"/>
      <c r="H37" s="666"/>
      <c r="I37" s="225"/>
      <c r="J37" s="225"/>
      <c r="K37" s="225"/>
      <c r="L37" s="225"/>
      <c r="M37" s="225"/>
      <c r="N37" s="225"/>
      <c r="O37" s="225"/>
    </row>
    <row r="38" spans="1:15" s="27" customFormat="1" ht="15" customHeight="1">
      <c r="A38" s="270"/>
      <c r="B38" s="270" t="s">
        <v>58</v>
      </c>
      <c r="C38" s="720" t="s">
        <v>174</v>
      </c>
      <c r="D38" s="720"/>
      <c r="E38" s="697" t="s">
        <v>254</v>
      </c>
      <c r="F38" s="697"/>
      <c r="G38" s="697"/>
      <c r="H38" s="697"/>
      <c r="I38" s="32">
        <f>I39</f>
        <v>0</v>
      </c>
      <c r="J38" s="32">
        <f t="shared" ref="J38:O38" si="17">J39</f>
        <v>0</v>
      </c>
      <c r="K38" s="32">
        <f t="shared" si="17"/>
        <v>0</v>
      </c>
      <c r="L38" s="32">
        <f t="shared" si="17"/>
        <v>0</v>
      </c>
      <c r="M38" s="32">
        <f t="shared" si="17"/>
        <v>0</v>
      </c>
      <c r="N38" s="32">
        <f t="shared" si="17"/>
        <v>0</v>
      </c>
      <c r="O38" s="32">
        <f t="shared" si="17"/>
        <v>0</v>
      </c>
    </row>
    <row r="39" spans="1:15" s="27" customFormat="1" ht="15" customHeight="1">
      <c r="A39" s="206"/>
      <c r="B39" s="279" t="s">
        <v>58</v>
      </c>
      <c r="C39" s="685" t="s">
        <v>332</v>
      </c>
      <c r="D39" s="685"/>
      <c r="E39" s="714"/>
      <c r="F39" s="714"/>
      <c r="G39" s="714"/>
      <c r="H39" s="714"/>
      <c r="I39" s="288">
        <f t="shared" ref="I39:O39" si="18">SUM(I40:I43)</f>
        <v>0</v>
      </c>
      <c r="J39" s="288">
        <f t="shared" si="18"/>
        <v>0</v>
      </c>
      <c r="K39" s="288">
        <f t="shared" si="18"/>
        <v>0</v>
      </c>
      <c r="L39" s="288">
        <f t="shared" si="18"/>
        <v>0</v>
      </c>
      <c r="M39" s="288">
        <f t="shared" si="18"/>
        <v>0</v>
      </c>
      <c r="N39" s="288">
        <f t="shared" si="18"/>
        <v>0</v>
      </c>
      <c r="O39" s="288">
        <f t="shared" si="18"/>
        <v>0</v>
      </c>
    </row>
    <row r="40" spans="1:15" s="27" customFormat="1" ht="15" customHeight="1">
      <c r="A40" s="271"/>
      <c r="B40" s="206" t="s">
        <v>58</v>
      </c>
      <c r="C40" s="539" t="s">
        <v>327</v>
      </c>
      <c r="D40" s="539"/>
      <c r="E40" s="601"/>
      <c r="F40" s="673"/>
      <c r="G40" s="673"/>
      <c r="H40" s="673"/>
      <c r="I40" s="222"/>
      <c r="J40" s="222"/>
      <c r="K40" s="222"/>
      <c r="L40" s="222"/>
      <c r="M40" s="222"/>
      <c r="N40" s="222"/>
      <c r="O40" s="222"/>
    </row>
    <row r="41" spans="1:15" s="27" customFormat="1" ht="15" customHeight="1">
      <c r="A41" s="82"/>
      <c r="B41" s="82" t="s">
        <v>58</v>
      </c>
      <c r="C41" s="667" t="s">
        <v>333</v>
      </c>
      <c r="D41" s="667"/>
      <c r="E41" s="596"/>
      <c r="F41" s="594"/>
      <c r="G41" s="594"/>
      <c r="H41" s="594"/>
      <c r="I41" s="224"/>
      <c r="J41" s="224"/>
      <c r="K41" s="224"/>
      <c r="L41" s="224"/>
      <c r="M41" s="224"/>
      <c r="N41" s="224"/>
      <c r="O41" s="224"/>
    </row>
    <row r="42" spans="1:15" s="27" customFormat="1" ht="15" customHeight="1">
      <c r="A42" s="82"/>
      <c r="B42" s="82" t="s">
        <v>58</v>
      </c>
      <c r="C42" s="667" t="s">
        <v>334</v>
      </c>
      <c r="D42" s="667"/>
      <c r="E42" s="594"/>
      <c r="F42" s="594"/>
      <c r="G42" s="594"/>
      <c r="H42" s="594"/>
      <c r="I42" s="224"/>
      <c r="J42" s="224"/>
      <c r="K42" s="224"/>
      <c r="L42" s="224"/>
      <c r="M42" s="224"/>
      <c r="N42" s="224"/>
      <c r="O42" s="224"/>
    </row>
    <row r="43" spans="1:15" s="27" customFormat="1" ht="15" customHeight="1">
      <c r="A43" s="161"/>
      <c r="B43" s="161" t="s">
        <v>58</v>
      </c>
      <c r="C43" s="665" t="s">
        <v>335</v>
      </c>
      <c r="D43" s="665"/>
      <c r="E43" s="606"/>
      <c r="F43" s="666"/>
      <c r="G43" s="666"/>
      <c r="H43" s="666"/>
      <c r="I43" s="225"/>
      <c r="J43" s="225"/>
      <c r="K43" s="225"/>
      <c r="L43" s="225"/>
      <c r="M43" s="225"/>
      <c r="N43" s="225"/>
      <c r="O43" s="225"/>
    </row>
    <row r="44" spans="1:15" s="27" customFormat="1" ht="15" customHeight="1">
      <c r="A44" s="270"/>
      <c r="B44" s="270" t="s">
        <v>61</v>
      </c>
      <c r="C44" s="720" t="s">
        <v>175</v>
      </c>
      <c r="D44" s="720"/>
      <c r="E44" s="697" t="s">
        <v>254</v>
      </c>
      <c r="F44" s="697"/>
      <c r="G44" s="697"/>
      <c r="H44" s="697"/>
      <c r="I44" s="32">
        <f>I45</f>
        <v>0</v>
      </c>
      <c r="J44" s="32">
        <f t="shared" ref="J44:O44" si="19">J45</f>
        <v>0</v>
      </c>
      <c r="K44" s="32">
        <f t="shared" si="19"/>
        <v>0</v>
      </c>
      <c r="L44" s="32">
        <f t="shared" si="19"/>
        <v>0</v>
      </c>
      <c r="M44" s="32">
        <f t="shared" si="19"/>
        <v>0</v>
      </c>
      <c r="N44" s="32">
        <f t="shared" si="19"/>
        <v>0</v>
      </c>
      <c r="O44" s="32">
        <f t="shared" si="19"/>
        <v>0</v>
      </c>
    </row>
    <row r="45" spans="1:15" s="27" customFormat="1" ht="15" customHeight="1">
      <c r="A45" s="206"/>
      <c r="B45" s="279" t="s">
        <v>61</v>
      </c>
      <c r="C45" s="685" t="s">
        <v>336</v>
      </c>
      <c r="D45" s="685"/>
      <c r="E45" s="714"/>
      <c r="F45" s="714"/>
      <c r="G45" s="714"/>
      <c r="H45" s="714"/>
      <c r="I45" s="288">
        <f>SUM(I46:I50)</f>
        <v>0</v>
      </c>
      <c r="J45" s="288">
        <f t="shared" ref="J45:O45" si="20">SUM(J46:J50)</f>
        <v>0</v>
      </c>
      <c r="K45" s="288">
        <f t="shared" si="20"/>
        <v>0</v>
      </c>
      <c r="L45" s="288">
        <f t="shared" si="20"/>
        <v>0</v>
      </c>
      <c r="M45" s="288">
        <f t="shared" si="20"/>
        <v>0</v>
      </c>
      <c r="N45" s="288">
        <f t="shared" si="20"/>
        <v>0</v>
      </c>
      <c r="O45" s="288">
        <f t="shared" si="20"/>
        <v>0</v>
      </c>
    </row>
    <row r="46" spans="1:15" s="27" customFormat="1" ht="15" customHeight="1">
      <c r="A46" s="271"/>
      <c r="B46" s="206" t="s">
        <v>61</v>
      </c>
      <c r="C46" s="539" t="s">
        <v>337</v>
      </c>
      <c r="D46" s="539"/>
      <c r="E46" s="601"/>
      <c r="F46" s="601"/>
      <c r="G46" s="601"/>
      <c r="H46" s="601"/>
      <c r="I46" s="222"/>
      <c r="J46" s="222"/>
      <c r="K46" s="222"/>
      <c r="L46" s="222"/>
      <c r="M46" s="222"/>
      <c r="N46" s="222"/>
      <c r="O46" s="222"/>
    </row>
    <row r="47" spans="1:15" s="27" customFormat="1" ht="15" customHeight="1">
      <c r="A47" s="82"/>
      <c r="B47" s="82" t="s">
        <v>61</v>
      </c>
      <c r="C47" s="667" t="s">
        <v>338</v>
      </c>
      <c r="D47" s="667"/>
      <c r="E47" s="594"/>
      <c r="F47" s="594"/>
      <c r="G47" s="594"/>
      <c r="H47" s="594"/>
      <c r="I47" s="224"/>
      <c r="J47" s="224"/>
      <c r="K47" s="224"/>
      <c r="L47" s="224"/>
      <c r="M47" s="224"/>
      <c r="N47" s="224"/>
      <c r="O47" s="224"/>
    </row>
    <row r="48" spans="1:15" s="27" customFormat="1" ht="15" customHeight="1">
      <c r="A48" s="82"/>
      <c r="B48" s="82" t="s">
        <v>61</v>
      </c>
      <c r="C48" s="667" t="s">
        <v>339</v>
      </c>
      <c r="D48" s="667"/>
      <c r="E48" s="594"/>
      <c r="F48" s="594"/>
      <c r="G48" s="594"/>
      <c r="H48" s="594"/>
      <c r="I48" s="224"/>
      <c r="J48" s="224"/>
      <c r="K48" s="224"/>
      <c r="L48" s="224"/>
      <c r="M48" s="224"/>
      <c r="N48" s="224"/>
      <c r="O48" s="224"/>
    </row>
    <row r="49" spans="1:15" s="27" customFormat="1" ht="15" customHeight="1">
      <c r="A49" s="82"/>
      <c r="B49" s="82" t="s">
        <v>61</v>
      </c>
      <c r="C49" s="667" t="s">
        <v>340</v>
      </c>
      <c r="D49" s="667"/>
      <c r="E49" s="737"/>
      <c r="F49" s="608"/>
      <c r="G49" s="608"/>
      <c r="H49" s="608"/>
      <c r="I49" s="224"/>
      <c r="J49" s="224"/>
      <c r="K49" s="224"/>
      <c r="L49" s="224"/>
      <c r="M49" s="224"/>
      <c r="N49" s="224"/>
      <c r="O49" s="224"/>
    </row>
    <row r="50" spans="1:15" s="27" customFormat="1" ht="15" customHeight="1">
      <c r="A50" s="161"/>
      <c r="B50" s="161" t="s">
        <v>61</v>
      </c>
      <c r="C50" s="665" t="s">
        <v>341</v>
      </c>
      <c r="D50" s="665"/>
      <c r="E50" s="606"/>
      <c r="F50" s="606"/>
      <c r="G50" s="606"/>
      <c r="H50" s="606"/>
      <c r="I50" s="225"/>
      <c r="J50" s="225"/>
      <c r="K50" s="225"/>
      <c r="L50" s="225"/>
      <c r="M50" s="225"/>
      <c r="N50" s="225"/>
      <c r="O50" s="225"/>
    </row>
    <row r="51" spans="1:15" s="27" customFormat="1" ht="15" customHeight="1">
      <c r="A51" s="270"/>
      <c r="B51" s="270" t="s">
        <v>65</v>
      </c>
      <c r="C51" s="720" t="s">
        <v>176</v>
      </c>
      <c r="D51" s="720"/>
      <c r="E51" s="697" t="s">
        <v>254</v>
      </c>
      <c r="F51" s="697"/>
      <c r="G51" s="697"/>
      <c r="H51" s="697"/>
      <c r="I51" s="32">
        <f>I52+I61+I66</f>
        <v>0</v>
      </c>
      <c r="J51" s="32">
        <f t="shared" ref="J51:O51" si="21">J52+J61+J66</f>
        <v>0</v>
      </c>
      <c r="K51" s="32">
        <f t="shared" si="21"/>
        <v>0</v>
      </c>
      <c r="L51" s="32">
        <f t="shared" si="21"/>
        <v>0</v>
      </c>
      <c r="M51" s="32">
        <f t="shared" si="21"/>
        <v>0</v>
      </c>
      <c r="N51" s="32">
        <f t="shared" si="21"/>
        <v>0</v>
      </c>
      <c r="O51" s="32">
        <f t="shared" si="21"/>
        <v>0</v>
      </c>
    </row>
    <row r="52" spans="1:15" s="27" customFormat="1" ht="15" customHeight="1">
      <c r="A52" s="206"/>
      <c r="B52" s="279" t="s">
        <v>65</v>
      </c>
      <c r="C52" s="685" t="s">
        <v>342</v>
      </c>
      <c r="D52" s="685"/>
      <c r="E52" s="714"/>
      <c r="F52" s="714"/>
      <c r="G52" s="714"/>
      <c r="H52" s="714"/>
      <c r="I52" s="288">
        <f>SUM(I53:I60)</f>
        <v>0</v>
      </c>
      <c r="J52" s="288">
        <f t="shared" ref="J52:O52" si="22">SUM(J53:J60)</f>
        <v>0</v>
      </c>
      <c r="K52" s="288">
        <f t="shared" si="22"/>
        <v>0</v>
      </c>
      <c r="L52" s="288">
        <f t="shared" si="22"/>
        <v>0</v>
      </c>
      <c r="M52" s="288">
        <f t="shared" si="22"/>
        <v>0</v>
      </c>
      <c r="N52" s="288">
        <f t="shared" si="22"/>
        <v>0</v>
      </c>
      <c r="O52" s="288">
        <f t="shared" si="22"/>
        <v>0</v>
      </c>
    </row>
    <row r="53" spans="1:15" s="27" customFormat="1" ht="15" customHeight="1">
      <c r="A53" s="271"/>
      <c r="B53" s="206" t="s">
        <v>65</v>
      </c>
      <c r="C53" s="539" t="s">
        <v>343</v>
      </c>
      <c r="D53" s="539"/>
      <c r="E53" s="738"/>
      <c r="F53" s="719"/>
      <c r="G53" s="719"/>
      <c r="H53" s="719"/>
      <c r="I53" s="222"/>
      <c r="J53" s="222"/>
      <c r="K53" s="222"/>
      <c r="L53" s="222"/>
      <c r="M53" s="222"/>
      <c r="N53" s="222"/>
      <c r="O53" s="222"/>
    </row>
    <row r="54" spans="1:15" s="27" customFormat="1" ht="15" customHeight="1">
      <c r="A54" s="82"/>
      <c r="B54" s="82" t="s">
        <v>65</v>
      </c>
      <c r="C54" s="667" t="s">
        <v>344</v>
      </c>
      <c r="D54" s="667"/>
      <c r="E54" s="596"/>
      <c r="F54" s="594"/>
      <c r="G54" s="594"/>
      <c r="H54" s="594"/>
      <c r="I54" s="224"/>
      <c r="J54" s="224"/>
      <c r="K54" s="224"/>
      <c r="L54" s="224"/>
      <c r="M54" s="224"/>
      <c r="N54" s="224"/>
      <c r="O54" s="224"/>
    </row>
    <row r="55" spans="1:15" s="27" customFormat="1" ht="15" customHeight="1">
      <c r="A55" s="82"/>
      <c r="B55" s="82" t="s">
        <v>65</v>
      </c>
      <c r="C55" s="667" t="s">
        <v>345</v>
      </c>
      <c r="D55" s="667"/>
      <c r="E55" s="596"/>
      <c r="F55" s="594"/>
      <c r="G55" s="594"/>
      <c r="H55" s="594"/>
      <c r="I55" s="224"/>
      <c r="J55" s="224"/>
      <c r="K55" s="224"/>
      <c r="L55" s="224"/>
      <c r="M55" s="224"/>
      <c r="N55" s="224"/>
      <c r="O55" s="224"/>
    </row>
    <row r="56" spans="1:15" s="27" customFormat="1" ht="15" customHeight="1">
      <c r="A56" s="82"/>
      <c r="B56" s="82" t="s">
        <v>65</v>
      </c>
      <c r="C56" s="667" t="s">
        <v>346</v>
      </c>
      <c r="D56" s="667"/>
      <c r="E56" s="594"/>
      <c r="F56" s="594"/>
      <c r="G56" s="594"/>
      <c r="H56" s="594"/>
      <c r="I56" s="224"/>
      <c r="J56" s="224"/>
      <c r="K56" s="224"/>
      <c r="L56" s="224"/>
      <c r="M56" s="224"/>
      <c r="N56" s="224"/>
      <c r="O56" s="224"/>
    </row>
    <row r="57" spans="1:15" s="27" customFormat="1" ht="15" customHeight="1">
      <c r="A57" s="82"/>
      <c r="B57" s="82" t="s">
        <v>65</v>
      </c>
      <c r="C57" s="667" t="s">
        <v>347</v>
      </c>
      <c r="D57" s="667"/>
      <c r="E57" s="596"/>
      <c r="F57" s="594"/>
      <c r="G57" s="594"/>
      <c r="H57" s="594"/>
      <c r="I57" s="224"/>
      <c r="J57" s="224"/>
      <c r="K57" s="224"/>
      <c r="L57" s="224"/>
      <c r="M57" s="224"/>
      <c r="N57" s="224"/>
      <c r="O57" s="224"/>
    </row>
    <row r="58" spans="1:15" s="27" customFormat="1" ht="15" customHeight="1">
      <c r="A58" s="82"/>
      <c r="B58" s="82" t="s">
        <v>65</v>
      </c>
      <c r="C58" s="667" t="s">
        <v>348</v>
      </c>
      <c r="D58" s="667"/>
      <c r="E58" s="594"/>
      <c r="F58" s="594"/>
      <c r="G58" s="594"/>
      <c r="H58" s="594"/>
      <c r="I58" s="224"/>
      <c r="J58" s="224"/>
      <c r="K58" s="224"/>
      <c r="L58" s="224"/>
      <c r="M58" s="224"/>
      <c r="N58" s="224"/>
      <c r="O58" s="224"/>
    </row>
    <row r="59" spans="1:15" s="27" customFormat="1" ht="15" customHeight="1">
      <c r="A59" s="82"/>
      <c r="B59" s="82" t="s">
        <v>65</v>
      </c>
      <c r="C59" s="667" t="s">
        <v>334</v>
      </c>
      <c r="D59" s="667"/>
      <c r="E59" s="594"/>
      <c r="F59" s="594"/>
      <c r="G59" s="594"/>
      <c r="H59" s="594"/>
      <c r="I59" s="224"/>
      <c r="J59" s="224"/>
      <c r="K59" s="224"/>
      <c r="L59" s="224"/>
      <c r="M59" s="224"/>
      <c r="N59" s="224"/>
      <c r="O59" s="224"/>
    </row>
    <row r="60" spans="1:15" s="27" customFormat="1" ht="15" customHeight="1">
      <c r="A60" s="315"/>
      <c r="B60" s="161" t="s">
        <v>65</v>
      </c>
      <c r="C60" s="739" t="s">
        <v>349</v>
      </c>
      <c r="D60" s="665"/>
      <c r="E60" s="606"/>
      <c r="F60" s="606"/>
      <c r="G60" s="606"/>
      <c r="H60" s="606"/>
      <c r="I60" s="225"/>
      <c r="J60" s="225"/>
      <c r="K60" s="225"/>
      <c r="L60" s="225"/>
      <c r="M60" s="225"/>
      <c r="N60" s="225"/>
      <c r="O60" s="225"/>
    </row>
    <row r="61" spans="1:15" s="27" customFormat="1" ht="15" customHeight="1">
      <c r="A61" s="82"/>
      <c r="B61" s="279" t="s">
        <v>65</v>
      </c>
      <c r="C61" s="685" t="s">
        <v>350</v>
      </c>
      <c r="D61" s="685"/>
      <c r="E61" s="714"/>
      <c r="F61" s="714"/>
      <c r="G61" s="714"/>
      <c r="H61" s="714"/>
      <c r="I61" s="288">
        <f t="shared" ref="I61:O61" si="23">SUM(I62:I65)</f>
        <v>0</v>
      </c>
      <c r="J61" s="288">
        <f t="shared" si="23"/>
        <v>0</v>
      </c>
      <c r="K61" s="288">
        <f t="shared" si="23"/>
        <v>0</v>
      </c>
      <c r="L61" s="288">
        <f t="shared" si="23"/>
        <v>0</v>
      </c>
      <c r="M61" s="288">
        <f t="shared" si="23"/>
        <v>0</v>
      </c>
      <c r="N61" s="288">
        <f t="shared" si="23"/>
        <v>0</v>
      </c>
      <c r="O61" s="288">
        <f t="shared" si="23"/>
        <v>0</v>
      </c>
    </row>
    <row r="62" spans="1:15" s="27" customFormat="1" ht="15" customHeight="1">
      <c r="A62" s="271"/>
      <c r="B62" s="206" t="s">
        <v>65</v>
      </c>
      <c r="C62" s="539" t="s">
        <v>351</v>
      </c>
      <c r="D62" s="539"/>
      <c r="E62" s="600"/>
      <c r="F62" s="601"/>
      <c r="G62" s="601"/>
      <c r="H62" s="601"/>
      <c r="I62" s="222"/>
      <c r="J62" s="222"/>
      <c r="K62" s="222"/>
      <c r="L62" s="222"/>
      <c r="M62" s="222"/>
      <c r="N62" s="222"/>
      <c r="O62" s="222"/>
    </row>
    <row r="63" spans="1:15" s="27" customFormat="1" ht="15" customHeight="1">
      <c r="A63" s="82"/>
      <c r="B63" s="82" t="s">
        <v>65</v>
      </c>
      <c r="C63" s="669" t="s">
        <v>352</v>
      </c>
      <c r="D63" s="667"/>
      <c r="E63" s="596"/>
      <c r="F63" s="594"/>
      <c r="G63" s="594"/>
      <c r="H63" s="594"/>
      <c r="I63" s="224"/>
      <c r="J63" s="224"/>
      <c r="K63" s="224"/>
      <c r="L63" s="224"/>
      <c r="M63" s="224"/>
      <c r="N63" s="224"/>
      <c r="O63" s="224"/>
    </row>
    <row r="64" spans="1:15" s="27" customFormat="1" ht="15" customHeight="1">
      <c r="A64" s="82"/>
      <c r="B64" s="82" t="s">
        <v>65</v>
      </c>
      <c r="C64" s="667" t="s">
        <v>353</v>
      </c>
      <c r="D64" s="667"/>
      <c r="E64" s="737"/>
      <c r="F64" s="608"/>
      <c r="G64" s="608"/>
      <c r="H64" s="608"/>
      <c r="I64" s="224"/>
      <c r="J64" s="224"/>
      <c r="K64" s="224"/>
      <c r="L64" s="224"/>
      <c r="M64" s="224"/>
      <c r="N64" s="224"/>
      <c r="O64" s="224"/>
    </row>
    <row r="65" spans="1:15" s="27" customFormat="1" ht="15" customHeight="1">
      <c r="A65" s="315"/>
      <c r="B65" s="315" t="s">
        <v>65</v>
      </c>
      <c r="C65" s="721" t="s">
        <v>354</v>
      </c>
      <c r="D65" s="721"/>
      <c r="E65" s="726"/>
      <c r="F65" s="726"/>
      <c r="G65" s="726"/>
      <c r="H65" s="726"/>
      <c r="I65" s="278"/>
      <c r="J65" s="278"/>
      <c r="K65" s="278"/>
      <c r="L65" s="278"/>
      <c r="M65" s="278"/>
      <c r="N65" s="278"/>
      <c r="O65" s="278"/>
    </row>
    <row r="66" spans="1:15" s="27" customFormat="1" ht="15" customHeight="1">
      <c r="A66" s="161"/>
      <c r="B66" s="279" t="s">
        <v>65</v>
      </c>
      <c r="C66" s="685" t="s">
        <v>355</v>
      </c>
      <c r="D66" s="685"/>
      <c r="E66" s="723"/>
      <c r="F66" s="723"/>
      <c r="G66" s="723"/>
      <c r="H66" s="723"/>
      <c r="I66" s="75"/>
      <c r="J66" s="75"/>
      <c r="K66" s="75"/>
      <c r="L66" s="75"/>
      <c r="M66" s="75"/>
      <c r="N66" s="75"/>
      <c r="O66" s="75"/>
    </row>
    <row r="67" spans="1:15" s="27" customFormat="1" ht="15" customHeight="1">
      <c r="A67" s="270"/>
      <c r="B67" s="270" t="s">
        <v>69</v>
      </c>
      <c r="C67" s="720" t="s">
        <v>177</v>
      </c>
      <c r="D67" s="720"/>
      <c r="E67" s="697" t="s">
        <v>254</v>
      </c>
      <c r="F67" s="697"/>
      <c r="G67" s="697"/>
      <c r="H67" s="697"/>
      <c r="I67" s="32">
        <f>I68+I72+I76+I79+I85</f>
        <v>0</v>
      </c>
      <c r="J67" s="32">
        <f t="shared" ref="J67:O67" si="24">J68+J72+J76+J79+J85</f>
        <v>0</v>
      </c>
      <c r="K67" s="32">
        <f t="shared" si="24"/>
        <v>0</v>
      </c>
      <c r="L67" s="32">
        <f t="shared" si="24"/>
        <v>0</v>
      </c>
      <c r="M67" s="32">
        <f t="shared" si="24"/>
        <v>0</v>
      </c>
      <c r="N67" s="32">
        <f t="shared" si="24"/>
        <v>0</v>
      </c>
      <c r="O67" s="32">
        <f t="shared" si="24"/>
        <v>0</v>
      </c>
    </row>
    <row r="68" spans="1:15" s="27" customFormat="1" ht="15" customHeight="1">
      <c r="A68" s="206"/>
      <c r="B68" s="366" t="s">
        <v>69</v>
      </c>
      <c r="C68" s="685" t="s">
        <v>356</v>
      </c>
      <c r="D68" s="685"/>
      <c r="E68" s="714"/>
      <c r="F68" s="714"/>
      <c r="G68" s="714"/>
      <c r="H68" s="714"/>
      <c r="I68" s="288">
        <f>SUM(I69:I71)</f>
        <v>0</v>
      </c>
      <c r="J68" s="288">
        <f t="shared" ref="J68:O68" si="25">SUM(J69:J71)</f>
        <v>0</v>
      </c>
      <c r="K68" s="288">
        <f t="shared" si="25"/>
        <v>0</v>
      </c>
      <c r="L68" s="288">
        <f t="shared" si="25"/>
        <v>0</v>
      </c>
      <c r="M68" s="288">
        <f t="shared" si="25"/>
        <v>0</v>
      </c>
      <c r="N68" s="288">
        <f t="shared" si="25"/>
        <v>0</v>
      </c>
      <c r="O68" s="288">
        <f t="shared" si="25"/>
        <v>0</v>
      </c>
    </row>
    <row r="69" spans="1:15" s="27" customFormat="1" ht="15" customHeight="1">
      <c r="A69" s="271"/>
      <c r="B69" s="155" t="s">
        <v>69</v>
      </c>
      <c r="C69" s="539" t="s">
        <v>327</v>
      </c>
      <c r="D69" s="539"/>
      <c r="E69" s="601"/>
      <c r="F69" s="601"/>
      <c r="G69" s="601"/>
      <c r="H69" s="601"/>
      <c r="I69" s="222"/>
      <c r="J69" s="222"/>
      <c r="K69" s="222"/>
      <c r="L69" s="222"/>
      <c r="M69" s="222"/>
      <c r="N69" s="222"/>
      <c r="O69" s="222"/>
    </row>
    <row r="70" spans="1:15" s="27" customFormat="1" ht="15" customHeight="1">
      <c r="A70" s="82"/>
      <c r="B70" s="84" t="s">
        <v>69</v>
      </c>
      <c r="C70" s="667" t="s">
        <v>357</v>
      </c>
      <c r="D70" s="667"/>
      <c r="E70" s="594"/>
      <c r="F70" s="594"/>
      <c r="G70" s="594"/>
      <c r="H70" s="594"/>
      <c r="I70" s="224"/>
      <c r="J70" s="224"/>
      <c r="K70" s="224"/>
      <c r="L70" s="224"/>
      <c r="M70" s="224"/>
      <c r="N70" s="224"/>
      <c r="O70" s="224"/>
    </row>
    <row r="71" spans="1:15" s="27" customFormat="1" ht="15" customHeight="1">
      <c r="A71" s="315"/>
      <c r="B71" s="85" t="s">
        <v>69</v>
      </c>
      <c r="C71" s="665" t="s">
        <v>358</v>
      </c>
      <c r="D71" s="665"/>
      <c r="E71" s="606"/>
      <c r="F71" s="606"/>
      <c r="G71" s="606"/>
      <c r="H71" s="606"/>
      <c r="I71" s="225"/>
      <c r="J71" s="225"/>
      <c r="K71" s="225"/>
      <c r="L71" s="225"/>
      <c r="M71" s="225"/>
      <c r="N71" s="225"/>
      <c r="O71" s="225"/>
    </row>
    <row r="72" spans="1:15" s="27" customFormat="1" ht="15" customHeight="1">
      <c r="A72" s="82"/>
      <c r="B72" s="366" t="s">
        <v>69</v>
      </c>
      <c r="C72" s="685" t="s">
        <v>359</v>
      </c>
      <c r="D72" s="685"/>
      <c r="E72" s="714"/>
      <c r="F72" s="714"/>
      <c r="G72" s="714"/>
      <c r="H72" s="714"/>
      <c r="I72" s="288">
        <f>SUM(I73:I75)</f>
        <v>0</v>
      </c>
      <c r="J72" s="288">
        <f t="shared" ref="J72:O72" si="26">SUM(J73:J75)</f>
        <v>0</v>
      </c>
      <c r="K72" s="288">
        <f t="shared" si="26"/>
        <v>0</v>
      </c>
      <c r="L72" s="288">
        <f t="shared" si="26"/>
        <v>0</v>
      </c>
      <c r="M72" s="288">
        <f t="shared" si="26"/>
        <v>0</v>
      </c>
      <c r="N72" s="288">
        <f t="shared" si="26"/>
        <v>0</v>
      </c>
      <c r="O72" s="288">
        <f t="shared" si="26"/>
        <v>0</v>
      </c>
    </row>
    <row r="73" spans="1:15" s="27" customFormat="1" ht="15" customHeight="1">
      <c r="A73" s="271"/>
      <c r="B73" s="155" t="s">
        <v>69</v>
      </c>
      <c r="C73" s="539" t="s">
        <v>360</v>
      </c>
      <c r="D73" s="539" t="s">
        <v>361</v>
      </c>
      <c r="E73" s="600"/>
      <c r="F73" s="601"/>
      <c r="G73" s="601"/>
      <c r="H73" s="601"/>
      <c r="I73" s="222"/>
      <c r="J73" s="222"/>
      <c r="K73" s="222"/>
      <c r="L73" s="222"/>
      <c r="M73" s="222"/>
      <c r="N73" s="222"/>
      <c r="O73" s="222"/>
    </row>
    <row r="74" spans="1:15" s="27" customFormat="1" ht="15" customHeight="1">
      <c r="A74" s="82"/>
      <c r="B74" s="84" t="s">
        <v>69</v>
      </c>
      <c r="C74" s="667" t="s">
        <v>362</v>
      </c>
      <c r="D74" s="667" t="s">
        <v>363</v>
      </c>
      <c r="E74" s="596"/>
      <c r="F74" s="594"/>
      <c r="G74" s="594"/>
      <c r="H74" s="594"/>
      <c r="I74" s="224"/>
      <c r="J74" s="224"/>
      <c r="K74" s="224"/>
      <c r="L74" s="224"/>
      <c r="M74" s="224"/>
      <c r="N74" s="224"/>
      <c r="O74" s="224"/>
    </row>
    <row r="75" spans="1:15" s="27" customFormat="1" ht="15" customHeight="1">
      <c r="A75" s="315"/>
      <c r="B75" s="85" t="s">
        <v>69</v>
      </c>
      <c r="C75" s="665" t="s">
        <v>364</v>
      </c>
      <c r="D75" s="665" t="s">
        <v>363</v>
      </c>
      <c r="E75" s="606"/>
      <c r="F75" s="606"/>
      <c r="G75" s="606"/>
      <c r="H75" s="606"/>
      <c r="I75" s="225"/>
      <c r="J75" s="225"/>
      <c r="K75" s="225"/>
      <c r="L75" s="225"/>
      <c r="M75" s="225"/>
      <c r="N75" s="225"/>
      <c r="O75" s="225"/>
    </row>
    <row r="76" spans="1:15" s="27" customFormat="1" ht="15" customHeight="1">
      <c r="A76" s="82"/>
      <c r="B76" s="366" t="s">
        <v>69</v>
      </c>
      <c r="C76" s="685" t="s">
        <v>365</v>
      </c>
      <c r="D76" s="685"/>
      <c r="E76" s="714"/>
      <c r="F76" s="714"/>
      <c r="G76" s="714"/>
      <c r="H76" s="714"/>
      <c r="I76" s="288">
        <f>SUM(I77:I78)</f>
        <v>0</v>
      </c>
      <c r="J76" s="288">
        <f t="shared" ref="J76:O76" si="27">SUM(J77:J78)</f>
        <v>0</v>
      </c>
      <c r="K76" s="288">
        <f t="shared" si="27"/>
        <v>0</v>
      </c>
      <c r="L76" s="288">
        <f t="shared" si="27"/>
        <v>0</v>
      </c>
      <c r="M76" s="288">
        <f t="shared" si="27"/>
        <v>0</v>
      </c>
      <c r="N76" s="288">
        <f t="shared" si="27"/>
        <v>0</v>
      </c>
      <c r="O76" s="288">
        <f t="shared" si="27"/>
        <v>0</v>
      </c>
    </row>
    <row r="77" spans="1:15" s="27" customFormat="1" ht="15" customHeight="1">
      <c r="A77" s="271"/>
      <c r="B77" s="155" t="s">
        <v>69</v>
      </c>
      <c r="C77" s="539" t="s">
        <v>366</v>
      </c>
      <c r="D77" s="539"/>
      <c r="E77" s="718"/>
      <c r="F77" s="719"/>
      <c r="G77" s="719"/>
      <c r="H77" s="719"/>
      <c r="I77" s="222"/>
      <c r="J77" s="222"/>
      <c r="K77" s="222"/>
      <c r="L77" s="222"/>
      <c r="M77" s="222"/>
      <c r="N77" s="222"/>
      <c r="O77" s="222"/>
    </row>
    <row r="78" spans="1:15" s="27" customFormat="1" ht="15" customHeight="1">
      <c r="A78" s="315"/>
      <c r="B78" s="85" t="s">
        <v>69</v>
      </c>
      <c r="C78" s="665" t="s">
        <v>367</v>
      </c>
      <c r="D78" s="665"/>
      <c r="E78" s="716"/>
      <c r="F78" s="717"/>
      <c r="G78" s="717"/>
      <c r="H78" s="717"/>
      <c r="I78" s="225"/>
      <c r="J78" s="225"/>
      <c r="K78" s="225"/>
      <c r="L78" s="225"/>
      <c r="M78" s="225"/>
      <c r="N78" s="225"/>
      <c r="O78" s="225"/>
    </row>
    <row r="79" spans="1:15" s="27" customFormat="1" ht="15" customHeight="1">
      <c r="A79" s="82"/>
      <c r="B79" s="366" t="s">
        <v>69</v>
      </c>
      <c r="C79" s="685" t="s">
        <v>368</v>
      </c>
      <c r="D79" s="685"/>
      <c r="E79" s="714"/>
      <c r="F79" s="714"/>
      <c r="G79" s="714"/>
      <c r="H79" s="714"/>
      <c r="I79" s="288">
        <f>SUM(I80:I84)</f>
        <v>0</v>
      </c>
      <c r="J79" s="288">
        <f t="shared" ref="J79:O79" si="28">SUM(J80:J84)</f>
        <v>0</v>
      </c>
      <c r="K79" s="288">
        <f t="shared" si="28"/>
        <v>0</v>
      </c>
      <c r="L79" s="288">
        <f t="shared" si="28"/>
        <v>0</v>
      </c>
      <c r="M79" s="288">
        <f t="shared" si="28"/>
        <v>0</v>
      </c>
      <c r="N79" s="288">
        <f t="shared" si="28"/>
        <v>0</v>
      </c>
      <c r="O79" s="288">
        <f t="shared" si="28"/>
        <v>0</v>
      </c>
    </row>
    <row r="80" spans="1:15" s="27" customFormat="1" ht="15" customHeight="1">
      <c r="A80" s="271"/>
      <c r="B80" s="155" t="s">
        <v>69</v>
      </c>
      <c r="C80" s="539" t="s">
        <v>369</v>
      </c>
      <c r="D80" s="539"/>
      <c r="E80" s="600"/>
      <c r="F80" s="601"/>
      <c r="G80" s="601"/>
      <c r="H80" s="601"/>
      <c r="I80" s="222"/>
      <c r="J80" s="222"/>
      <c r="K80" s="222"/>
      <c r="L80" s="222"/>
      <c r="M80" s="222"/>
      <c r="N80" s="222"/>
      <c r="O80" s="222"/>
    </row>
    <row r="81" spans="1:15" s="27" customFormat="1" ht="15" customHeight="1">
      <c r="A81" s="82"/>
      <c r="B81" s="84" t="s">
        <v>69</v>
      </c>
      <c r="C81" s="667" t="s">
        <v>370</v>
      </c>
      <c r="D81" s="667"/>
      <c r="E81" s="594"/>
      <c r="F81" s="594"/>
      <c r="G81" s="594"/>
      <c r="H81" s="594"/>
      <c r="I81" s="224"/>
      <c r="J81" s="224"/>
      <c r="K81" s="224"/>
      <c r="L81" s="224"/>
      <c r="M81" s="224"/>
      <c r="N81" s="224"/>
      <c r="O81" s="224"/>
    </row>
    <row r="82" spans="1:15" s="27" customFormat="1" ht="15" customHeight="1">
      <c r="A82" s="82"/>
      <c r="B82" s="84" t="s">
        <v>69</v>
      </c>
      <c r="C82" s="667" t="s">
        <v>371</v>
      </c>
      <c r="D82" s="667"/>
      <c r="E82" s="594"/>
      <c r="F82" s="594"/>
      <c r="G82" s="594"/>
      <c r="H82" s="594"/>
      <c r="I82" s="224"/>
      <c r="J82" s="224"/>
      <c r="K82" s="224"/>
      <c r="L82" s="224"/>
      <c r="M82" s="224"/>
      <c r="N82" s="224"/>
      <c r="O82" s="224"/>
    </row>
    <row r="83" spans="1:15" s="27" customFormat="1" ht="15" customHeight="1">
      <c r="A83" s="82"/>
      <c r="B83" s="84" t="s">
        <v>69</v>
      </c>
      <c r="C83" s="667" t="s">
        <v>372</v>
      </c>
      <c r="D83" s="667"/>
      <c r="E83" s="594"/>
      <c r="F83" s="594"/>
      <c r="G83" s="594"/>
      <c r="H83" s="594"/>
      <c r="I83" s="224"/>
      <c r="J83" s="224"/>
      <c r="K83" s="224"/>
      <c r="L83" s="224"/>
      <c r="M83" s="224"/>
      <c r="N83" s="224"/>
      <c r="O83" s="224"/>
    </row>
    <row r="84" spans="1:15" s="27" customFormat="1" ht="15" customHeight="1">
      <c r="A84" s="315"/>
      <c r="B84" s="167" t="s">
        <v>69</v>
      </c>
      <c r="C84" s="721" t="s">
        <v>373</v>
      </c>
      <c r="D84" s="721"/>
      <c r="E84" s="726"/>
      <c r="F84" s="726"/>
      <c r="G84" s="726"/>
      <c r="H84" s="726"/>
      <c r="I84" s="278"/>
      <c r="J84" s="278"/>
      <c r="K84" s="278"/>
      <c r="L84" s="278"/>
      <c r="M84" s="278"/>
      <c r="N84" s="278"/>
      <c r="O84" s="278"/>
    </row>
    <row r="85" spans="1:15" s="27" customFormat="1" ht="15" customHeight="1">
      <c r="A85" s="161"/>
      <c r="B85" s="366" t="s">
        <v>69</v>
      </c>
      <c r="C85" s="685" t="s">
        <v>374</v>
      </c>
      <c r="D85" s="696"/>
      <c r="E85" s="723"/>
      <c r="F85" s="723"/>
      <c r="G85" s="723"/>
      <c r="H85" s="723"/>
      <c r="I85" s="75"/>
      <c r="J85" s="75"/>
      <c r="K85" s="75"/>
      <c r="L85" s="75"/>
      <c r="M85" s="75"/>
      <c r="N85" s="75"/>
      <c r="O85" s="75"/>
    </row>
    <row r="86" spans="1:15" s="27" customFormat="1" ht="15" customHeight="1">
      <c r="A86" s="52"/>
      <c r="B86" s="270" t="s">
        <v>71</v>
      </c>
      <c r="C86" s="720" t="s">
        <v>178</v>
      </c>
      <c r="D86" s="720"/>
      <c r="E86" s="697" t="s">
        <v>254</v>
      </c>
      <c r="F86" s="714"/>
      <c r="G86" s="714"/>
      <c r="H86" s="714"/>
      <c r="I86" s="32">
        <f>I87+I92+I96+I100</f>
        <v>0</v>
      </c>
      <c r="J86" s="32">
        <f t="shared" ref="J86:O86" si="29">J87+J92+J96+J100</f>
        <v>0</v>
      </c>
      <c r="K86" s="32">
        <f t="shared" si="29"/>
        <v>0</v>
      </c>
      <c r="L86" s="32">
        <f t="shared" si="29"/>
        <v>0</v>
      </c>
      <c r="M86" s="32">
        <f t="shared" si="29"/>
        <v>0</v>
      </c>
      <c r="N86" s="32">
        <f t="shared" si="29"/>
        <v>0</v>
      </c>
      <c r="O86" s="32">
        <f t="shared" si="29"/>
        <v>0</v>
      </c>
    </row>
    <row r="87" spans="1:15" s="27" customFormat="1" ht="15" customHeight="1">
      <c r="A87" s="206"/>
      <c r="B87" s="366" t="s">
        <v>71</v>
      </c>
      <c r="C87" s="685" t="s">
        <v>375</v>
      </c>
      <c r="D87" s="685"/>
      <c r="E87" s="714"/>
      <c r="F87" s="714"/>
      <c r="G87" s="714"/>
      <c r="H87" s="714"/>
      <c r="I87" s="288">
        <f>SUM(I88:I91)</f>
        <v>0</v>
      </c>
      <c r="J87" s="288">
        <f t="shared" ref="J87:O87" si="30">SUM(J88:J91)</f>
        <v>0</v>
      </c>
      <c r="K87" s="288">
        <f t="shared" si="30"/>
        <v>0</v>
      </c>
      <c r="L87" s="288">
        <f t="shared" si="30"/>
        <v>0</v>
      </c>
      <c r="M87" s="288">
        <f t="shared" si="30"/>
        <v>0</v>
      </c>
      <c r="N87" s="288">
        <f t="shared" si="30"/>
        <v>0</v>
      </c>
      <c r="O87" s="288">
        <f t="shared" si="30"/>
        <v>0</v>
      </c>
    </row>
    <row r="88" spans="1:15" s="27" customFormat="1" ht="15" customHeight="1">
      <c r="A88" s="271"/>
      <c r="B88" s="155" t="s">
        <v>71</v>
      </c>
      <c r="C88" s="539" t="s">
        <v>376</v>
      </c>
      <c r="D88" s="539" t="s">
        <v>377</v>
      </c>
      <c r="E88" s="718"/>
      <c r="F88" s="719"/>
      <c r="G88" s="719"/>
      <c r="H88" s="719"/>
      <c r="I88" s="222"/>
      <c r="J88" s="222"/>
      <c r="K88" s="222"/>
      <c r="L88" s="222"/>
      <c r="M88" s="222"/>
      <c r="N88" s="222"/>
      <c r="O88" s="222"/>
    </row>
    <row r="89" spans="1:15" s="27" customFormat="1" ht="15" customHeight="1">
      <c r="A89" s="82"/>
      <c r="B89" s="84" t="s">
        <v>71</v>
      </c>
      <c r="C89" s="667" t="s">
        <v>378</v>
      </c>
      <c r="D89" s="667" t="s">
        <v>379</v>
      </c>
      <c r="E89" s="607"/>
      <c r="F89" s="608"/>
      <c r="G89" s="608"/>
      <c r="H89" s="608"/>
      <c r="I89" s="224"/>
      <c r="J89" s="224"/>
      <c r="K89" s="224"/>
      <c r="L89" s="224"/>
      <c r="M89" s="224"/>
      <c r="N89" s="224"/>
      <c r="O89" s="224"/>
    </row>
    <row r="90" spans="1:15" s="27" customFormat="1" ht="15" customHeight="1">
      <c r="A90" s="82"/>
      <c r="B90" s="84" t="s">
        <v>71</v>
      </c>
      <c r="C90" s="667" t="s">
        <v>380</v>
      </c>
      <c r="D90" s="667" t="s">
        <v>381</v>
      </c>
      <c r="E90" s="607"/>
      <c r="F90" s="608"/>
      <c r="G90" s="608"/>
      <c r="H90" s="608"/>
      <c r="I90" s="224"/>
      <c r="J90" s="224"/>
      <c r="K90" s="224"/>
      <c r="L90" s="224"/>
      <c r="M90" s="224"/>
      <c r="N90" s="224"/>
      <c r="O90" s="224"/>
    </row>
    <row r="91" spans="1:15" s="27" customFormat="1" ht="15" customHeight="1">
      <c r="A91" s="315"/>
      <c r="B91" s="85" t="s">
        <v>71</v>
      </c>
      <c r="C91" s="665" t="s">
        <v>382</v>
      </c>
      <c r="D91" s="665" t="s">
        <v>381</v>
      </c>
      <c r="E91" s="716"/>
      <c r="F91" s="717"/>
      <c r="G91" s="717"/>
      <c r="H91" s="717"/>
      <c r="I91" s="225"/>
      <c r="J91" s="225"/>
      <c r="K91" s="225"/>
      <c r="L91" s="225"/>
      <c r="M91" s="225"/>
      <c r="N91" s="225"/>
      <c r="O91" s="225"/>
    </row>
    <row r="92" spans="1:15" s="27" customFormat="1" ht="15" customHeight="1">
      <c r="A92" s="82"/>
      <c r="B92" s="279" t="s">
        <v>71</v>
      </c>
      <c r="C92" s="685" t="s">
        <v>383</v>
      </c>
      <c r="D92" s="685"/>
      <c r="E92" s="714"/>
      <c r="F92" s="714"/>
      <c r="G92" s="714"/>
      <c r="H92" s="714"/>
      <c r="I92" s="288">
        <f>SUM(I93:I95)</f>
        <v>0</v>
      </c>
      <c r="J92" s="288">
        <f t="shared" ref="J92:O92" si="31">SUM(J93:J95)</f>
        <v>0</v>
      </c>
      <c r="K92" s="288">
        <f t="shared" si="31"/>
        <v>0</v>
      </c>
      <c r="L92" s="288">
        <f t="shared" si="31"/>
        <v>0</v>
      </c>
      <c r="M92" s="288">
        <f t="shared" si="31"/>
        <v>0</v>
      </c>
      <c r="N92" s="288">
        <f t="shared" si="31"/>
        <v>0</v>
      </c>
      <c r="O92" s="288">
        <f t="shared" si="31"/>
        <v>0</v>
      </c>
    </row>
    <row r="93" spans="1:15" s="27" customFormat="1" ht="15" customHeight="1">
      <c r="A93" s="271"/>
      <c r="B93" s="155" t="s">
        <v>71</v>
      </c>
      <c r="C93" s="539" t="s">
        <v>384</v>
      </c>
      <c r="D93" s="539"/>
      <c r="E93" s="718"/>
      <c r="F93" s="719"/>
      <c r="G93" s="719"/>
      <c r="H93" s="719"/>
      <c r="I93" s="222"/>
      <c r="J93" s="222"/>
      <c r="K93" s="222"/>
      <c r="L93" s="222"/>
      <c r="M93" s="222"/>
      <c r="N93" s="222"/>
      <c r="O93" s="222"/>
    </row>
    <row r="94" spans="1:15" s="27" customFormat="1" ht="15" customHeight="1">
      <c r="A94" s="82"/>
      <c r="B94" s="84" t="s">
        <v>71</v>
      </c>
      <c r="C94" s="667" t="s">
        <v>385</v>
      </c>
      <c r="D94" s="667"/>
      <c r="E94" s="594"/>
      <c r="F94" s="594"/>
      <c r="G94" s="594"/>
      <c r="H94" s="594"/>
      <c r="I94" s="224"/>
      <c r="J94" s="224"/>
      <c r="K94" s="224"/>
      <c r="L94" s="224"/>
      <c r="M94" s="224"/>
      <c r="N94" s="224"/>
      <c r="O94" s="224"/>
    </row>
    <row r="95" spans="1:15" s="27" customFormat="1" ht="15" customHeight="1">
      <c r="A95" s="315"/>
      <c r="B95" s="85" t="s">
        <v>71</v>
      </c>
      <c r="C95" s="665" t="s">
        <v>386</v>
      </c>
      <c r="D95" s="665"/>
      <c r="E95" s="606"/>
      <c r="F95" s="606"/>
      <c r="G95" s="606"/>
      <c r="H95" s="606"/>
      <c r="I95" s="225"/>
      <c r="J95" s="225"/>
      <c r="K95" s="225"/>
      <c r="L95" s="225"/>
      <c r="M95" s="225"/>
      <c r="N95" s="225"/>
      <c r="O95" s="225"/>
    </row>
    <row r="96" spans="1:15" s="27" customFormat="1" ht="15" customHeight="1">
      <c r="A96" s="82"/>
      <c r="B96" s="279" t="s">
        <v>71</v>
      </c>
      <c r="C96" s="685" t="s">
        <v>387</v>
      </c>
      <c r="D96" s="685"/>
      <c r="E96" s="714"/>
      <c r="F96" s="714"/>
      <c r="G96" s="714"/>
      <c r="H96" s="714"/>
      <c r="I96" s="288">
        <f t="shared" ref="I96:O96" si="32">SUM(I97:I99)</f>
        <v>0</v>
      </c>
      <c r="J96" s="288">
        <f t="shared" si="32"/>
        <v>0</v>
      </c>
      <c r="K96" s="288">
        <f t="shared" si="32"/>
        <v>0</v>
      </c>
      <c r="L96" s="288">
        <f t="shared" si="32"/>
        <v>0</v>
      </c>
      <c r="M96" s="288">
        <f t="shared" si="32"/>
        <v>0</v>
      </c>
      <c r="N96" s="288">
        <f t="shared" si="32"/>
        <v>0</v>
      </c>
      <c r="O96" s="288">
        <f t="shared" si="32"/>
        <v>0</v>
      </c>
    </row>
    <row r="97" spans="1:15" s="27" customFormat="1" ht="15" customHeight="1">
      <c r="A97" s="271"/>
      <c r="B97" s="155" t="s">
        <v>71</v>
      </c>
      <c r="C97" s="539" t="s">
        <v>388</v>
      </c>
      <c r="D97" s="539"/>
      <c r="E97" s="600"/>
      <c r="F97" s="601"/>
      <c r="G97" s="601"/>
      <c r="H97" s="601"/>
      <c r="I97" s="222"/>
      <c r="J97" s="222"/>
      <c r="K97" s="222"/>
      <c r="L97" s="222"/>
      <c r="M97" s="222"/>
      <c r="N97" s="222"/>
      <c r="O97" s="222"/>
    </row>
    <row r="98" spans="1:15" s="27" customFormat="1" ht="15" customHeight="1">
      <c r="A98" s="82"/>
      <c r="B98" s="84" t="s">
        <v>71</v>
      </c>
      <c r="C98" s="667" t="s">
        <v>389</v>
      </c>
      <c r="D98" s="667"/>
      <c r="E98" s="594"/>
      <c r="F98" s="594"/>
      <c r="G98" s="594"/>
      <c r="H98" s="594"/>
      <c r="I98" s="224"/>
      <c r="J98" s="224"/>
      <c r="K98" s="224"/>
      <c r="L98" s="224"/>
      <c r="M98" s="224"/>
      <c r="N98" s="224"/>
      <c r="O98" s="224"/>
    </row>
    <row r="99" spans="1:15" s="27" customFormat="1" ht="15" customHeight="1">
      <c r="A99" s="82"/>
      <c r="B99" s="84" t="s">
        <v>71</v>
      </c>
      <c r="C99" s="667" t="s">
        <v>390</v>
      </c>
      <c r="D99" s="667"/>
      <c r="E99" s="594"/>
      <c r="F99" s="594"/>
      <c r="G99" s="594"/>
      <c r="H99" s="594"/>
      <c r="I99" s="224"/>
      <c r="J99" s="224"/>
      <c r="K99" s="224"/>
      <c r="L99" s="224"/>
      <c r="M99" s="224"/>
      <c r="N99" s="224"/>
      <c r="O99" s="224"/>
    </row>
    <row r="100" spans="1:15" s="27" customFormat="1" ht="15" customHeight="1">
      <c r="A100" s="161"/>
      <c r="B100" s="161" t="s">
        <v>71</v>
      </c>
      <c r="C100" s="732" t="s">
        <v>391</v>
      </c>
      <c r="D100" s="732"/>
      <c r="E100" s="606"/>
      <c r="F100" s="606"/>
      <c r="G100" s="606"/>
      <c r="H100" s="606"/>
      <c r="I100" s="289"/>
      <c r="J100" s="289"/>
      <c r="K100" s="289"/>
      <c r="L100" s="289"/>
      <c r="M100" s="289"/>
      <c r="N100" s="289"/>
      <c r="O100" s="289"/>
    </row>
    <row r="101" spans="1:15" s="27" customFormat="1" ht="15" customHeight="1">
      <c r="A101" s="52"/>
      <c r="B101" s="270" t="s">
        <v>73</v>
      </c>
      <c r="C101" s="720" t="s">
        <v>179</v>
      </c>
      <c r="D101" s="720"/>
      <c r="E101" s="697" t="s">
        <v>254</v>
      </c>
      <c r="F101" s="697"/>
      <c r="G101" s="697"/>
      <c r="H101" s="697"/>
      <c r="I101" s="32">
        <f t="shared" ref="I101:O101" si="33">I102+I103+I104+I108+I109+I110+I111+I112+I127</f>
        <v>0</v>
      </c>
      <c r="J101" s="32">
        <f t="shared" si="33"/>
        <v>0</v>
      </c>
      <c r="K101" s="32">
        <f t="shared" si="33"/>
        <v>0</v>
      </c>
      <c r="L101" s="32">
        <f t="shared" si="33"/>
        <v>0</v>
      </c>
      <c r="M101" s="32">
        <f t="shared" si="33"/>
        <v>0</v>
      </c>
      <c r="N101" s="32">
        <f t="shared" si="33"/>
        <v>0</v>
      </c>
      <c r="O101" s="32">
        <f t="shared" si="33"/>
        <v>0</v>
      </c>
    </row>
    <row r="102" spans="1:15" s="27" customFormat="1" ht="15" customHeight="1">
      <c r="A102" s="206"/>
      <c r="B102" s="155" t="s">
        <v>73</v>
      </c>
      <c r="C102" s="736" t="s">
        <v>392</v>
      </c>
      <c r="D102" s="736"/>
      <c r="E102" s="601"/>
      <c r="F102" s="601"/>
      <c r="G102" s="601"/>
      <c r="H102" s="601"/>
      <c r="I102" s="290"/>
      <c r="J102" s="290"/>
      <c r="K102" s="290"/>
      <c r="L102" s="290"/>
      <c r="M102" s="290"/>
      <c r="N102" s="290"/>
      <c r="O102" s="290"/>
    </row>
    <row r="103" spans="1:15" s="27" customFormat="1" ht="15" customHeight="1">
      <c r="A103" s="315"/>
      <c r="B103" s="85" t="s">
        <v>73</v>
      </c>
      <c r="C103" s="732" t="s">
        <v>393</v>
      </c>
      <c r="D103" s="732"/>
      <c r="E103" s="724"/>
      <c r="F103" s="606"/>
      <c r="G103" s="606"/>
      <c r="H103" s="606"/>
      <c r="I103" s="289"/>
      <c r="J103" s="289"/>
      <c r="K103" s="289"/>
      <c r="L103" s="289"/>
      <c r="M103" s="289"/>
      <c r="N103" s="289"/>
      <c r="O103" s="289"/>
    </row>
    <row r="104" spans="1:15" s="27" customFormat="1" ht="15" customHeight="1">
      <c r="A104" s="82"/>
      <c r="B104" s="279" t="s">
        <v>73</v>
      </c>
      <c r="C104" s="685" t="s">
        <v>394</v>
      </c>
      <c r="D104" s="685"/>
      <c r="E104" s="714"/>
      <c r="F104" s="714"/>
      <c r="G104" s="714"/>
      <c r="H104" s="714"/>
      <c r="I104" s="288">
        <f>SUM(I105:I107)</f>
        <v>0</v>
      </c>
      <c r="J104" s="288">
        <f t="shared" ref="J104:O104" si="34">SUM(J105:J107)</f>
        <v>0</v>
      </c>
      <c r="K104" s="288">
        <f t="shared" si="34"/>
        <v>0</v>
      </c>
      <c r="L104" s="288">
        <f t="shared" si="34"/>
        <v>0</v>
      </c>
      <c r="M104" s="288">
        <f t="shared" si="34"/>
        <v>0</v>
      </c>
      <c r="N104" s="288">
        <f t="shared" si="34"/>
        <v>0</v>
      </c>
      <c r="O104" s="288">
        <f t="shared" si="34"/>
        <v>0</v>
      </c>
    </row>
    <row r="105" spans="1:15" s="27" customFormat="1" ht="15" customHeight="1">
      <c r="A105" s="82"/>
      <c r="B105" s="206" t="s">
        <v>73</v>
      </c>
      <c r="C105" s="539" t="s">
        <v>395</v>
      </c>
      <c r="D105" s="539" t="s">
        <v>396</v>
      </c>
      <c r="E105" s="601"/>
      <c r="F105" s="601"/>
      <c r="G105" s="601"/>
      <c r="H105" s="601"/>
      <c r="I105" s="222"/>
      <c r="J105" s="222"/>
      <c r="K105" s="222"/>
      <c r="L105" s="222"/>
      <c r="M105" s="222"/>
      <c r="N105" s="222"/>
      <c r="O105" s="222"/>
    </row>
    <row r="106" spans="1:15" s="27" customFormat="1" ht="15" customHeight="1">
      <c r="A106" s="82"/>
      <c r="B106" s="82" t="s">
        <v>73</v>
      </c>
      <c r="C106" s="667" t="s">
        <v>397</v>
      </c>
      <c r="D106" s="667" t="s">
        <v>398</v>
      </c>
      <c r="E106" s="594"/>
      <c r="F106" s="594"/>
      <c r="G106" s="594"/>
      <c r="H106" s="594"/>
      <c r="I106" s="224"/>
      <c r="J106" s="224"/>
      <c r="K106" s="224"/>
      <c r="L106" s="224"/>
      <c r="M106" s="224"/>
      <c r="N106" s="224"/>
      <c r="O106" s="224"/>
    </row>
    <row r="107" spans="1:15" s="27" customFormat="1" ht="15" customHeight="1">
      <c r="A107" s="82"/>
      <c r="B107" s="315" t="s">
        <v>73</v>
      </c>
      <c r="C107" s="721" t="s">
        <v>399</v>
      </c>
      <c r="D107" s="721"/>
      <c r="E107" s="726"/>
      <c r="F107" s="726"/>
      <c r="G107" s="726"/>
      <c r="H107" s="726"/>
      <c r="I107" s="278"/>
      <c r="J107" s="278"/>
      <c r="K107" s="278"/>
      <c r="L107" s="278"/>
      <c r="M107" s="278"/>
      <c r="N107" s="278"/>
      <c r="O107" s="278"/>
    </row>
    <row r="108" spans="1:15" s="27" customFormat="1" ht="15" customHeight="1">
      <c r="A108" s="82"/>
      <c r="B108" s="279" t="s">
        <v>73</v>
      </c>
      <c r="C108" s="685" t="s">
        <v>400</v>
      </c>
      <c r="D108" s="685"/>
      <c r="E108" s="722"/>
      <c r="F108" s="723"/>
      <c r="G108" s="723"/>
      <c r="H108" s="723"/>
      <c r="I108" s="75"/>
      <c r="J108" s="75"/>
      <c r="K108" s="75"/>
      <c r="L108" s="75"/>
      <c r="M108" s="75"/>
      <c r="N108" s="75"/>
      <c r="O108" s="75"/>
    </row>
    <row r="109" spans="1:15" s="27" customFormat="1" ht="15" customHeight="1">
      <c r="A109" s="82"/>
      <c r="B109" s="279" t="s">
        <v>73</v>
      </c>
      <c r="C109" s="685" t="s">
        <v>401</v>
      </c>
      <c r="D109" s="685"/>
      <c r="E109" s="722"/>
      <c r="F109" s="723"/>
      <c r="G109" s="723"/>
      <c r="H109" s="723"/>
      <c r="I109" s="75"/>
      <c r="J109" s="75"/>
      <c r="K109" s="75"/>
      <c r="L109" s="75"/>
      <c r="M109" s="75"/>
      <c r="N109" s="75"/>
      <c r="O109" s="75"/>
    </row>
    <row r="110" spans="1:15" s="27" customFormat="1" ht="15" customHeight="1">
      <c r="A110" s="82"/>
      <c r="B110" s="279" t="s">
        <v>73</v>
      </c>
      <c r="C110" s="685" t="s">
        <v>402</v>
      </c>
      <c r="D110" s="685"/>
      <c r="E110" s="722"/>
      <c r="F110" s="723"/>
      <c r="G110" s="723"/>
      <c r="H110" s="723"/>
      <c r="I110" s="75"/>
      <c r="J110" s="75"/>
      <c r="K110" s="75"/>
      <c r="L110" s="75"/>
      <c r="M110" s="75"/>
      <c r="N110" s="75"/>
      <c r="O110" s="75"/>
    </row>
    <row r="111" spans="1:15" s="27" customFormat="1" ht="15" customHeight="1">
      <c r="A111" s="82"/>
      <c r="B111" s="279" t="s">
        <v>73</v>
      </c>
      <c r="C111" s="685" t="s">
        <v>403</v>
      </c>
      <c r="D111" s="685"/>
      <c r="E111" s="722"/>
      <c r="F111" s="723"/>
      <c r="G111" s="723"/>
      <c r="H111" s="723"/>
      <c r="I111" s="75"/>
      <c r="J111" s="75"/>
      <c r="K111" s="75"/>
      <c r="L111" s="75"/>
      <c r="M111" s="75"/>
      <c r="N111" s="75"/>
      <c r="O111" s="75"/>
    </row>
    <row r="112" spans="1:15" s="27" customFormat="1" ht="15" customHeight="1">
      <c r="A112" s="82"/>
      <c r="B112" s="279" t="s">
        <v>73</v>
      </c>
      <c r="C112" s="685" t="s">
        <v>404</v>
      </c>
      <c r="D112" s="685"/>
      <c r="E112" s="714"/>
      <c r="F112" s="714"/>
      <c r="G112" s="714"/>
      <c r="H112" s="714"/>
      <c r="I112" s="288">
        <f t="shared" ref="I112:O112" si="35">I113+I120+I125+I126</f>
        <v>0</v>
      </c>
      <c r="J112" s="288">
        <f t="shared" si="35"/>
        <v>0</v>
      </c>
      <c r="K112" s="288">
        <f t="shared" si="35"/>
        <v>0</v>
      </c>
      <c r="L112" s="288">
        <f t="shared" si="35"/>
        <v>0</v>
      </c>
      <c r="M112" s="288">
        <f t="shared" si="35"/>
        <v>0</v>
      </c>
      <c r="N112" s="288">
        <f t="shared" si="35"/>
        <v>0</v>
      </c>
      <c r="O112" s="288">
        <f t="shared" si="35"/>
        <v>0</v>
      </c>
    </row>
    <row r="113" spans="1:15" s="27" customFormat="1" ht="15" customHeight="1">
      <c r="A113" s="82"/>
      <c r="B113" s="206" t="s">
        <v>73</v>
      </c>
      <c r="C113" s="696" t="s">
        <v>405</v>
      </c>
      <c r="D113" s="696"/>
      <c r="E113" s="714"/>
      <c r="F113" s="714"/>
      <c r="G113" s="714"/>
      <c r="H113" s="714"/>
      <c r="I113" s="291">
        <f>SUM(I114:I119)</f>
        <v>0</v>
      </c>
      <c r="J113" s="291">
        <f t="shared" ref="J113:O113" si="36">SUM(J114:J119)</f>
        <v>0</v>
      </c>
      <c r="K113" s="291">
        <f t="shared" si="36"/>
        <v>0</v>
      </c>
      <c r="L113" s="291">
        <f t="shared" si="36"/>
        <v>0</v>
      </c>
      <c r="M113" s="291">
        <f t="shared" si="36"/>
        <v>0</v>
      </c>
      <c r="N113" s="291">
        <f t="shared" si="36"/>
        <v>0</v>
      </c>
      <c r="O113" s="291">
        <f t="shared" si="36"/>
        <v>0</v>
      </c>
    </row>
    <row r="114" spans="1:15" s="27" customFormat="1" ht="15" customHeight="1">
      <c r="A114" s="82"/>
      <c r="B114" s="271" t="s">
        <v>73</v>
      </c>
      <c r="C114" s="539" t="s">
        <v>406</v>
      </c>
      <c r="D114" s="539"/>
      <c r="E114" s="600"/>
      <c r="F114" s="601"/>
      <c r="G114" s="601"/>
      <c r="H114" s="601"/>
      <c r="I114" s="222"/>
      <c r="J114" s="222"/>
      <c r="K114" s="222"/>
      <c r="L114" s="222"/>
      <c r="M114" s="222"/>
      <c r="N114" s="222"/>
      <c r="O114" s="222"/>
    </row>
    <row r="115" spans="1:15" s="27" customFormat="1" ht="15" customHeight="1">
      <c r="A115" s="82"/>
      <c r="B115" s="82" t="s">
        <v>73</v>
      </c>
      <c r="C115" s="667" t="s">
        <v>407</v>
      </c>
      <c r="D115" s="667"/>
      <c r="E115" s="607"/>
      <c r="F115" s="608"/>
      <c r="G115" s="608"/>
      <c r="H115" s="608"/>
      <c r="I115" s="224"/>
      <c r="J115" s="224"/>
      <c r="K115" s="224"/>
      <c r="L115" s="224"/>
      <c r="M115" s="224"/>
      <c r="N115" s="224"/>
      <c r="O115" s="224"/>
    </row>
    <row r="116" spans="1:15" s="27" customFormat="1" ht="15" customHeight="1">
      <c r="A116" s="82"/>
      <c r="B116" s="82" t="s">
        <v>73</v>
      </c>
      <c r="C116" s="667" t="s">
        <v>408</v>
      </c>
      <c r="D116" s="667"/>
      <c r="E116" s="596"/>
      <c r="F116" s="594"/>
      <c r="G116" s="594"/>
      <c r="H116" s="594"/>
      <c r="I116" s="224"/>
      <c r="J116" s="224"/>
      <c r="K116" s="224"/>
      <c r="L116" s="224"/>
      <c r="M116" s="224"/>
      <c r="N116" s="224"/>
      <c r="O116" s="224"/>
    </row>
    <row r="117" spans="1:15" s="27" customFormat="1" ht="15" customHeight="1">
      <c r="A117" s="82"/>
      <c r="B117" s="82" t="s">
        <v>73</v>
      </c>
      <c r="C117" s="667" t="s">
        <v>409</v>
      </c>
      <c r="D117" s="667"/>
      <c r="E117" s="596"/>
      <c r="F117" s="594"/>
      <c r="G117" s="594"/>
      <c r="H117" s="594"/>
      <c r="I117" s="224"/>
      <c r="J117" s="224"/>
      <c r="K117" s="224"/>
      <c r="L117" s="224"/>
      <c r="M117" s="224"/>
      <c r="N117" s="224"/>
      <c r="O117" s="224"/>
    </row>
    <row r="118" spans="1:15" s="27" customFormat="1" ht="15" customHeight="1">
      <c r="A118" s="82"/>
      <c r="B118" s="82" t="s">
        <v>73</v>
      </c>
      <c r="C118" s="667" t="s">
        <v>410</v>
      </c>
      <c r="D118" s="667"/>
      <c r="E118" s="594"/>
      <c r="F118" s="594"/>
      <c r="G118" s="594"/>
      <c r="H118" s="594"/>
      <c r="I118" s="224"/>
      <c r="J118" s="224"/>
      <c r="K118" s="224"/>
      <c r="L118" s="224"/>
      <c r="M118" s="224"/>
      <c r="N118" s="224"/>
      <c r="O118" s="224"/>
    </row>
    <row r="119" spans="1:15" s="27" customFormat="1" ht="15" customHeight="1">
      <c r="A119" s="82"/>
      <c r="B119" s="315" t="s">
        <v>73</v>
      </c>
      <c r="C119" s="665" t="s">
        <v>411</v>
      </c>
      <c r="D119" s="665"/>
      <c r="E119" s="606"/>
      <c r="F119" s="606"/>
      <c r="G119" s="606"/>
      <c r="H119" s="606"/>
      <c r="I119" s="225"/>
      <c r="J119" s="225"/>
      <c r="K119" s="225"/>
      <c r="L119" s="225"/>
      <c r="M119" s="225"/>
      <c r="N119" s="225"/>
      <c r="O119" s="225"/>
    </row>
    <row r="120" spans="1:15" s="27" customFormat="1" ht="15" customHeight="1">
      <c r="A120" s="82"/>
      <c r="B120" s="82" t="s">
        <v>73</v>
      </c>
      <c r="C120" s="696" t="s">
        <v>412</v>
      </c>
      <c r="D120" s="696"/>
      <c r="E120" s="714"/>
      <c r="F120" s="714"/>
      <c r="G120" s="714"/>
      <c r="H120" s="714"/>
      <c r="I120" s="291">
        <f>SUM(I121:I124)</f>
        <v>0</v>
      </c>
      <c r="J120" s="291">
        <f t="shared" ref="J120:O120" si="37">SUM(J121:J124)</f>
        <v>0</v>
      </c>
      <c r="K120" s="291">
        <f t="shared" si="37"/>
        <v>0</v>
      </c>
      <c r="L120" s="291">
        <f t="shared" si="37"/>
        <v>0</v>
      </c>
      <c r="M120" s="291">
        <f t="shared" si="37"/>
        <v>0</v>
      </c>
      <c r="N120" s="291">
        <f t="shared" si="37"/>
        <v>0</v>
      </c>
      <c r="O120" s="291">
        <f t="shared" si="37"/>
        <v>0</v>
      </c>
    </row>
    <row r="121" spans="1:15" s="27" customFormat="1" ht="15" customHeight="1">
      <c r="A121" s="82"/>
      <c r="B121" s="271" t="s">
        <v>73</v>
      </c>
      <c r="C121" s="539" t="s">
        <v>413</v>
      </c>
      <c r="D121" s="539"/>
      <c r="E121" s="600"/>
      <c r="F121" s="601"/>
      <c r="G121" s="601"/>
      <c r="H121" s="601"/>
      <c r="I121" s="222"/>
      <c r="J121" s="222"/>
      <c r="K121" s="222"/>
      <c r="L121" s="222"/>
      <c r="M121" s="222"/>
      <c r="N121" s="222"/>
      <c r="O121" s="222"/>
    </row>
    <row r="122" spans="1:15" s="27" customFormat="1" ht="15" customHeight="1">
      <c r="A122" s="82"/>
      <c r="B122" s="82" t="s">
        <v>73</v>
      </c>
      <c r="C122" s="667" t="s">
        <v>409</v>
      </c>
      <c r="D122" s="667"/>
      <c r="E122" s="596"/>
      <c r="F122" s="594"/>
      <c r="G122" s="594"/>
      <c r="H122" s="594"/>
      <c r="I122" s="224"/>
      <c r="J122" s="224"/>
      <c r="K122" s="224"/>
      <c r="L122" s="224"/>
      <c r="M122" s="224"/>
      <c r="N122" s="224"/>
      <c r="O122" s="224"/>
    </row>
    <row r="123" spans="1:15" s="27" customFormat="1" ht="15" customHeight="1">
      <c r="A123" s="82"/>
      <c r="B123" s="82" t="s">
        <v>73</v>
      </c>
      <c r="C123" s="667" t="s">
        <v>414</v>
      </c>
      <c r="D123" s="667"/>
      <c r="E123" s="594"/>
      <c r="F123" s="594"/>
      <c r="G123" s="594"/>
      <c r="H123" s="594"/>
      <c r="I123" s="224"/>
      <c r="J123" s="224"/>
      <c r="K123" s="224"/>
      <c r="L123" s="224"/>
      <c r="M123" s="224"/>
      <c r="N123" s="224"/>
      <c r="O123" s="224"/>
    </row>
    <row r="124" spans="1:15" s="27" customFormat="1" ht="15" customHeight="1">
      <c r="A124" s="82"/>
      <c r="B124" s="315" t="s">
        <v>73</v>
      </c>
      <c r="C124" s="721" t="s">
        <v>415</v>
      </c>
      <c r="D124" s="721"/>
      <c r="E124" s="726"/>
      <c r="F124" s="726"/>
      <c r="G124" s="726"/>
      <c r="H124" s="726"/>
      <c r="I124" s="278"/>
      <c r="J124" s="278"/>
      <c r="K124" s="278"/>
      <c r="L124" s="278"/>
      <c r="M124" s="278"/>
      <c r="N124" s="278"/>
      <c r="O124" s="278"/>
    </row>
    <row r="125" spans="1:15" s="27" customFormat="1" ht="15" customHeight="1">
      <c r="A125" s="82"/>
      <c r="B125" s="82" t="s">
        <v>73</v>
      </c>
      <c r="C125" s="696" t="s">
        <v>416</v>
      </c>
      <c r="D125" s="696"/>
      <c r="E125" s="723"/>
      <c r="F125" s="723"/>
      <c r="G125" s="723"/>
      <c r="H125" s="723"/>
      <c r="I125" s="318"/>
      <c r="J125" s="318"/>
      <c r="K125" s="318"/>
      <c r="L125" s="318"/>
      <c r="M125" s="318"/>
      <c r="N125" s="318"/>
      <c r="O125" s="318"/>
    </row>
    <row r="126" spans="1:15" s="27" customFormat="1" ht="15" customHeight="1">
      <c r="A126" s="82"/>
      <c r="B126" s="315" t="s">
        <v>73</v>
      </c>
      <c r="C126" s="696" t="s">
        <v>417</v>
      </c>
      <c r="D126" s="696"/>
      <c r="E126" s="723"/>
      <c r="F126" s="723"/>
      <c r="G126" s="723"/>
      <c r="H126" s="723"/>
      <c r="I126" s="318"/>
      <c r="J126" s="318"/>
      <c r="K126" s="318"/>
      <c r="L126" s="318"/>
      <c r="M126" s="318"/>
      <c r="N126" s="318"/>
      <c r="O126" s="318"/>
    </row>
    <row r="127" spans="1:15" s="27" customFormat="1" ht="15" customHeight="1">
      <c r="A127" s="82"/>
      <c r="B127" s="279" t="s">
        <v>73</v>
      </c>
      <c r="C127" s="685" t="s">
        <v>418</v>
      </c>
      <c r="D127" s="685"/>
      <c r="E127" s="723"/>
      <c r="F127" s="723"/>
      <c r="G127" s="723"/>
      <c r="H127" s="723"/>
      <c r="I127" s="75"/>
      <c r="J127" s="75"/>
      <c r="K127" s="75"/>
      <c r="L127" s="75"/>
      <c r="M127" s="75"/>
      <c r="N127" s="75"/>
      <c r="O127" s="75"/>
    </row>
    <row r="128" spans="1:15" s="27" customFormat="1" ht="15" customHeight="1">
      <c r="A128" s="81"/>
      <c r="B128" s="270">
        <v>10</v>
      </c>
      <c r="C128" s="720" t="s">
        <v>180</v>
      </c>
      <c r="D128" s="720"/>
      <c r="E128" s="697" t="s">
        <v>254</v>
      </c>
      <c r="F128" s="697"/>
      <c r="G128" s="697"/>
      <c r="H128" s="697"/>
      <c r="I128" s="32">
        <f>I129</f>
        <v>0</v>
      </c>
      <c r="J128" s="32">
        <f t="shared" ref="J128:O128" si="38">J129</f>
        <v>0</v>
      </c>
      <c r="K128" s="32">
        <f t="shared" si="38"/>
        <v>0</v>
      </c>
      <c r="L128" s="32">
        <f t="shared" si="38"/>
        <v>0</v>
      </c>
      <c r="M128" s="32">
        <f t="shared" si="38"/>
        <v>0</v>
      </c>
      <c r="N128" s="32">
        <f t="shared" si="38"/>
        <v>0</v>
      </c>
      <c r="O128" s="32">
        <f t="shared" si="38"/>
        <v>0</v>
      </c>
    </row>
    <row r="129" spans="1:15" s="27" customFormat="1" ht="15" customHeight="1">
      <c r="A129" s="82"/>
      <c r="B129" s="366">
        <v>10</v>
      </c>
      <c r="C129" s="685" t="s">
        <v>419</v>
      </c>
      <c r="D129" s="685"/>
      <c r="E129" s="714"/>
      <c r="F129" s="714"/>
      <c r="G129" s="714"/>
      <c r="H129" s="714"/>
      <c r="I129" s="288">
        <f>SUM(I130:I139)</f>
        <v>0</v>
      </c>
      <c r="J129" s="288">
        <f t="shared" ref="J129:O129" si="39">SUM(J130:J139)</f>
        <v>0</v>
      </c>
      <c r="K129" s="288">
        <f t="shared" si="39"/>
        <v>0</v>
      </c>
      <c r="L129" s="288">
        <f t="shared" si="39"/>
        <v>0</v>
      </c>
      <c r="M129" s="288">
        <f t="shared" si="39"/>
        <v>0</v>
      </c>
      <c r="N129" s="288">
        <f t="shared" si="39"/>
        <v>0</v>
      </c>
      <c r="O129" s="288">
        <f t="shared" si="39"/>
        <v>0</v>
      </c>
    </row>
    <row r="130" spans="1:15" s="27" customFormat="1" ht="15" customHeight="1">
      <c r="A130" s="82"/>
      <c r="B130" s="155">
        <v>10</v>
      </c>
      <c r="C130" s="372" t="s">
        <v>420</v>
      </c>
      <c r="D130" s="372"/>
      <c r="E130" s="601"/>
      <c r="F130" s="601"/>
      <c r="G130" s="601"/>
      <c r="H130" s="601"/>
      <c r="I130" s="222"/>
      <c r="J130" s="222"/>
      <c r="K130" s="222"/>
      <c r="L130" s="222"/>
      <c r="M130" s="222"/>
      <c r="N130" s="222"/>
      <c r="O130" s="222"/>
    </row>
    <row r="131" spans="1:15" s="27" customFormat="1" ht="15" customHeight="1">
      <c r="A131" s="82"/>
      <c r="B131" s="84">
        <v>10</v>
      </c>
      <c r="C131" s="667" t="s">
        <v>421</v>
      </c>
      <c r="D131" s="667"/>
      <c r="E131" s="596"/>
      <c r="F131" s="594"/>
      <c r="G131" s="594"/>
      <c r="H131" s="594"/>
      <c r="I131" s="224"/>
      <c r="J131" s="224"/>
      <c r="K131" s="224"/>
      <c r="L131" s="224"/>
      <c r="M131" s="224"/>
      <c r="N131" s="224"/>
      <c r="O131" s="224"/>
    </row>
    <row r="132" spans="1:15" s="27" customFormat="1" ht="15" customHeight="1">
      <c r="A132" s="82"/>
      <c r="B132" s="84">
        <v>10</v>
      </c>
      <c r="C132" s="667" t="s">
        <v>422</v>
      </c>
      <c r="D132" s="667"/>
      <c r="E132" s="596"/>
      <c r="F132" s="594"/>
      <c r="G132" s="594"/>
      <c r="H132" s="594"/>
      <c r="I132" s="224"/>
      <c r="J132" s="224"/>
      <c r="K132" s="224"/>
      <c r="L132" s="224"/>
      <c r="M132" s="224"/>
      <c r="N132" s="224"/>
      <c r="O132" s="224"/>
    </row>
    <row r="133" spans="1:15" s="27" customFormat="1" ht="15" customHeight="1">
      <c r="A133" s="82"/>
      <c r="B133" s="84">
        <v>10</v>
      </c>
      <c r="C133" s="669" t="s">
        <v>423</v>
      </c>
      <c r="D133" s="667"/>
      <c r="E133" s="596"/>
      <c r="F133" s="594"/>
      <c r="G133" s="594"/>
      <c r="H133" s="594"/>
      <c r="I133" s="224"/>
      <c r="J133" s="224"/>
      <c r="K133" s="224"/>
      <c r="L133" s="224"/>
      <c r="M133" s="224"/>
      <c r="N133" s="224"/>
      <c r="O133" s="224"/>
    </row>
    <row r="134" spans="1:15" s="27" customFormat="1" ht="15" customHeight="1">
      <c r="A134" s="82"/>
      <c r="B134" s="84">
        <v>10</v>
      </c>
      <c r="C134" s="667" t="s">
        <v>424</v>
      </c>
      <c r="D134" s="667"/>
      <c r="E134" s="594"/>
      <c r="F134" s="594"/>
      <c r="G134" s="594"/>
      <c r="H134" s="594"/>
      <c r="I134" s="224"/>
      <c r="J134" s="224"/>
      <c r="K134" s="224"/>
      <c r="L134" s="224"/>
      <c r="M134" s="224"/>
      <c r="N134" s="224"/>
      <c r="O134" s="224"/>
    </row>
    <row r="135" spans="1:15" s="27" customFormat="1" ht="15" customHeight="1">
      <c r="A135" s="82"/>
      <c r="B135" s="84">
        <v>10</v>
      </c>
      <c r="C135" s="667" t="s">
        <v>425</v>
      </c>
      <c r="D135" s="667"/>
      <c r="E135" s="594"/>
      <c r="F135" s="594"/>
      <c r="G135" s="594"/>
      <c r="H135" s="594"/>
      <c r="I135" s="224"/>
      <c r="J135" s="224"/>
      <c r="K135" s="224"/>
      <c r="L135" s="224"/>
      <c r="M135" s="224"/>
      <c r="N135" s="224"/>
      <c r="O135" s="224"/>
    </row>
    <row r="136" spans="1:15" s="27" customFormat="1" ht="15" customHeight="1">
      <c r="A136" s="82"/>
      <c r="B136" s="84">
        <v>10</v>
      </c>
      <c r="C136" s="667" t="s">
        <v>426</v>
      </c>
      <c r="D136" s="667"/>
      <c r="E136" s="594"/>
      <c r="F136" s="594"/>
      <c r="G136" s="594"/>
      <c r="H136" s="594"/>
      <c r="I136" s="224"/>
      <c r="J136" s="224"/>
      <c r="K136" s="224"/>
      <c r="L136" s="224"/>
      <c r="M136" s="224"/>
      <c r="N136" s="224"/>
      <c r="O136" s="224"/>
    </row>
    <row r="137" spans="1:15" s="27" customFormat="1" ht="15" customHeight="1">
      <c r="A137" s="82"/>
      <c r="B137" s="84">
        <v>10</v>
      </c>
      <c r="C137" s="667" t="s">
        <v>427</v>
      </c>
      <c r="D137" s="667"/>
      <c r="E137" s="594"/>
      <c r="F137" s="594"/>
      <c r="G137" s="594"/>
      <c r="H137" s="594"/>
      <c r="I137" s="224"/>
      <c r="J137" s="224"/>
      <c r="K137" s="224"/>
      <c r="L137" s="224"/>
      <c r="M137" s="224"/>
      <c r="N137" s="224"/>
      <c r="O137" s="224"/>
    </row>
    <row r="138" spans="1:15" s="27" customFormat="1" ht="15" customHeight="1">
      <c r="A138" s="82"/>
      <c r="B138" s="84">
        <v>10</v>
      </c>
      <c r="C138" s="669" t="s">
        <v>428</v>
      </c>
      <c r="D138" s="667"/>
      <c r="E138" s="596"/>
      <c r="F138" s="594"/>
      <c r="G138" s="594"/>
      <c r="H138" s="594"/>
      <c r="I138" s="224"/>
      <c r="J138" s="224"/>
      <c r="K138" s="224"/>
      <c r="L138" s="224"/>
      <c r="M138" s="224"/>
      <c r="N138" s="224"/>
      <c r="O138" s="224"/>
    </row>
    <row r="139" spans="1:15" s="27" customFormat="1" ht="15" customHeight="1">
      <c r="A139" s="161"/>
      <c r="B139" s="85">
        <v>10</v>
      </c>
      <c r="C139" s="665" t="s">
        <v>429</v>
      </c>
      <c r="D139" s="665"/>
      <c r="E139" s="724"/>
      <c r="F139" s="606"/>
      <c r="G139" s="606"/>
      <c r="H139" s="606"/>
      <c r="I139" s="225"/>
      <c r="J139" s="225"/>
      <c r="K139" s="225"/>
      <c r="L139" s="225"/>
      <c r="M139" s="225"/>
      <c r="N139" s="225"/>
      <c r="O139" s="225"/>
    </row>
    <row r="140" spans="1:15" s="292" customFormat="1" ht="15" customHeight="1">
      <c r="A140" s="52"/>
      <c r="B140" s="270">
        <v>11</v>
      </c>
      <c r="C140" s="720" t="s">
        <v>181</v>
      </c>
      <c r="D140" s="720"/>
      <c r="E140" s="697" t="s">
        <v>254</v>
      </c>
      <c r="F140" s="697"/>
      <c r="G140" s="697"/>
      <c r="H140" s="697"/>
      <c r="I140" s="32">
        <f>I141+I149+I154+I162</f>
        <v>0</v>
      </c>
      <c r="J140" s="32">
        <f t="shared" ref="J140:O140" si="40">J141+J149+J154+J162</f>
        <v>0</v>
      </c>
      <c r="K140" s="32">
        <f t="shared" si="40"/>
        <v>0</v>
      </c>
      <c r="L140" s="32">
        <f t="shared" si="40"/>
        <v>0</v>
      </c>
      <c r="M140" s="32">
        <f t="shared" si="40"/>
        <v>0</v>
      </c>
      <c r="N140" s="32">
        <f t="shared" si="40"/>
        <v>0</v>
      </c>
      <c r="O140" s="32">
        <f t="shared" si="40"/>
        <v>0</v>
      </c>
    </row>
    <row r="141" spans="1:15" s="27" customFormat="1" ht="15" customHeight="1">
      <c r="A141" s="206"/>
      <c r="B141" s="366" t="s">
        <v>78</v>
      </c>
      <c r="C141" s="685" t="s">
        <v>430</v>
      </c>
      <c r="D141" s="685" t="s">
        <v>431</v>
      </c>
      <c r="E141" s="714"/>
      <c r="F141" s="714"/>
      <c r="G141" s="714"/>
      <c r="H141" s="714"/>
      <c r="I141" s="288">
        <f>SUM(I142:I148)</f>
        <v>0</v>
      </c>
      <c r="J141" s="288">
        <f t="shared" ref="J141:O141" si="41">SUM(J142:J148)</f>
        <v>0</v>
      </c>
      <c r="K141" s="288">
        <f t="shared" si="41"/>
        <v>0</v>
      </c>
      <c r="L141" s="288">
        <f t="shared" si="41"/>
        <v>0</v>
      </c>
      <c r="M141" s="288">
        <f t="shared" si="41"/>
        <v>0</v>
      </c>
      <c r="N141" s="288">
        <f t="shared" si="41"/>
        <v>0</v>
      </c>
      <c r="O141" s="288">
        <f t="shared" si="41"/>
        <v>0</v>
      </c>
    </row>
    <row r="142" spans="1:15" s="27" customFormat="1" ht="15" customHeight="1">
      <c r="A142" s="82"/>
      <c r="B142" s="175" t="s">
        <v>78</v>
      </c>
      <c r="C142" s="733" t="s">
        <v>432</v>
      </c>
      <c r="D142" s="684"/>
      <c r="E142" s="611"/>
      <c r="F142" s="612"/>
      <c r="G142" s="612"/>
      <c r="H142" s="612"/>
      <c r="I142" s="223"/>
      <c r="J142" s="223"/>
      <c r="K142" s="223"/>
      <c r="L142" s="223"/>
      <c r="M142" s="223"/>
      <c r="N142" s="223"/>
      <c r="O142" s="223"/>
    </row>
    <row r="143" spans="1:15" s="27" customFormat="1" ht="15" customHeight="1">
      <c r="A143" s="82"/>
      <c r="B143" s="84" t="s">
        <v>78</v>
      </c>
      <c r="C143" s="669" t="s">
        <v>433</v>
      </c>
      <c r="D143" s="667"/>
      <c r="E143" s="594"/>
      <c r="F143" s="594"/>
      <c r="G143" s="594"/>
      <c r="H143" s="594"/>
      <c r="I143" s="224"/>
      <c r="J143" s="224"/>
      <c r="K143" s="224"/>
      <c r="L143" s="224"/>
      <c r="M143" s="224"/>
      <c r="N143" s="224"/>
      <c r="O143" s="224"/>
    </row>
    <row r="144" spans="1:15" s="27" customFormat="1" ht="15" customHeight="1">
      <c r="A144" s="82"/>
      <c r="B144" s="84" t="s">
        <v>78</v>
      </c>
      <c r="C144" s="667" t="s">
        <v>434</v>
      </c>
      <c r="D144" s="667"/>
      <c r="E144" s="594"/>
      <c r="F144" s="594"/>
      <c r="G144" s="594"/>
      <c r="H144" s="594"/>
      <c r="I144" s="224"/>
      <c r="J144" s="224"/>
      <c r="K144" s="224"/>
      <c r="L144" s="224"/>
      <c r="M144" s="224"/>
      <c r="N144" s="224"/>
      <c r="O144" s="224"/>
    </row>
    <row r="145" spans="1:15" s="27" customFormat="1" ht="15" customHeight="1">
      <c r="A145" s="82"/>
      <c r="B145" s="84" t="s">
        <v>78</v>
      </c>
      <c r="C145" s="667" t="s">
        <v>435</v>
      </c>
      <c r="D145" s="667"/>
      <c r="E145" s="594"/>
      <c r="F145" s="594"/>
      <c r="G145" s="594"/>
      <c r="H145" s="594"/>
      <c r="I145" s="224"/>
      <c r="J145" s="224"/>
      <c r="K145" s="224"/>
      <c r="L145" s="224"/>
      <c r="M145" s="224"/>
      <c r="N145" s="224"/>
      <c r="O145" s="224"/>
    </row>
    <row r="146" spans="1:15" s="27" customFormat="1" ht="15" customHeight="1">
      <c r="A146" s="82"/>
      <c r="B146" s="84" t="s">
        <v>78</v>
      </c>
      <c r="C146" s="667" t="s">
        <v>436</v>
      </c>
      <c r="D146" s="667"/>
      <c r="E146" s="594"/>
      <c r="F146" s="594"/>
      <c r="G146" s="594"/>
      <c r="H146" s="594"/>
      <c r="I146" s="224"/>
      <c r="J146" s="224"/>
      <c r="K146" s="224"/>
      <c r="L146" s="224"/>
      <c r="M146" s="224"/>
      <c r="N146" s="224"/>
      <c r="O146" s="224"/>
    </row>
    <row r="147" spans="1:15" s="27" customFormat="1" ht="15" customHeight="1">
      <c r="A147" s="82"/>
      <c r="B147" s="84" t="s">
        <v>78</v>
      </c>
      <c r="C147" s="667" t="s">
        <v>437</v>
      </c>
      <c r="D147" s="667"/>
      <c r="E147" s="596"/>
      <c r="F147" s="594"/>
      <c r="G147" s="594"/>
      <c r="H147" s="594"/>
      <c r="I147" s="224"/>
      <c r="J147" s="224"/>
      <c r="K147" s="224"/>
      <c r="L147" s="224"/>
      <c r="M147" s="224"/>
      <c r="N147" s="224"/>
      <c r="O147" s="224"/>
    </row>
    <row r="148" spans="1:15" s="27" customFormat="1" ht="15" customHeight="1">
      <c r="A148" s="82"/>
      <c r="B148" s="167" t="s">
        <v>78</v>
      </c>
      <c r="C148" s="721" t="s">
        <v>438</v>
      </c>
      <c r="D148" s="721"/>
      <c r="E148" s="726"/>
      <c r="F148" s="726"/>
      <c r="G148" s="726"/>
      <c r="H148" s="726"/>
      <c r="I148" s="278"/>
      <c r="J148" s="278"/>
      <c r="K148" s="278"/>
      <c r="L148" s="278"/>
      <c r="M148" s="278"/>
      <c r="N148" s="278"/>
      <c r="O148" s="278"/>
    </row>
    <row r="149" spans="1:15" s="27" customFormat="1" ht="15" customHeight="1">
      <c r="A149" s="82"/>
      <c r="B149" s="366" t="s">
        <v>78</v>
      </c>
      <c r="C149" s="685" t="s">
        <v>439</v>
      </c>
      <c r="D149" s="685" t="s">
        <v>440</v>
      </c>
      <c r="E149" s="714"/>
      <c r="F149" s="714"/>
      <c r="G149" s="714"/>
      <c r="H149" s="714"/>
      <c r="I149" s="288">
        <f>SUM(I150:I153)</f>
        <v>0</v>
      </c>
      <c r="J149" s="288">
        <f t="shared" ref="J149:O149" si="42">SUM(J150:J153)</f>
        <v>0</v>
      </c>
      <c r="K149" s="288">
        <f t="shared" si="42"/>
        <v>0</v>
      </c>
      <c r="L149" s="288">
        <f t="shared" si="42"/>
        <v>0</v>
      </c>
      <c r="M149" s="288">
        <f t="shared" si="42"/>
        <v>0</v>
      </c>
      <c r="N149" s="288">
        <f t="shared" si="42"/>
        <v>0</v>
      </c>
      <c r="O149" s="288">
        <f t="shared" si="42"/>
        <v>0</v>
      </c>
    </row>
    <row r="150" spans="1:15" s="27" customFormat="1" ht="15" customHeight="1">
      <c r="A150" s="82"/>
      <c r="B150" s="175" t="s">
        <v>78</v>
      </c>
      <c r="C150" s="733" t="s">
        <v>441</v>
      </c>
      <c r="D150" s="684" t="s">
        <v>442</v>
      </c>
      <c r="E150" s="611"/>
      <c r="F150" s="612"/>
      <c r="G150" s="612"/>
      <c r="H150" s="612"/>
      <c r="I150" s="223"/>
      <c r="J150" s="223"/>
      <c r="K150" s="223"/>
      <c r="L150" s="223"/>
      <c r="M150" s="223"/>
      <c r="N150" s="223"/>
      <c r="O150" s="223"/>
    </row>
    <row r="151" spans="1:15" s="27" customFormat="1" ht="15" customHeight="1">
      <c r="A151" s="82"/>
      <c r="B151" s="84" t="s">
        <v>78</v>
      </c>
      <c r="C151" s="669" t="s">
        <v>443</v>
      </c>
      <c r="D151" s="667" t="s">
        <v>444</v>
      </c>
      <c r="E151" s="596"/>
      <c r="F151" s="594"/>
      <c r="G151" s="594"/>
      <c r="H151" s="594"/>
      <c r="I151" s="224"/>
      <c r="J151" s="224"/>
      <c r="K151" s="224"/>
      <c r="L151" s="224"/>
      <c r="M151" s="224"/>
      <c r="N151" s="224"/>
      <c r="O151" s="224"/>
    </row>
    <row r="152" spans="1:15" s="27" customFormat="1" ht="15" customHeight="1">
      <c r="A152" s="82"/>
      <c r="B152" s="84" t="s">
        <v>78</v>
      </c>
      <c r="C152" s="669" t="s">
        <v>445</v>
      </c>
      <c r="D152" s="667" t="s">
        <v>446</v>
      </c>
      <c r="E152" s="596"/>
      <c r="F152" s="594"/>
      <c r="G152" s="594"/>
      <c r="H152" s="594"/>
      <c r="I152" s="224"/>
      <c r="J152" s="224"/>
      <c r="K152" s="224"/>
      <c r="L152" s="224"/>
      <c r="M152" s="224"/>
      <c r="N152" s="224"/>
      <c r="O152" s="224"/>
    </row>
    <row r="153" spans="1:15" s="27" customFormat="1" ht="15" customHeight="1">
      <c r="A153" s="82"/>
      <c r="B153" s="167" t="s">
        <v>78</v>
      </c>
      <c r="C153" s="734" t="s">
        <v>447</v>
      </c>
      <c r="D153" s="721"/>
      <c r="E153" s="725"/>
      <c r="F153" s="726"/>
      <c r="G153" s="726"/>
      <c r="H153" s="726"/>
      <c r="I153" s="278"/>
      <c r="J153" s="278"/>
      <c r="K153" s="278"/>
      <c r="L153" s="278"/>
      <c r="M153" s="278"/>
      <c r="N153" s="278"/>
      <c r="O153" s="278"/>
    </row>
    <row r="154" spans="1:15" s="27" customFormat="1" ht="15" customHeight="1">
      <c r="A154" s="82"/>
      <c r="B154" s="366" t="s">
        <v>78</v>
      </c>
      <c r="C154" s="685" t="s">
        <v>448</v>
      </c>
      <c r="D154" s="685" t="s">
        <v>449</v>
      </c>
      <c r="E154" s="714"/>
      <c r="F154" s="714"/>
      <c r="G154" s="714"/>
      <c r="H154" s="714"/>
      <c r="I154" s="288">
        <f>SUM(I155:I161)</f>
        <v>0</v>
      </c>
      <c r="J154" s="288">
        <f t="shared" ref="J154:O154" si="43">SUM(J155:J161)</f>
        <v>0</v>
      </c>
      <c r="K154" s="288">
        <f t="shared" si="43"/>
        <v>0</v>
      </c>
      <c r="L154" s="288">
        <f t="shared" si="43"/>
        <v>0</v>
      </c>
      <c r="M154" s="288">
        <f t="shared" si="43"/>
        <v>0</v>
      </c>
      <c r="N154" s="288">
        <f t="shared" si="43"/>
        <v>0</v>
      </c>
      <c r="O154" s="288">
        <f t="shared" si="43"/>
        <v>0</v>
      </c>
    </row>
    <row r="155" spans="1:15" s="27" customFormat="1" ht="15" customHeight="1">
      <c r="A155" s="82"/>
      <c r="B155" s="175" t="s">
        <v>78</v>
      </c>
      <c r="C155" s="733" t="s">
        <v>450</v>
      </c>
      <c r="D155" s="733" t="s">
        <v>451</v>
      </c>
      <c r="E155" s="611"/>
      <c r="F155" s="612"/>
      <c r="G155" s="612"/>
      <c r="H155" s="612"/>
      <c r="I155" s="223"/>
      <c r="J155" s="223"/>
      <c r="K155" s="223"/>
      <c r="L155" s="223"/>
      <c r="M155" s="223"/>
      <c r="N155" s="223"/>
      <c r="O155" s="223"/>
    </row>
    <row r="156" spans="1:15" s="27" customFormat="1" ht="15" customHeight="1">
      <c r="A156" s="82"/>
      <c r="B156" s="84" t="s">
        <v>78</v>
      </c>
      <c r="C156" s="669" t="s">
        <v>452</v>
      </c>
      <c r="D156" s="669" t="s">
        <v>453</v>
      </c>
      <c r="E156" s="596"/>
      <c r="F156" s="594"/>
      <c r="G156" s="594"/>
      <c r="H156" s="594"/>
      <c r="I156" s="224"/>
      <c r="J156" s="224"/>
      <c r="K156" s="224"/>
      <c r="L156" s="224"/>
      <c r="M156" s="224"/>
      <c r="N156" s="224"/>
      <c r="O156" s="224"/>
    </row>
    <row r="157" spans="1:15" s="27" customFormat="1" ht="15" customHeight="1">
      <c r="A157" s="82"/>
      <c r="B157" s="84" t="s">
        <v>78</v>
      </c>
      <c r="C157" s="669" t="s">
        <v>454</v>
      </c>
      <c r="D157" s="667" t="s">
        <v>455</v>
      </c>
      <c r="E157" s="596"/>
      <c r="F157" s="594"/>
      <c r="G157" s="594"/>
      <c r="H157" s="594"/>
      <c r="I157" s="224"/>
      <c r="J157" s="224"/>
      <c r="K157" s="224"/>
      <c r="L157" s="224"/>
      <c r="M157" s="224"/>
      <c r="N157" s="224"/>
      <c r="O157" s="224"/>
    </row>
    <row r="158" spans="1:15" s="27" customFormat="1" ht="15" customHeight="1">
      <c r="A158" s="82"/>
      <c r="B158" s="84" t="s">
        <v>78</v>
      </c>
      <c r="C158" s="669" t="s">
        <v>456</v>
      </c>
      <c r="D158" s="667" t="s">
        <v>457</v>
      </c>
      <c r="E158" s="596"/>
      <c r="F158" s="594"/>
      <c r="G158" s="594"/>
      <c r="H158" s="594"/>
      <c r="I158" s="224"/>
      <c r="J158" s="224"/>
      <c r="K158" s="224"/>
      <c r="L158" s="224"/>
      <c r="M158" s="224"/>
      <c r="N158" s="224"/>
      <c r="O158" s="224"/>
    </row>
    <row r="159" spans="1:15" s="27" customFormat="1" ht="15" customHeight="1">
      <c r="A159" s="82"/>
      <c r="B159" s="84" t="s">
        <v>78</v>
      </c>
      <c r="C159" s="669" t="s">
        <v>458</v>
      </c>
      <c r="D159" s="667" t="s">
        <v>459</v>
      </c>
      <c r="E159" s="594"/>
      <c r="F159" s="594"/>
      <c r="G159" s="594"/>
      <c r="H159" s="594"/>
      <c r="I159" s="224"/>
      <c r="J159" s="224"/>
      <c r="K159" s="224"/>
      <c r="L159" s="224"/>
      <c r="M159" s="224"/>
      <c r="N159" s="224"/>
      <c r="O159" s="224"/>
    </row>
    <row r="160" spans="1:15" s="27" customFormat="1" ht="15" customHeight="1">
      <c r="A160" s="82"/>
      <c r="B160" s="84" t="s">
        <v>78</v>
      </c>
      <c r="C160" s="667" t="s">
        <v>460</v>
      </c>
      <c r="D160" s="667"/>
      <c r="E160" s="594"/>
      <c r="F160" s="594"/>
      <c r="G160" s="594"/>
      <c r="H160" s="594"/>
      <c r="I160" s="224"/>
      <c r="J160" s="224"/>
      <c r="K160" s="224"/>
      <c r="L160" s="224"/>
      <c r="M160" s="224"/>
      <c r="N160" s="224"/>
      <c r="O160" s="224"/>
    </row>
    <row r="161" spans="1:15" s="27" customFormat="1" ht="15" customHeight="1">
      <c r="A161" s="82"/>
      <c r="B161" s="167" t="s">
        <v>78</v>
      </c>
      <c r="C161" s="721" t="s">
        <v>461</v>
      </c>
      <c r="D161" s="721"/>
      <c r="E161" s="725"/>
      <c r="F161" s="726"/>
      <c r="G161" s="726"/>
      <c r="H161" s="726"/>
      <c r="I161" s="278"/>
      <c r="J161" s="278"/>
      <c r="K161" s="278"/>
      <c r="L161" s="278"/>
      <c r="M161" s="278"/>
      <c r="N161" s="278"/>
      <c r="O161" s="278"/>
    </row>
    <row r="162" spans="1:15" s="27" customFormat="1" ht="15" customHeight="1">
      <c r="A162" s="161"/>
      <c r="B162" s="279">
        <v>11</v>
      </c>
      <c r="C162" s="685" t="s">
        <v>462</v>
      </c>
      <c r="D162" s="685"/>
      <c r="E162" s="723"/>
      <c r="F162" s="723"/>
      <c r="G162" s="723"/>
      <c r="H162" s="723"/>
      <c r="I162" s="75"/>
      <c r="J162" s="75"/>
      <c r="K162" s="75"/>
      <c r="L162" s="75"/>
      <c r="M162" s="75"/>
      <c r="N162" s="75"/>
      <c r="O162" s="75"/>
    </row>
    <row r="163" spans="1:15" s="292" customFormat="1" ht="15" customHeight="1">
      <c r="A163" s="52"/>
      <c r="B163" s="270" t="s">
        <v>80</v>
      </c>
      <c r="C163" s="720" t="s">
        <v>182</v>
      </c>
      <c r="D163" s="720"/>
      <c r="E163" s="697" t="s">
        <v>254</v>
      </c>
      <c r="F163" s="697"/>
      <c r="G163" s="697"/>
      <c r="H163" s="697"/>
      <c r="I163" s="32">
        <f>I164+I165+I166</f>
        <v>0</v>
      </c>
      <c r="J163" s="32">
        <f t="shared" ref="J163:O163" si="44">J164+J165+J166</f>
        <v>0</v>
      </c>
      <c r="K163" s="32">
        <f t="shared" si="44"/>
        <v>0</v>
      </c>
      <c r="L163" s="32">
        <f t="shared" si="44"/>
        <v>0</v>
      </c>
      <c r="M163" s="32">
        <f t="shared" si="44"/>
        <v>0</v>
      </c>
      <c r="N163" s="32">
        <f t="shared" si="44"/>
        <v>0</v>
      </c>
      <c r="O163" s="32">
        <f t="shared" si="44"/>
        <v>0</v>
      </c>
    </row>
    <row r="164" spans="1:15" s="27" customFormat="1" ht="15" customHeight="1">
      <c r="A164" s="206"/>
      <c r="B164" s="155">
        <v>12</v>
      </c>
      <c r="C164" s="736" t="s">
        <v>463</v>
      </c>
      <c r="D164" s="736" t="s">
        <v>464</v>
      </c>
      <c r="E164" s="600"/>
      <c r="F164" s="601"/>
      <c r="G164" s="601"/>
      <c r="H164" s="601"/>
      <c r="I164" s="290"/>
      <c r="J164" s="290"/>
      <c r="K164" s="290"/>
      <c r="L164" s="290"/>
      <c r="M164" s="290"/>
      <c r="N164" s="290"/>
      <c r="O164" s="290"/>
    </row>
    <row r="165" spans="1:15" s="27" customFormat="1" ht="15" customHeight="1">
      <c r="A165" s="82"/>
      <c r="B165" s="82">
        <v>12</v>
      </c>
      <c r="C165" s="730" t="s">
        <v>465</v>
      </c>
      <c r="D165" s="730" t="s">
        <v>466</v>
      </c>
      <c r="E165" s="596"/>
      <c r="F165" s="594"/>
      <c r="G165" s="594"/>
      <c r="H165" s="594"/>
      <c r="I165" s="214"/>
      <c r="J165" s="214"/>
      <c r="K165" s="214"/>
      <c r="L165" s="214"/>
      <c r="M165" s="214"/>
      <c r="N165" s="214"/>
      <c r="O165" s="214"/>
    </row>
    <row r="166" spans="1:15" s="27" customFormat="1" ht="15" customHeight="1">
      <c r="A166" s="161"/>
      <c r="B166" s="161">
        <v>12</v>
      </c>
      <c r="C166" s="732" t="s">
        <v>467</v>
      </c>
      <c r="D166" s="665" t="s">
        <v>468</v>
      </c>
      <c r="E166" s="606"/>
      <c r="F166" s="606"/>
      <c r="G166" s="606"/>
      <c r="H166" s="606"/>
      <c r="I166" s="289"/>
      <c r="J166" s="289"/>
      <c r="K166" s="289"/>
      <c r="L166" s="289"/>
      <c r="M166" s="289"/>
      <c r="N166" s="289"/>
      <c r="O166" s="289"/>
    </row>
    <row r="167" spans="1:15" s="292" customFormat="1" ht="15" customHeight="1">
      <c r="A167" s="52"/>
      <c r="B167" s="270">
        <v>13</v>
      </c>
      <c r="C167" s="720" t="s">
        <v>183</v>
      </c>
      <c r="D167" s="720"/>
      <c r="E167" s="697" t="s">
        <v>254</v>
      </c>
      <c r="F167" s="697"/>
      <c r="G167" s="697"/>
      <c r="H167" s="697"/>
      <c r="I167" s="32">
        <f>I168</f>
        <v>0</v>
      </c>
      <c r="J167" s="32">
        <f t="shared" ref="J167:O167" si="45">J168</f>
        <v>0</v>
      </c>
      <c r="K167" s="32">
        <f t="shared" si="45"/>
        <v>0</v>
      </c>
      <c r="L167" s="32">
        <f t="shared" si="45"/>
        <v>0</v>
      </c>
      <c r="M167" s="32">
        <f t="shared" si="45"/>
        <v>0</v>
      </c>
      <c r="N167" s="32">
        <f t="shared" si="45"/>
        <v>0</v>
      </c>
      <c r="O167" s="32">
        <f t="shared" si="45"/>
        <v>0</v>
      </c>
    </row>
    <row r="168" spans="1:15" s="27" customFormat="1" ht="15" customHeight="1">
      <c r="A168" s="206"/>
      <c r="B168" s="366">
        <v>13</v>
      </c>
      <c r="C168" s="685" t="s">
        <v>469</v>
      </c>
      <c r="D168" s="685" t="s">
        <v>470</v>
      </c>
      <c r="E168" s="714"/>
      <c r="F168" s="714"/>
      <c r="G168" s="714"/>
      <c r="H168" s="714"/>
      <c r="I168" s="288">
        <f>I169+I173+I174+I175+I176+I177</f>
        <v>0</v>
      </c>
      <c r="J168" s="288">
        <f t="shared" ref="J168:O168" si="46">J169+J173+J174+J175+J176+J177</f>
        <v>0</v>
      </c>
      <c r="K168" s="288">
        <f t="shared" si="46"/>
        <v>0</v>
      </c>
      <c r="L168" s="288">
        <f t="shared" si="46"/>
        <v>0</v>
      </c>
      <c r="M168" s="288">
        <f t="shared" si="46"/>
        <v>0</v>
      </c>
      <c r="N168" s="288">
        <f t="shared" si="46"/>
        <v>0</v>
      </c>
      <c r="O168" s="288">
        <f t="shared" si="46"/>
        <v>0</v>
      </c>
    </row>
    <row r="169" spans="1:15" s="27" customFormat="1" ht="15" customHeight="1">
      <c r="A169" s="82"/>
      <c r="B169" s="155">
        <v>13</v>
      </c>
      <c r="C169" s="696" t="s">
        <v>471</v>
      </c>
      <c r="D169" s="696"/>
      <c r="E169" s="714"/>
      <c r="F169" s="714"/>
      <c r="G169" s="714"/>
      <c r="H169" s="714"/>
      <c r="I169" s="291">
        <f>SUM(I170:I172)</f>
        <v>0</v>
      </c>
      <c r="J169" s="291">
        <f t="shared" ref="J169:O169" si="47">SUM(J170:J172)</f>
        <v>0</v>
      </c>
      <c r="K169" s="291">
        <f t="shared" si="47"/>
        <v>0</v>
      </c>
      <c r="L169" s="291">
        <f t="shared" si="47"/>
        <v>0</v>
      </c>
      <c r="M169" s="291">
        <f t="shared" si="47"/>
        <v>0</v>
      </c>
      <c r="N169" s="291">
        <f t="shared" si="47"/>
        <v>0</v>
      </c>
      <c r="O169" s="291">
        <f t="shared" si="47"/>
        <v>0</v>
      </c>
    </row>
    <row r="170" spans="1:15" s="27" customFormat="1" ht="15" customHeight="1">
      <c r="A170" s="82"/>
      <c r="B170" s="175">
        <v>13</v>
      </c>
      <c r="C170" s="684" t="s">
        <v>472</v>
      </c>
      <c r="D170" s="684"/>
      <c r="E170" s="612"/>
      <c r="F170" s="612"/>
      <c r="G170" s="612"/>
      <c r="H170" s="612"/>
      <c r="I170" s="223"/>
      <c r="J170" s="223"/>
      <c r="K170" s="223"/>
      <c r="L170" s="223"/>
      <c r="M170" s="223"/>
      <c r="N170" s="223"/>
      <c r="O170" s="223"/>
    </row>
    <row r="171" spans="1:15" s="27" customFormat="1" ht="15" customHeight="1">
      <c r="A171" s="82"/>
      <c r="B171" s="84">
        <v>13</v>
      </c>
      <c r="C171" s="667" t="s">
        <v>473</v>
      </c>
      <c r="D171" s="667"/>
      <c r="E171" s="594"/>
      <c r="F171" s="594"/>
      <c r="G171" s="594"/>
      <c r="H171" s="594"/>
      <c r="I171" s="224"/>
      <c r="J171" s="224"/>
      <c r="K171" s="224"/>
      <c r="L171" s="224"/>
      <c r="M171" s="224"/>
      <c r="N171" s="224"/>
      <c r="O171" s="224"/>
    </row>
    <row r="172" spans="1:15" s="27" customFormat="1" ht="15" customHeight="1">
      <c r="A172" s="82"/>
      <c r="B172" s="84">
        <v>13</v>
      </c>
      <c r="C172" s="665" t="s">
        <v>474</v>
      </c>
      <c r="D172" s="665"/>
      <c r="E172" s="606"/>
      <c r="F172" s="606"/>
      <c r="G172" s="606"/>
      <c r="H172" s="606"/>
      <c r="I172" s="225"/>
      <c r="J172" s="225"/>
      <c r="K172" s="225"/>
      <c r="L172" s="225"/>
      <c r="M172" s="225"/>
      <c r="N172" s="225"/>
      <c r="O172" s="225"/>
    </row>
    <row r="173" spans="1:15" s="27" customFormat="1" ht="15" customHeight="1">
      <c r="A173" s="82"/>
      <c r="B173" s="84">
        <v>13</v>
      </c>
      <c r="C173" s="729" t="s">
        <v>475</v>
      </c>
      <c r="D173" s="696" t="s">
        <v>470</v>
      </c>
      <c r="E173" s="722"/>
      <c r="F173" s="723"/>
      <c r="G173" s="723"/>
      <c r="H173" s="723"/>
      <c r="I173" s="318"/>
      <c r="J173" s="318"/>
      <c r="K173" s="318"/>
      <c r="L173" s="318"/>
      <c r="M173" s="318"/>
      <c r="N173" s="318"/>
      <c r="O173" s="318"/>
    </row>
    <row r="174" spans="1:15" s="27" customFormat="1" ht="15" customHeight="1">
      <c r="A174" s="82"/>
      <c r="B174" s="84">
        <v>13</v>
      </c>
      <c r="C174" s="696" t="s">
        <v>476</v>
      </c>
      <c r="D174" s="696"/>
      <c r="E174" s="723"/>
      <c r="F174" s="723"/>
      <c r="G174" s="723"/>
      <c r="H174" s="723"/>
      <c r="I174" s="318"/>
      <c r="J174" s="318"/>
      <c r="K174" s="318"/>
      <c r="L174" s="318"/>
      <c r="M174" s="318"/>
      <c r="N174" s="318"/>
      <c r="O174" s="318"/>
    </row>
    <row r="175" spans="1:15" s="27" customFormat="1" ht="15" customHeight="1">
      <c r="A175" s="82"/>
      <c r="B175" s="84">
        <v>13</v>
      </c>
      <c r="C175" s="696" t="s">
        <v>477</v>
      </c>
      <c r="D175" s="696"/>
      <c r="E175" s="723"/>
      <c r="F175" s="723"/>
      <c r="G175" s="723"/>
      <c r="H175" s="723"/>
      <c r="I175" s="318"/>
      <c r="J175" s="318"/>
      <c r="K175" s="318"/>
      <c r="L175" s="318"/>
      <c r="M175" s="318"/>
      <c r="N175" s="318"/>
      <c r="O175" s="318"/>
    </row>
    <row r="176" spans="1:15" s="27" customFormat="1" ht="15" customHeight="1">
      <c r="A176" s="82"/>
      <c r="B176" s="84">
        <v>13</v>
      </c>
      <c r="C176" s="696" t="s">
        <v>478</v>
      </c>
      <c r="D176" s="696"/>
      <c r="E176" s="723"/>
      <c r="F176" s="723"/>
      <c r="G176" s="723"/>
      <c r="H176" s="723"/>
      <c r="I176" s="318"/>
      <c r="J176" s="318"/>
      <c r="K176" s="318"/>
      <c r="L176" s="318"/>
      <c r="M176" s="318"/>
      <c r="N176" s="318"/>
      <c r="O176" s="318"/>
    </row>
    <row r="177" spans="1:15" s="27" customFormat="1" ht="15" customHeight="1">
      <c r="A177" s="161"/>
      <c r="B177" s="85">
        <v>13</v>
      </c>
      <c r="C177" s="696" t="s">
        <v>479</v>
      </c>
      <c r="D177" s="696"/>
      <c r="E177" s="723"/>
      <c r="F177" s="723"/>
      <c r="G177" s="723"/>
      <c r="H177" s="723"/>
      <c r="I177" s="318"/>
      <c r="J177" s="318"/>
      <c r="K177" s="318"/>
      <c r="L177" s="318"/>
      <c r="M177" s="318"/>
      <c r="N177" s="318"/>
      <c r="O177" s="318"/>
    </row>
    <row r="178" spans="1:15" s="292" customFormat="1" ht="15" customHeight="1">
      <c r="A178" s="52"/>
      <c r="B178" s="270">
        <v>14</v>
      </c>
      <c r="C178" s="720" t="s">
        <v>184</v>
      </c>
      <c r="D178" s="720"/>
      <c r="E178" s="697" t="s">
        <v>254</v>
      </c>
      <c r="F178" s="697"/>
      <c r="G178" s="697"/>
      <c r="H178" s="697"/>
      <c r="I178" s="32">
        <f>I179+I180</f>
        <v>0</v>
      </c>
      <c r="J178" s="32">
        <f t="shared" ref="J178:O178" si="48">J179+J180</f>
        <v>0</v>
      </c>
      <c r="K178" s="32">
        <f t="shared" si="48"/>
        <v>0</v>
      </c>
      <c r="L178" s="32">
        <f t="shared" si="48"/>
        <v>0</v>
      </c>
      <c r="M178" s="32">
        <f t="shared" si="48"/>
        <v>0</v>
      </c>
      <c r="N178" s="32">
        <f t="shared" si="48"/>
        <v>0</v>
      </c>
      <c r="O178" s="32">
        <f t="shared" si="48"/>
        <v>0</v>
      </c>
    </row>
    <row r="179" spans="1:15" s="27" customFormat="1" ht="15" customHeight="1">
      <c r="A179" s="206"/>
      <c r="B179" s="366">
        <v>14</v>
      </c>
      <c r="C179" s="685" t="s">
        <v>480</v>
      </c>
      <c r="D179" s="685" t="s">
        <v>481</v>
      </c>
      <c r="E179" s="723"/>
      <c r="F179" s="723"/>
      <c r="G179" s="723"/>
      <c r="H179" s="723"/>
      <c r="I179" s="75"/>
      <c r="J179" s="75"/>
      <c r="K179" s="75"/>
      <c r="L179" s="75"/>
      <c r="M179" s="75"/>
      <c r="N179" s="75"/>
      <c r="O179" s="75"/>
    </row>
    <row r="180" spans="1:15" s="27" customFormat="1" ht="15" customHeight="1">
      <c r="A180" s="161"/>
      <c r="B180" s="366">
        <v>14</v>
      </c>
      <c r="C180" s="685" t="s">
        <v>482</v>
      </c>
      <c r="D180" s="685" t="s">
        <v>483</v>
      </c>
      <c r="E180" s="727"/>
      <c r="F180" s="728"/>
      <c r="G180" s="728"/>
      <c r="H180" s="728"/>
      <c r="I180" s="75"/>
      <c r="J180" s="75"/>
      <c r="K180" s="75"/>
      <c r="L180" s="75"/>
      <c r="M180" s="75"/>
      <c r="N180" s="75"/>
      <c r="O180" s="75"/>
    </row>
    <row r="181" spans="1:15" s="292" customFormat="1" ht="15" customHeight="1">
      <c r="A181" s="52"/>
      <c r="B181" s="270">
        <v>15</v>
      </c>
      <c r="C181" s="720" t="s">
        <v>185</v>
      </c>
      <c r="D181" s="720"/>
      <c r="E181" s="697" t="s">
        <v>254</v>
      </c>
      <c r="F181" s="697"/>
      <c r="G181" s="697"/>
      <c r="H181" s="697"/>
      <c r="I181" s="32">
        <f>I182+I188+I193+I197</f>
        <v>0</v>
      </c>
      <c r="J181" s="32">
        <f t="shared" ref="J181:O181" si="49">J182+J188+J193+J197</f>
        <v>0</v>
      </c>
      <c r="K181" s="32">
        <f t="shared" si="49"/>
        <v>0</v>
      </c>
      <c r="L181" s="32">
        <f t="shared" si="49"/>
        <v>0</v>
      </c>
      <c r="M181" s="32">
        <f t="shared" si="49"/>
        <v>0</v>
      </c>
      <c r="N181" s="32">
        <f t="shared" si="49"/>
        <v>0</v>
      </c>
      <c r="O181" s="32">
        <f t="shared" si="49"/>
        <v>0</v>
      </c>
    </row>
    <row r="182" spans="1:15" s="27" customFormat="1" ht="15" customHeight="1">
      <c r="A182" s="323"/>
      <c r="B182" s="279">
        <v>15</v>
      </c>
      <c r="C182" s="685" t="s">
        <v>484</v>
      </c>
      <c r="D182" s="685" t="s">
        <v>485</v>
      </c>
      <c r="E182" s="714"/>
      <c r="F182" s="714"/>
      <c r="G182" s="714"/>
      <c r="H182" s="714"/>
      <c r="I182" s="288">
        <f>SUM(I183:I187)</f>
        <v>0</v>
      </c>
      <c r="J182" s="288">
        <f t="shared" ref="J182:O182" si="50">SUM(J183:J187)</f>
        <v>0</v>
      </c>
      <c r="K182" s="288">
        <f t="shared" si="50"/>
        <v>0</v>
      </c>
      <c r="L182" s="288">
        <f t="shared" si="50"/>
        <v>0</v>
      </c>
      <c r="M182" s="288">
        <f t="shared" si="50"/>
        <v>0</v>
      </c>
      <c r="N182" s="288">
        <f t="shared" si="50"/>
        <v>0</v>
      </c>
      <c r="O182" s="288">
        <f t="shared" si="50"/>
        <v>0</v>
      </c>
    </row>
    <row r="183" spans="1:15" s="27" customFormat="1" ht="15" customHeight="1">
      <c r="A183" s="82"/>
      <c r="B183" s="206">
        <v>15</v>
      </c>
      <c r="C183" s="372" t="s">
        <v>486</v>
      </c>
      <c r="D183" s="372"/>
      <c r="E183" s="600"/>
      <c r="F183" s="601"/>
      <c r="G183" s="601"/>
      <c r="H183" s="601"/>
      <c r="I183" s="222"/>
      <c r="J183" s="222"/>
      <c r="K183" s="222"/>
      <c r="L183" s="222"/>
      <c r="M183" s="222"/>
      <c r="N183" s="222"/>
      <c r="O183" s="222"/>
    </row>
    <row r="184" spans="1:15" s="27" customFormat="1" ht="15" customHeight="1">
      <c r="A184" s="82"/>
      <c r="B184" s="82">
        <v>15</v>
      </c>
      <c r="C184" s="669" t="s">
        <v>487</v>
      </c>
      <c r="D184" s="667" t="s">
        <v>488</v>
      </c>
      <c r="E184" s="596"/>
      <c r="F184" s="594"/>
      <c r="G184" s="594"/>
      <c r="H184" s="594"/>
      <c r="I184" s="224"/>
      <c r="J184" s="224"/>
      <c r="K184" s="224"/>
      <c r="L184" s="224"/>
      <c r="M184" s="224"/>
      <c r="N184" s="224"/>
      <c r="O184" s="224"/>
    </row>
    <row r="185" spans="1:15" s="27" customFormat="1" ht="15" customHeight="1">
      <c r="A185" s="82"/>
      <c r="B185" s="82">
        <v>15</v>
      </c>
      <c r="C185" s="667" t="s">
        <v>489</v>
      </c>
      <c r="D185" s="667" t="s">
        <v>488</v>
      </c>
      <c r="E185" s="596"/>
      <c r="F185" s="594"/>
      <c r="G185" s="594"/>
      <c r="H185" s="594"/>
      <c r="I185" s="224"/>
      <c r="J185" s="224"/>
      <c r="K185" s="224"/>
      <c r="L185" s="224"/>
      <c r="M185" s="224"/>
      <c r="N185" s="224"/>
      <c r="O185" s="224"/>
    </row>
    <row r="186" spans="1:15" s="27" customFormat="1" ht="15" customHeight="1">
      <c r="A186" s="82"/>
      <c r="B186" s="82">
        <v>15</v>
      </c>
      <c r="C186" s="667" t="s">
        <v>490</v>
      </c>
      <c r="D186" s="667" t="s">
        <v>488</v>
      </c>
      <c r="E186" s="596"/>
      <c r="F186" s="594"/>
      <c r="G186" s="594"/>
      <c r="H186" s="594"/>
      <c r="I186" s="224"/>
      <c r="J186" s="224"/>
      <c r="K186" s="224"/>
      <c r="L186" s="224"/>
      <c r="M186" s="224"/>
      <c r="N186" s="224"/>
      <c r="O186" s="224"/>
    </row>
    <row r="187" spans="1:15" s="27" customFormat="1" ht="15" customHeight="1">
      <c r="A187" s="82"/>
      <c r="B187" s="161">
        <v>15</v>
      </c>
      <c r="C187" s="665" t="s">
        <v>491</v>
      </c>
      <c r="D187" s="665" t="s">
        <v>488</v>
      </c>
      <c r="E187" s="606"/>
      <c r="F187" s="606"/>
      <c r="G187" s="606"/>
      <c r="H187" s="606"/>
      <c r="I187" s="225"/>
      <c r="J187" s="225"/>
      <c r="K187" s="225"/>
      <c r="L187" s="225"/>
      <c r="M187" s="225"/>
      <c r="N187" s="225"/>
      <c r="O187" s="225"/>
    </row>
    <row r="188" spans="1:15" s="27" customFormat="1" ht="15" customHeight="1">
      <c r="A188" s="82"/>
      <c r="B188" s="279">
        <v>15</v>
      </c>
      <c r="C188" s="685" t="s">
        <v>492</v>
      </c>
      <c r="D188" s="685" t="s">
        <v>493</v>
      </c>
      <c r="E188" s="735"/>
      <c r="F188" s="714"/>
      <c r="G188" s="714"/>
      <c r="H188" s="714"/>
      <c r="I188" s="288">
        <f>SUM(I189:I192)</f>
        <v>0</v>
      </c>
      <c r="J188" s="288">
        <f t="shared" ref="J188:O188" si="51">SUM(J189:J192)</f>
        <v>0</v>
      </c>
      <c r="K188" s="288">
        <f t="shared" si="51"/>
        <v>0</v>
      </c>
      <c r="L188" s="288">
        <f t="shared" si="51"/>
        <v>0</v>
      </c>
      <c r="M188" s="288">
        <f t="shared" si="51"/>
        <v>0</v>
      </c>
      <c r="N188" s="288">
        <f t="shared" si="51"/>
        <v>0</v>
      </c>
      <c r="O188" s="288">
        <f t="shared" si="51"/>
        <v>0</v>
      </c>
    </row>
    <row r="189" spans="1:15" s="27" customFormat="1" ht="15" customHeight="1">
      <c r="A189" s="82"/>
      <c r="B189" s="206">
        <v>15</v>
      </c>
      <c r="C189" s="539" t="s">
        <v>494</v>
      </c>
      <c r="D189" s="539"/>
      <c r="E189" s="600"/>
      <c r="F189" s="601"/>
      <c r="G189" s="601"/>
      <c r="H189" s="601"/>
      <c r="I189" s="222"/>
      <c r="J189" s="222"/>
      <c r="K189" s="222"/>
      <c r="L189" s="222"/>
      <c r="M189" s="222"/>
      <c r="N189" s="222"/>
      <c r="O189" s="222"/>
    </row>
    <row r="190" spans="1:15" s="27" customFormat="1" ht="15" customHeight="1">
      <c r="A190" s="82"/>
      <c r="B190" s="82">
        <v>15</v>
      </c>
      <c r="C190" s="667" t="s">
        <v>495</v>
      </c>
      <c r="D190" s="667"/>
      <c r="E190" s="596"/>
      <c r="F190" s="594"/>
      <c r="G190" s="594"/>
      <c r="H190" s="594"/>
      <c r="I190" s="224"/>
      <c r="J190" s="224"/>
      <c r="K190" s="224"/>
      <c r="L190" s="224"/>
      <c r="M190" s="224"/>
      <c r="N190" s="224"/>
      <c r="O190" s="224"/>
    </row>
    <row r="191" spans="1:15" s="27" customFormat="1" ht="15" customHeight="1">
      <c r="A191" s="82"/>
      <c r="B191" s="82">
        <v>15</v>
      </c>
      <c r="C191" s="595" t="s">
        <v>496</v>
      </c>
      <c r="D191" s="595"/>
      <c r="E191" s="594"/>
      <c r="F191" s="594"/>
      <c r="G191" s="594"/>
      <c r="H191" s="594"/>
      <c r="I191" s="224"/>
      <c r="J191" s="224"/>
      <c r="K191" s="224"/>
      <c r="L191" s="224"/>
      <c r="M191" s="224"/>
      <c r="N191" s="224"/>
      <c r="O191" s="224"/>
    </row>
    <row r="192" spans="1:15" s="27" customFormat="1" ht="15" customHeight="1">
      <c r="A192" s="82"/>
      <c r="B192" s="161">
        <v>15</v>
      </c>
      <c r="C192" s="614" t="s">
        <v>497</v>
      </c>
      <c r="D192" s="614"/>
      <c r="E192" s="606"/>
      <c r="F192" s="606"/>
      <c r="G192" s="606"/>
      <c r="H192" s="606"/>
      <c r="I192" s="225"/>
      <c r="J192" s="225"/>
      <c r="K192" s="225"/>
      <c r="L192" s="225"/>
      <c r="M192" s="225"/>
      <c r="N192" s="225"/>
      <c r="O192" s="225"/>
    </row>
    <row r="193" spans="1:15" s="27" customFormat="1" ht="15" customHeight="1">
      <c r="A193" s="82"/>
      <c r="B193" s="279">
        <v>15</v>
      </c>
      <c r="C193" s="685" t="s">
        <v>498</v>
      </c>
      <c r="D193" s="685" t="s">
        <v>499</v>
      </c>
      <c r="E193" s="714"/>
      <c r="F193" s="714"/>
      <c r="G193" s="714"/>
      <c r="H193" s="714"/>
      <c r="I193" s="288">
        <f>SUM(I194:I196)</f>
        <v>0</v>
      </c>
      <c r="J193" s="288">
        <f t="shared" ref="J193:O193" si="52">SUM(J194:J196)</f>
        <v>0</v>
      </c>
      <c r="K193" s="288">
        <f t="shared" si="52"/>
        <v>0</v>
      </c>
      <c r="L193" s="288">
        <f t="shared" si="52"/>
        <v>0</v>
      </c>
      <c r="M193" s="288">
        <f t="shared" si="52"/>
        <v>0</v>
      </c>
      <c r="N193" s="288">
        <f t="shared" si="52"/>
        <v>0</v>
      </c>
      <c r="O193" s="288">
        <f t="shared" si="52"/>
        <v>0</v>
      </c>
    </row>
    <row r="194" spans="1:15" s="27" customFormat="1" ht="15" customHeight="1">
      <c r="A194" s="271"/>
      <c r="B194" s="206">
        <v>15</v>
      </c>
      <c r="C194" s="540" t="s">
        <v>500</v>
      </c>
      <c r="D194" s="540"/>
      <c r="E194" s="601"/>
      <c r="F194" s="601"/>
      <c r="G194" s="601"/>
      <c r="H194" s="601"/>
      <c r="I194" s="222"/>
      <c r="J194" s="222"/>
      <c r="K194" s="222"/>
      <c r="L194" s="222"/>
      <c r="M194" s="222"/>
      <c r="N194" s="222"/>
      <c r="O194" s="222"/>
    </row>
    <row r="195" spans="1:15" s="27" customFormat="1" ht="15" customHeight="1">
      <c r="A195" s="82"/>
      <c r="B195" s="82">
        <v>15</v>
      </c>
      <c r="C195" s="595" t="s">
        <v>501</v>
      </c>
      <c r="D195" s="595"/>
      <c r="E195" s="594"/>
      <c r="F195" s="594"/>
      <c r="G195" s="594"/>
      <c r="H195" s="594"/>
      <c r="I195" s="224"/>
      <c r="J195" s="224"/>
      <c r="K195" s="224"/>
      <c r="L195" s="224"/>
      <c r="M195" s="224"/>
      <c r="N195" s="224"/>
      <c r="O195" s="224"/>
    </row>
    <row r="196" spans="1:15" s="27" customFormat="1" ht="15" customHeight="1">
      <c r="A196" s="82"/>
      <c r="B196" s="315">
        <v>15</v>
      </c>
      <c r="C196" s="731" t="s">
        <v>502</v>
      </c>
      <c r="D196" s="731"/>
      <c r="E196" s="726"/>
      <c r="F196" s="726"/>
      <c r="G196" s="726"/>
      <c r="H196" s="726"/>
      <c r="I196" s="278"/>
      <c r="J196" s="278"/>
      <c r="K196" s="278"/>
      <c r="L196" s="278"/>
      <c r="M196" s="278"/>
      <c r="N196" s="278"/>
      <c r="O196" s="278"/>
    </row>
    <row r="197" spans="1:15" s="27" customFormat="1" ht="15" customHeight="1">
      <c r="A197" s="161"/>
      <c r="B197" s="279">
        <v>15</v>
      </c>
      <c r="C197" s="685" t="s">
        <v>503</v>
      </c>
      <c r="D197" s="685"/>
      <c r="E197" s="723"/>
      <c r="F197" s="723"/>
      <c r="G197" s="723"/>
      <c r="H197" s="723"/>
      <c r="I197" s="75"/>
      <c r="J197" s="75"/>
      <c r="K197" s="75"/>
      <c r="L197" s="75"/>
      <c r="M197" s="75"/>
      <c r="N197" s="75"/>
      <c r="O197" s="75"/>
    </row>
    <row r="198" spans="1:15" s="292" customFormat="1" ht="15" customHeight="1">
      <c r="A198" s="52"/>
      <c r="B198" s="270">
        <v>16</v>
      </c>
      <c r="C198" s="720" t="s">
        <v>186</v>
      </c>
      <c r="D198" s="720"/>
      <c r="E198" s="697" t="s">
        <v>254</v>
      </c>
      <c r="F198" s="697"/>
      <c r="G198" s="697"/>
      <c r="H198" s="697"/>
      <c r="I198" s="32">
        <f>I199</f>
        <v>0</v>
      </c>
      <c r="J198" s="32">
        <f t="shared" ref="J198:O198" si="53">J199</f>
        <v>0</v>
      </c>
      <c r="K198" s="32">
        <f t="shared" si="53"/>
        <v>0</v>
      </c>
      <c r="L198" s="32">
        <f t="shared" si="53"/>
        <v>0</v>
      </c>
      <c r="M198" s="32">
        <f t="shared" si="53"/>
        <v>0</v>
      </c>
      <c r="N198" s="32">
        <f t="shared" si="53"/>
        <v>0</v>
      </c>
      <c r="O198" s="32">
        <f t="shared" si="53"/>
        <v>0</v>
      </c>
    </row>
    <row r="199" spans="1:15" s="27" customFormat="1" ht="15" customHeight="1">
      <c r="A199" s="279"/>
      <c r="B199" s="366">
        <v>16</v>
      </c>
      <c r="C199" s="685" t="s">
        <v>504</v>
      </c>
      <c r="D199" s="685" t="s">
        <v>505</v>
      </c>
      <c r="E199" s="714"/>
      <c r="F199" s="714"/>
      <c r="G199" s="714"/>
      <c r="H199" s="714"/>
      <c r="I199" s="288">
        <f>SUM(I200:I202)</f>
        <v>0</v>
      </c>
      <c r="J199" s="288">
        <f t="shared" ref="J199:O199" si="54">SUM(J200:J202)</f>
        <v>0</v>
      </c>
      <c r="K199" s="288">
        <f t="shared" si="54"/>
        <v>0</v>
      </c>
      <c r="L199" s="288">
        <f t="shared" si="54"/>
        <v>0</v>
      </c>
      <c r="M199" s="288">
        <f t="shared" si="54"/>
        <v>0</v>
      </c>
      <c r="N199" s="288">
        <f t="shared" si="54"/>
        <v>0</v>
      </c>
      <c r="O199" s="288">
        <f t="shared" si="54"/>
        <v>0</v>
      </c>
    </row>
    <row r="200" spans="1:15" s="27" customFormat="1" ht="15" customHeight="1">
      <c r="A200" s="206"/>
      <c r="B200" s="155">
        <v>16</v>
      </c>
      <c r="C200" s="539" t="s">
        <v>506</v>
      </c>
      <c r="D200" s="539"/>
      <c r="E200" s="600"/>
      <c r="F200" s="601"/>
      <c r="G200" s="601"/>
      <c r="H200" s="601"/>
      <c r="I200" s="222"/>
      <c r="J200" s="222"/>
      <c r="K200" s="222"/>
      <c r="L200" s="222"/>
      <c r="M200" s="222"/>
      <c r="N200" s="222"/>
      <c r="O200" s="222"/>
    </row>
    <row r="201" spans="1:15" s="27" customFormat="1" ht="15" customHeight="1">
      <c r="A201" s="82"/>
      <c r="B201" s="84">
        <v>16</v>
      </c>
      <c r="C201" s="667" t="s">
        <v>507</v>
      </c>
      <c r="D201" s="667"/>
      <c r="E201" s="596"/>
      <c r="F201" s="594"/>
      <c r="G201" s="594"/>
      <c r="H201" s="594"/>
      <c r="I201" s="224"/>
      <c r="J201" s="224"/>
      <c r="K201" s="224"/>
      <c r="L201" s="224"/>
      <c r="M201" s="224"/>
      <c r="N201" s="224"/>
      <c r="O201" s="224"/>
    </row>
    <row r="202" spans="1:15" s="27" customFormat="1" ht="15" customHeight="1">
      <c r="A202" s="161"/>
      <c r="B202" s="85">
        <v>16</v>
      </c>
      <c r="C202" s="665" t="s">
        <v>508</v>
      </c>
      <c r="D202" s="665"/>
      <c r="E202" s="724"/>
      <c r="F202" s="606"/>
      <c r="G202" s="606"/>
      <c r="H202" s="606"/>
      <c r="I202" s="225"/>
      <c r="J202" s="225"/>
      <c r="K202" s="225"/>
      <c r="L202" s="225"/>
      <c r="M202" s="225"/>
      <c r="N202" s="225"/>
      <c r="O202" s="225"/>
    </row>
  </sheetData>
  <sheetProtection algorithmName="SHA-512" hashValue="oz/44cIVnSg24Aw/y+fFIl2HVXiLndRIpP5MvHLw4wF6s1xZqG3hmXXLc2SdJPWylAJuXh2f8BxJo8B8Row1jQ==" saltValue="c9z3omp4atVkTbRETllZlQ==" spinCount="100000" sheet="1" objects="1" scenarios="1"/>
  <mergeCells count="388">
    <mergeCell ref="E82:H82"/>
    <mergeCell ref="E86:H86"/>
    <mergeCell ref="E149:H149"/>
    <mergeCell ref="E148:H148"/>
    <mergeCell ref="C75:D75"/>
    <mergeCell ref="E138:H138"/>
    <mergeCell ref="E85:H85"/>
    <mergeCell ref="E72:H72"/>
    <mergeCell ref="E70:H70"/>
    <mergeCell ref="E73:H73"/>
    <mergeCell ref="E74:H74"/>
    <mergeCell ref="E78:H78"/>
    <mergeCell ref="E76:H76"/>
    <mergeCell ref="E107:H107"/>
    <mergeCell ref="C72:D72"/>
    <mergeCell ref="C122:D122"/>
    <mergeCell ref="C103:D103"/>
    <mergeCell ref="E119:H119"/>
    <mergeCell ref="C118:D118"/>
    <mergeCell ref="C116:D116"/>
    <mergeCell ref="E116:H116"/>
    <mergeCell ref="E118:H118"/>
    <mergeCell ref="C110:D110"/>
    <mergeCell ref="E122:H122"/>
    <mergeCell ref="E16:H16"/>
    <mergeCell ref="E21:H21"/>
    <mergeCell ref="C22:D22"/>
    <mergeCell ref="C21:D21"/>
    <mergeCell ref="E23:H23"/>
    <mergeCell ref="C24:D24"/>
    <mergeCell ref="E24:H24"/>
    <mergeCell ref="E159:H159"/>
    <mergeCell ref="E164:H164"/>
    <mergeCell ref="E133:H133"/>
    <mergeCell ref="E137:H137"/>
    <mergeCell ref="E71:H71"/>
    <mergeCell ref="E160:H160"/>
    <mergeCell ref="E161:H161"/>
    <mergeCell ref="E162:H162"/>
    <mergeCell ref="E157:H157"/>
    <mergeCell ref="E81:H81"/>
    <mergeCell ref="E134:H134"/>
    <mergeCell ref="E83:H83"/>
    <mergeCell ref="E84:H84"/>
    <mergeCell ref="E80:H80"/>
    <mergeCell ref="E77:H77"/>
    <mergeCell ref="E75:H75"/>
    <mergeCell ref="E79:H79"/>
    <mergeCell ref="E14:H14"/>
    <mergeCell ref="C30:D30"/>
    <mergeCell ref="C15:D15"/>
    <mergeCell ref="E31:H31"/>
    <mergeCell ref="C46:D46"/>
    <mergeCell ref="C34:D34"/>
    <mergeCell ref="C36:D36"/>
    <mergeCell ref="E2:H2"/>
    <mergeCell ref="E3:H3"/>
    <mergeCell ref="E4:H4"/>
    <mergeCell ref="B6:D6"/>
    <mergeCell ref="C33:D33"/>
    <mergeCell ref="C37:D37"/>
    <mergeCell ref="E15:H15"/>
    <mergeCell ref="C16:D16"/>
    <mergeCell ref="B7:C7"/>
    <mergeCell ref="B8:C8"/>
    <mergeCell ref="B9:C9"/>
    <mergeCell ref="B10:C10"/>
    <mergeCell ref="C14:D14"/>
    <mergeCell ref="E34:H34"/>
    <mergeCell ref="C35:D35"/>
    <mergeCell ref="E33:H33"/>
    <mergeCell ref="C31:D31"/>
    <mergeCell ref="E35:H35"/>
    <mergeCell ref="E37:H37"/>
    <mergeCell ref="E40:H40"/>
    <mergeCell ref="E41:H41"/>
    <mergeCell ref="C54:D54"/>
    <mergeCell ref="C38:D38"/>
    <mergeCell ref="C50:D50"/>
    <mergeCell ref="L4:O4"/>
    <mergeCell ref="E59:H59"/>
    <mergeCell ref="E43:H43"/>
    <mergeCell ref="E50:H50"/>
    <mergeCell ref="E38:H38"/>
    <mergeCell ref="E52:H52"/>
    <mergeCell ref="E36:H36"/>
    <mergeCell ref="E47:H47"/>
    <mergeCell ref="E48:H48"/>
    <mergeCell ref="E51:H51"/>
    <mergeCell ref="E55:H55"/>
    <mergeCell ref="E42:H42"/>
    <mergeCell ref="E45:H45"/>
    <mergeCell ref="E30:H30"/>
    <mergeCell ref="C12:H12"/>
    <mergeCell ref="C13:H13"/>
    <mergeCell ref="C29:H29"/>
    <mergeCell ref="C55:D55"/>
    <mergeCell ref="C41:D41"/>
    <mergeCell ref="C40:D40"/>
    <mergeCell ref="C39:D39"/>
    <mergeCell ref="C44:D44"/>
    <mergeCell ref="C68:D68"/>
    <mergeCell ref="C56:D56"/>
    <mergeCell ref="E58:H58"/>
    <mergeCell ref="C62:D62"/>
    <mergeCell ref="E54:H54"/>
    <mergeCell ref="E56:H56"/>
    <mergeCell ref="E49:H49"/>
    <mergeCell ref="E53:H53"/>
    <mergeCell ref="E46:H46"/>
    <mergeCell ref="C42:D42"/>
    <mergeCell ref="E44:H44"/>
    <mergeCell ref="C59:D59"/>
    <mergeCell ref="C58:D58"/>
    <mergeCell ref="C60:D60"/>
    <mergeCell ref="E66:H66"/>
    <mergeCell ref="E63:H63"/>
    <mergeCell ref="E60:H60"/>
    <mergeCell ref="E64:H64"/>
    <mergeCell ref="E68:H68"/>
    <mergeCell ref="E65:H65"/>
    <mergeCell ref="C164:D164"/>
    <mergeCell ref="C157:D157"/>
    <mergeCell ref="C139:D139"/>
    <mergeCell ref="C146:D146"/>
    <mergeCell ref="C141:D141"/>
    <mergeCell ref="C78:D78"/>
    <mergeCell ref="C84:D84"/>
    <mergeCell ref="C91:D91"/>
    <mergeCell ref="C93:D93"/>
    <mergeCell ref="C102:D102"/>
    <mergeCell ref="C81:D81"/>
    <mergeCell ref="C85:D85"/>
    <mergeCell ref="C96:D96"/>
    <mergeCell ref="C100:D100"/>
    <mergeCell ref="C82:D82"/>
    <mergeCell ref="C156:D156"/>
    <mergeCell ref="C152:D152"/>
    <mergeCell ref="C127:D127"/>
    <mergeCell ref="C150:D150"/>
    <mergeCell ref="C149:D149"/>
    <mergeCell ref="C131:D131"/>
    <mergeCell ref="C137:D137"/>
    <mergeCell ref="C136:D136"/>
    <mergeCell ref="C144:D144"/>
    <mergeCell ref="C185:D185"/>
    <mergeCell ref="C178:D178"/>
    <mergeCell ref="E179:H179"/>
    <mergeCell ref="E174:H174"/>
    <mergeCell ref="E178:H178"/>
    <mergeCell ref="E195:H195"/>
    <mergeCell ref="C32:D32"/>
    <mergeCell ref="E32:H32"/>
    <mergeCell ref="E39:H39"/>
    <mergeCell ref="C45:D45"/>
    <mergeCell ref="C52:D52"/>
    <mergeCell ref="C61:D61"/>
    <mergeCell ref="E183:H183"/>
    <mergeCell ref="E192:H192"/>
    <mergeCell ref="E188:H188"/>
    <mergeCell ref="C73:D73"/>
    <mergeCell ref="C74:D74"/>
    <mergeCell ref="C77:D77"/>
    <mergeCell ref="C43:D43"/>
    <mergeCell ref="E102:H102"/>
    <mergeCell ref="E141:H141"/>
    <mergeCell ref="E112:H112"/>
    <mergeCell ref="E61:H61"/>
    <mergeCell ref="C202:D202"/>
    <mergeCell ref="C193:D193"/>
    <mergeCell ref="C189:D189"/>
    <mergeCell ref="C199:D199"/>
    <mergeCell ref="C200:D200"/>
    <mergeCell ref="E193:H193"/>
    <mergeCell ref="E202:H202"/>
    <mergeCell ref="E199:H199"/>
    <mergeCell ref="E196:H196"/>
    <mergeCell ref="C190:D190"/>
    <mergeCell ref="E191:H191"/>
    <mergeCell ref="E189:H189"/>
    <mergeCell ref="E198:H198"/>
    <mergeCell ref="E194:H194"/>
    <mergeCell ref="E201:H201"/>
    <mergeCell ref="E190:H190"/>
    <mergeCell ref="C51:D51"/>
    <mergeCell ref="C49:D49"/>
    <mergeCell ref="C47:D47"/>
    <mergeCell ref="C53:D53"/>
    <mergeCell ref="C148:D148"/>
    <mergeCell ref="C126:D126"/>
    <mergeCell ref="C133:D133"/>
    <mergeCell ref="C134:D134"/>
    <mergeCell ref="C138:D138"/>
    <mergeCell ref="C128:D128"/>
    <mergeCell ref="C135:D135"/>
    <mergeCell ref="C145:D145"/>
    <mergeCell ref="C142:D142"/>
    <mergeCell ref="C123:D123"/>
    <mergeCell ref="C115:D115"/>
    <mergeCell ref="C98:D98"/>
    <mergeCell ref="C124:D124"/>
    <mergeCell ref="C125:D125"/>
    <mergeCell ref="C80:D80"/>
    <mergeCell ref="C140:D140"/>
    <mergeCell ref="C147:D147"/>
    <mergeCell ref="C132:D132"/>
    <mergeCell ref="C117:D117"/>
    <mergeCell ref="C105:D105"/>
    <mergeCell ref="E117:H117"/>
    <mergeCell ref="E121:H121"/>
    <mergeCell ref="C121:D121"/>
    <mergeCell ref="C120:D120"/>
    <mergeCell ref="C119:D119"/>
    <mergeCell ref="E135:H135"/>
    <mergeCell ref="E136:H136"/>
    <mergeCell ref="E132:H132"/>
    <mergeCell ref="E131:H131"/>
    <mergeCell ref="E123:H123"/>
    <mergeCell ref="E124:H124"/>
    <mergeCell ref="E127:H127"/>
    <mergeCell ref="E126:H126"/>
    <mergeCell ref="E125:H125"/>
    <mergeCell ref="E129:H129"/>
    <mergeCell ref="E147:H147"/>
    <mergeCell ref="E139:H139"/>
    <mergeCell ref="E142:H142"/>
    <mergeCell ref="E144:H144"/>
    <mergeCell ref="E140:H140"/>
    <mergeCell ref="E128:H128"/>
    <mergeCell ref="E130:H130"/>
    <mergeCell ref="C161:D161"/>
    <mergeCell ref="C158:D158"/>
    <mergeCell ref="C159:D159"/>
    <mergeCell ref="C160:D160"/>
    <mergeCell ref="E151:H151"/>
    <mergeCell ref="E152:H152"/>
    <mergeCell ref="E150:H150"/>
    <mergeCell ref="E154:H154"/>
    <mergeCell ref="C129:D129"/>
    <mergeCell ref="C143:D143"/>
    <mergeCell ref="C154:D154"/>
    <mergeCell ref="C151:D151"/>
    <mergeCell ref="C155:D155"/>
    <mergeCell ref="C153:D153"/>
    <mergeCell ref="E145:H145"/>
    <mergeCell ref="E146:H146"/>
    <mergeCell ref="E143:H143"/>
    <mergeCell ref="C162:D162"/>
    <mergeCell ref="C163:D163"/>
    <mergeCell ref="C173:D173"/>
    <mergeCell ref="C165:D165"/>
    <mergeCell ref="C171:D171"/>
    <mergeCell ref="C196:D196"/>
    <mergeCell ref="C169:D169"/>
    <mergeCell ref="C167:D167"/>
    <mergeCell ref="C166:D166"/>
    <mergeCell ref="C168:D168"/>
    <mergeCell ref="C179:D179"/>
    <mergeCell ref="C186:D186"/>
    <mergeCell ref="C176:D176"/>
    <mergeCell ref="C172:D172"/>
    <mergeCell ref="C170:D170"/>
    <mergeCell ref="C182:D182"/>
    <mergeCell ref="C191:D191"/>
    <mergeCell ref="C195:D195"/>
    <mergeCell ref="C175:D175"/>
    <mergeCell ref="C177:D177"/>
    <mergeCell ref="C194:D194"/>
    <mergeCell ref="C192:D192"/>
    <mergeCell ref="C184:D184"/>
    <mergeCell ref="E185:H185"/>
    <mergeCell ref="E186:H186"/>
    <mergeCell ref="E187:H187"/>
    <mergeCell ref="C201:D201"/>
    <mergeCell ref="C198:D198"/>
    <mergeCell ref="E167:H167"/>
    <mergeCell ref="C197:D197"/>
    <mergeCell ref="E200:H200"/>
    <mergeCell ref="E197:H197"/>
    <mergeCell ref="C188:D188"/>
    <mergeCell ref="C181:D181"/>
    <mergeCell ref="C187:D187"/>
    <mergeCell ref="E176:H176"/>
    <mergeCell ref="C174:D174"/>
    <mergeCell ref="C180:D180"/>
    <mergeCell ref="E175:H175"/>
    <mergeCell ref="E182:H182"/>
    <mergeCell ref="E184:H184"/>
    <mergeCell ref="E165:H165"/>
    <mergeCell ref="E163:H163"/>
    <mergeCell ref="E156:H156"/>
    <mergeCell ref="E158:H158"/>
    <mergeCell ref="E153:H153"/>
    <mergeCell ref="E155:H155"/>
    <mergeCell ref="E181:H181"/>
    <mergeCell ref="E180:H180"/>
    <mergeCell ref="E173:H173"/>
    <mergeCell ref="E172:H172"/>
    <mergeCell ref="E170:H170"/>
    <mergeCell ref="E171:H171"/>
    <mergeCell ref="E169:H169"/>
    <mergeCell ref="E166:H166"/>
    <mergeCell ref="E168:H168"/>
    <mergeCell ref="E177:H177"/>
    <mergeCell ref="E114:H114"/>
    <mergeCell ref="E115:H115"/>
    <mergeCell ref="E111:H111"/>
    <mergeCell ref="E108:H108"/>
    <mergeCell ref="E110:H110"/>
    <mergeCell ref="C114:D114"/>
    <mergeCell ref="C112:D112"/>
    <mergeCell ref="E105:H105"/>
    <mergeCell ref="E106:H106"/>
    <mergeCell ref="C90:D90"/>
    <mergeCell ref="C86:D86"/>
    <mergeCell ref="C92:D92"/>
    <mergeCell ref="C94:D94"/>
    <mergeCell ref="E96:H96"/>
    <mergeCell ref="C89:D89"/>
    <mergeCell ref="C97:D97"/>
    <mergeCell ref="E101:H101"/>
    <mergeCell ref="E87:H87"/>
    <mergeCell ref="E94:H94"/>
    <mergeCell ref="E93:H93"/>
    <mergeCell ref="E92:H92"/>
    <mergeCell ref="E104:H104"/>
    <mergeCell ref="E97:H97"/>
    <mergeCell ref="E109:H109"/>
    <mergeCell ref="C111:D111"/>
    <mergeCell ref="E100:H100"/>
    <mergeCell ref="C107:D107"/>
    <mergeCell ref="C99:D99"/>
    <mergeCell ref="E98:H98"/>
    <mergeCell ref="E99:H99"/>
    <mergeCell ref="C109:D109"/>
    <mergeCell ref="C108:D108"/>
    <mergeCell ref="C101:D101"/>
    <mergeCell ref="C104:D104"/>
    <mergeCell ref="C106:D106"/>
    <mergeCell ref="E103:H103"/>
    <mergeCell ref="C17:D17"/>
    <mergeCell ref="E17:H17"/>
    <mergeCell ref="C20:D20"/>
    <mergeCell ref="E89:H89"/>
    <mergeCell ref="C25:D25"/>
    <mergeCell ref="E25:H25"/>
    <mergeCell ref="C83:D83"/>
    <mergeCell ref="C76:D76"/>
    <mergeCell ref="C79:D79"/>
    <mergeCell ref="C87:D87"/>
    <mergeCell ref="C48:D48"/>
    <mergeCell ref="C64:D64"/>
    <mergeCell ref="C69:D69"/>
    <mergeCell ref="C67:D67"/>
    <mergeCell ref="E62:H62"/>
    <mergeCell ref="E69:H69"/>
    <mergeCell ref="C63:D63"/>
    <mergeCell ref="E57:H57"/>
    <mergeCell ref="E67:H67"/>
    <mergeCell ref="C71:D71"/>
    <mergeCell ref="C70:D70"/>
    <mergeCell ref="C66:D66"/>
    <mergeCell ref="C65:D65"/>
    <mergeCell ref="C57:D57"/>
    <mergeCell ref="M2:N2"/>
    <mergeCell ref="E1:H1"/>
    <mergeCell ref="C26:D26"/>
    <mergeCell ref="E26:H26"/>
    <mergeCell ref="C28:D28"/>
    <mergeCell ref="E28:H28"/>
    <mergeCell ref="E120:H120"/>
    <mergeCell ref="C27:D27"/>
    <mergeCell ref="E18:H18"/>
    <mergeCell ref="C19:D19"/>
    <mergeCell ref="E19:H19"/>
    <mergeCell ref="E27:H27"/>
    <mergeCell ref="E22:H22"/>
    <mergeCell ref="E20:H20"/>
    <mergeCell ref="C23:D23"/>
    <mergeCell ref="C18:D18"/>
    <mergeCell ref="E90:H90"/>
    <mergeCell ref="E91:H91"/>
    <mergeCell ref="E88:H88"/>
    <mergeCell ref="C95:D95"/>
    <mergeCell ref="C88:D88"/>
    <mergeCell ref="C113:D113"/>
    <mergeCell ref="E95:H95"/>
    <mergeCell ref="E113:H113"/>
  </mergeCells>
  <phoneticPr fontId="1" type="noConversion"/>
  <dataValidations count="2">
    <dataValidation type="list" allowBlank="1" showInputMessage="1" showErrorMessage="1" sqref="D7" xr:uid="{00000000-0002-0000-0600-000000000000}">
      <formula1>ResBldgType</formula1>
    </dataValidation>
    <dataValidation type="list" allowBlank="1" showInputMessage="1" showErrorMessage="1" sqref="D8" xr:uid="{00000000-0002-0000-0600-000001000000}">
      <formula1>ConstType</formula1>
    </dataValidation>
  </dataValidations>
  <pageMargins left="0.75" right="0.75" top="0.9140625" bottom="0.75" header="0.5" footer="0.5"/>
  <pageSetup scale="64" fitToHeight="3" orientation="landscape" r:id="rId1"/>
  <headerFooter alignWithMargins="0">
    <oddHeader>&amp;C&amp;"Arial,Bold"&amp;12Georgia DCA Office of Affordable Housing
Schedule of Values
&amp;"Arial,Regular"&amp;10(File Name: &amp;F)</oddHeader>
    <oddFooter>&amp;LPrint Date: &amp;D&amp;CResidential Structures "Type One"&amp;RPage: &amp;P of &amp;N</oddFooter>
  </headerFooter>
  <rowBreaks count="4" manualBreakCount="4">
    <brk id="50" max="14" man="1"/>
    <brk id="100" max="14" man="1"/>
    <brk id="139" max="16383" man="1"/>
    <brk id="18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2"/>
  <sheetViews>
    <sheetView showGridLines="0" zoomScale="80" zoomScaleNormal="80" zoomScaleSheetLayoutView="80" zoomScalePageLayoutView="80" workbookViewId="0">
      <selection activeCell="O2" sqref="O2"/>
    </sheetView>
  </sheetViews>
  <sheetFormatPr defaultRowHeight="12.75"/>
  <cols>
    <col min="1" max="1" width="5" style="5" customWidth="1"/>
    <col min="2" max="2" width="6.85546875" style="5" customWidth="1"/>
    <col min="3" max="3" width="13" style="4" customWidth="1"/>
    <col min="4" max="4" width="31.28515625" style="4" customWidth="1"/>
    <col min="5" max="7" width="12.5703125" customWidth="1"/>
    <col min="8" max="8" width="13.7109375" customWidth="1"/>
    <col min="9" max="15" width="11.5703125" customWidth="1"/>
    <col min="16" max="16" width="15.28515625" customWidth="1"/>
  </cols>
  <sheetData>
    <row r="1" spans="1:16" ht="21.6" customHeight="1">
      <c r="A1" s="42"/>
      <c r="E1" s="475" t="str">
        <f>Instructions!$D$1</f>
        <v xml:space="preserve"> 2022 DCA Schedule of Values</v>
      </c>
      <c r="F1" s="475"/>
      <c r="G1" s="475"/>
      <c r="H1" s="475"/>
      <c r="K1" s="316" t="s">
        <v>201</v>
      </c>
    </row>
    <row r="2" spans="1:16" ht="20.25" customHeight="1">
      <c r="A2" s="114"/>
      <c r="B2" s="200"/>
      <c r="C2" s="116"/>
      <c r="D2" s="116"/>
      <c r="E2" s="576" t="s">
        <v>202</v>
      </c>
      <c r="F2" s="740"/>
      <c r="G2" s="740"/>
      <c r="H2" s="740"/>
      <c r="I2" s="117"/>
      <c r="J2" s="117"/>
      <c r="K2" s="117"/>
      <c r="L2" s="117"/>
      <c r="M2" s="506" t="s">
        <v>119</v>
      </c>
      <c r="N2" s="506"/>
      <c r="O2" s="358">
        <f>Summary!$M$4</f>
        <v>0</v>
      </c>
    </row>
    <row r="3" spans="1:16" ht="18" customHeight="1">
      <c r="A3" s="118"/>
      <c r="B3" s="4"/>
      <c r="C3"/>
      <c r="D3"/>
      <c r="E3" s="578" t="s">
        <v>319</v>
      </c>
      <c r="F3" s="579"/>
      <c r="G3" s="579"/>
      <c r="H3" s="579"/>
      <c r="K3" s="49" t="s">
        <v>1</v>
      </c>
      <c r="L3" s="371">
        <f>Summary!$D$3</f>
        <v>0</v>
      </c>
      <c r="M3" s="51"/>
      <c r="N3" s="51"/>
      <c r="O3" s="255"/>
    </row>
    <row r="4" spans="1:16" ht="18" customHeight="1">
      <c r="A4" s="192"/>
      <c r="B4" s="4"/>
      <c r="C4" s="45"/>
      <c r="E4" s="741" t="s">
        <v>509</v>
      </c>
      <c r="F4" s="742"/>
      <c r="G4" s="742"/>
      <c r="H4" s="742"/>
      <c r="K4" s="45" t="s">
        <v>40</v>
      </c>
      <c r="L4" s="507">
        <f>Summary!$D$4</f>
        <v>0</v>
      </c>
      <c r="M4" s="507"/>
      <c r="N4" s="507"/>
      <c r="O4" s="508"/>
    </row>
    <row r="5" spans="1:16" ht="3.6" customHeight="1">
      <c r="A5" s="201"/>
      <c r="B5" s="4"/>
      <c r="C5" s="45"/>
      <c r="F5" s="46"/>
      <c r="G5" s="47"/>
      <c r="J5" s="18"/>
      <c r="O5" s="143"/>
    </row>
    <row r="6" spans="1:16" ht="15" customHeight="1">
      <c r="A6" s="113" t="s">
        <v>42</v>
      </c>
      <c r="B6" s="513" t="s">
        <v>510</v>
      </c>
      <c r="C6" s="513"/>
      <c r="D6" s="513"/>
      <c r="H6" s="238"/>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c r="B7" s="750" t="s">
        <v>322</v>
      </c>
      <c r="C7" s="750"/>
      <c r="D7" s="414"/>
      <c r="H7" s="306" t="str">
        <f>Summary!H12</f>
        <v>DCA Type:</v>
      </c>
      <c r="I7" s="88">
        <f>Summary!I12</f>
        <v>0</v>
      </c>
      <c r="J7" s="88">
        <f>Summary!J12</f>
        <v>0</v>
      </c>
      <c r="K7" s="88">
        <f>Summary!K12</f>
        <v>0</v>
      </c>
      <c r="L7" s="88">
        <f>Summary!L12</f>
        <v>0</v>
      </c>
      <c r="M7" s="88">
        <f>Summary!M12</f>
        <v>0</v>
      </c>
      <c r="N7" s="88">
        <f>Summary!N12</f>
        <v>0</v>
      </c>
      <c r="O7" s="88">
        <f>Summary!O12</f>
        <v>0</v>
      </c>
      <c r="P7" s="1"/>
    </row>
    <row r="8" spans="1:16" ht="15" customHeight="1">
      <c r="A8" s="90"/>
      <c r="B8" s="646" t="s">
        <v>323</v>
      </c>
      <c r="C8" s="646"/>
      <c r="D8" s="415"/>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c r="B9" s="646" t="s">
        <v>191</v>
      </c>
      <c r="C9" s="618"/>
      <c r="D9" s="41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c r="B10" s="751" t="s">
        <v>123</v>
      </c>
      <c r="C10" s="631"/>
      <c r="D10" s="416"/>
      <c r="E10" s="120"/>
      <c r="F10" s="120"/>
      <c r="G10" s="120"/>
      <c r="H10" s="311" t="str">
        <f>Summary!H15</f>
        <v>CD Log Date:</v>
      </c>
      <c r="I10" s="203">
        <f>Summary!I15</f>
        <v>0</v>
      </c>
      <c r="J10" s="203">
        <f>Summary!J15</f>
        <v>0</v>
      </c>
      <c r="K10" s="203">
        <f>Summary!K15</f>
        <v>0</v>
      </c>
      <c r="L10" s="203">
        <f>Summary!L15</f>
        <v>0</v>
      </c>
      <c r="M10" s="203">
        <f>Summary!M15</f>
        <v>0</v>
      </c>
      <c r="N10" s="203">
        <f>Summary!N15</f>
        <v>0</v>
      </c>
      <c r="O10" s="203">
        <f>Summary!O15</f>
        <v>0</v>
      </c>
      <c r="P10" s="1"/>
    </row>
    <row r="11" spans="1:16" ht="15" customHeight="1">
      <c r="A11" s="48"/>
      <c r="B11"/>
      <c r="C11" s="47"/>
      <c r="D11" s="47"/>
      <c r="I11" s="18"/>
      <c r="J11" s="18"/>
      <c r="K11" s="18"/>
      <c r="L11" s="18"/>
      <c r="M11" s="18"/>
      <c r="N11" s="18"/>
      <c r="O11" s="18"/>
      <c r="P11" s="1"/>
    </row>
    <row r="12" spans="1:16" ht="26.25" customHeight="1">
      <c r="A12" s="78" t="s">
        <v>42</v>
      </c>
      <c r="B12" s="78"/>
      <c r="C12" s="499" t="s">
        <v>511</v>
      </c>
      <c r="D12" s="451"/>
      <c r="E12" s="451"/>
      <c r="F12" s="451"/>
      <c r="G12" s="451"/>
      <c r="H12" s="451"/>
      <c r="I12" s="381" t="s">
        <v>64</v>
      </c>
      <c r="J12" s="381" t="s">
        <v>64</v>
      </c>
      <c r="K12" s="381" t="s">
        <v>64</v>
      </c>
      <c r="L12" s="381" t="s">
        <v>64</v>
      </c>
      <c r="M12" s="381" t="s">
        <v>64</v>
      </c>
      <c r="N12" s="381" t="s">
        <v>64</v>
      </c>
      <c r="O12" s="381" t="s">
        <v>64</v>
      </c>
    </row>
    <row r="13" spans="1:16" ht="14.25" customHeight="1">
      <c r="A13" s="59"/>
      <c r="B13" s="59"/>
      <c r="C13" s="642" t="s">
        <v>92</v>
      </c>
      <c r="D13" s="643"/>
      <c r="E13" s="643"/>
      <c r="F13" s="643"/>
      <c r="G13" s="643"/>
      <c r="H13" s="643"/>
      <c r="I13" s="15">
        <f t="shared" ref="I13:O13" si="0">SUM(I15:I28)</f>
        <v>0</v>
      </c>
      <c r="J13" s="15">
        <f t="shared" si="0"/>
        <v>0</v>
      </c>
      <c r="K13" s="15">
        <f t="shared" si="0"/>
        <v>0</v>
      </c>
      <c r="L13" s="15">
        <f t="shared" si="0"/>
        <v>0</v>
      </c>
      <c r="M13" s="15">
        <f t="shared" si="0"/>
        <v>0</v>
      </c>
      <c r="N13" s="15">
        <f t="shared" si="0"/>
        <v>0</v>
      </c>
      <c r="O13" s="15">
        <f t="shared" si="0"/>
        <v>0</v>
      </c>
      <c r="P13" s="2"/>
    </row>
    <row r="14" spans="1:16" ht="25.5">
      <c r="A14" s="78" t="s">
        <v>42</v>
      </c>
      <c r="B14" s="78" t="s">
        <v>145</v>
      </c>
      <c r="C14" s="605" t="s">
        <v>215</v>
      </c>
      <c r="D14" s="605"/>
      <c r="E14" s="499" t="s">
        <v>216</v>
      </c>
      <c r="F14" s="499" t="s">
        <v>216</v>
      </c>
      <c r="G14" s="499" t="s">
        <v>216</v>
      </c>
      <c r="H14" s="499" t="s">
        <v>216</v>
      </c>
      <c r="I14" s="381" t="s">
        <v>64</v>
      </c>
      <c r="J14" s="381" t="s">
        <v>64</v>
      </c>
      <c r="K14" s="381" t="s">
        <v>64</v>
      </c>
      <c r="L14" s="381" t="s">
        <v>64</v>
      </c>
      <c r="M14" s="381" t="s">
        <v>64</v>
      </c>
      <c r="N14" s="381" t="s">
        <v>64</v>
      </c>
      <c r="O14" s="381" t="s">
        <v>64</v>
      </c>
    </row>
    <row r="15" spans="1:16">
      <c r="A15" s="63"/>
      <c r="B15" s="63" t="s">
        <v>55</v>
      </c>
      <c r="C15" s="660" t="s">
        <v>173</v>
      </c>
      <c r="D15" s="660"/>
      <c r="E15" s="620" t="s">
        <v>254</v>
      </c>
      <c r="F15" s="620"/>
      <c r="G15" s="620"/>
      <c r="H15" s="620"/>
      <c r="I15" s="15">
        <f t="shared" ref="I15:O15" si="1">I31</f>
        <v>0</v>
      </c>
      <c r="J15" s="15">
        <f t="shared" si="1"/>
        <v>0</v>
      </c>
      <c r="K15" s="15">
        <f t="shared" si="1"/>
        <v>0</v>
      </c>
      <c r="L15" s="15">
        <f t="shared" si="1"/>
        <v>0</v>
      </c>
      <c r="M15" s="15">
        <f t="shared" si="1"/>
        <v>0</v>
      </c>
      <c r="N15" s="15">
        <f t="shared" si="1"/>
        <v>0</v>
      </c>
      <c r="O15" s="15">
        <f t="shared" si="1"/>
        <v>0</v>
      </c>
    </row>
    <row r="16" spans="1:16">
      <c r="A16" s="63"/>
      <c r="B16" s="63" t="s">
        <v>58</v>
      </c>
      <c r="C16" s="660" t="s">
        <v>174</v>
      </c>
      <c r="D16" s="660"/>
      <c r="E16" s="620" t="s">
        <v>254</v>
      </c>
      <c r="F16" s="620"/>
      <c r="G16" s="620"/>
      <c r="H16" s="620"/>
      <c r="I16" s="15">
        <f t="shared" ref="I16:O16" si="2">I38</f>
        <v>0</v>
      </c>
      <c r="J16" s="15">
        <f t="shared" si="2"/>
        <v>0</v>
      </c>
      <c r="K16" s="15">
        <f t="shared" si="2"/>
        <v>0</v>
      </c>
      <c r="L16" s="15">
        <f t="shared" si="2"/>
        <v>0</v>
      </c>
      <c r="M16" s="15">
        <f t="shared" si="2"/>
        <v>0</v>
      </c>
      <c r="N16" s="15">
        <f t="shared" si="2"/>
        <v>0</v>
      </c>
      <c r="O16" s="15">
        <f t="shared" si="2"/>
        <v>0</v>
      </c>
    </row>
    <row r="17" spans="1:15">
      <c r="A17" s="63"/>
      <c r="B17" s="63" t="s">
        <v>61</v>
      </c>
      <c r="C17" s="660" t="s">
        <v>175</v>
      </c>
      <c r="D17" s="660"/>
      <c r="E17" s="620" t="s">
        <v>254</v>
      </c>
      <c r="F17" s="620"/>
      <c r="G17" s="620"/>
      <c r="H17" s="620"/>
      <c r="I17" s="15">
        <f t="shared" ref="I17:O17" si="3">I44</f>
        <v>0</v>
      </c>
      <c r="J17" s="15">
        <f t="shared" si="3"/>
        <v>0</v>
      </c>
      <c r="K17" s="15">
        <f t="shared" si="3"/>
        <v>0</v>
      </c>
      <c r="L17" s="15">
        <f t="shared" si="3"/>
        <v>0</v>
      </c>
      <c r="M17" s="15">
        <f t="shared" si="3"/>
        <v>0</v>
      </c>
      <c r="N17" s="15">
        <f t="shared" si="3"/>
        <v>0</v>
      </c>
      <c r="O17" s="15">
        <f t="shared" si="3"/>
        <v>0</v>
      </c>
    </row>
    <row r="18" spans="1:15">
      <c r="A18" s="63"/>
      <c r="B18" s="63" t="s">
        <v>65</v>
      </c>
      <c r="C18" s="660" t="s">
        <v>176</v>
      </c>
      <c r="D18" s="660"/>
      <c r="E18" s="620" t="s">
        <v>254</v>
      </c>
      <c r="F18" s="620"/>
      <c r="G18" s="620"/>
      <c r="H18" s="620"/>
      <c r="I18" s="15">
        <f t="shared" ref="I18:O18" si="4">I51</f>
        <v>0</v>
      </c>
      <c r="J18" s="15">
        <f t="shared" si="4"/>
        <v>0</v>
      </c>
      <c r="K18" s="15">
        <f t="shared" si="4"/>
        <v>0</v>
      </c>
      <c r="L18" s="15">
        <f t="shared" si="4"/>
        <v>0</v>
      </c>
      <c r="M18" s="15">
        <f t="shared" si="4"/>
        <v>0</v>
      </c>
      <c r="N18" s="15">
        <f t="shared" si="4"/>
        <v>0</v>
      </c>
      <c r="O18" s="15">
        <f t="shared" si="4"/>
        <v>0</v>
      </c>
    </row>
    <row r="19" spans="1:15" ht="13.5" customHeight="1">
      <c r="A19" s="63"/>
      <c r="B19" s="63" t="s">
        <v>69</v>
      </c>
      <c r="C19" s="660" t="s">
        <v>177</v>
      </c>
      <c r="D19" s="660"/>
      <c r="E19" s="620" t="s">
        <v>254</v>
      </c>
      <c r="F19" s="620"/>
      <c r="G19" s="620"/>
      <c r="H19" s="620"/>
      <c r="I19" s="15">
        <f t="shared" ref="I19:O19" si="5">I67</f>
        <v>0</v>
      </c>
      <c r="J19" s="15">
        <f t="shared" si="5"/>
        <v>0</v>
      </c>
      <c r="K19" s="15">
        <f t="shared" si="5"/>
        <v>0</v>
      </c>
      <c r="L19" s="15">
        <f t="shared" si="5"/>
        <v>0</v>
      </c>
      <c r="M19" s="15">
        <f t="shared" si="5"/>
        <v>0</v>
      </c>
      <c r="N19" s="15">
        <f t="shared" si="5"/>
        <v>0</v>
      </c>
      <c r="O19" s="15">
        <f t="shared" si="5"/>
        <v>0</v>
      </c>
    </row>
    <row r="20" spans="1:15">
      <c r="A20" s="59"/>
      <c r="B20" s="63" t="s">
        <v>71</v>
      </c>
      <c r="C20" s="660" t="s">
        <v>178</v>
      </c>
      <c r="D20" s="660"/>
      <c r="E20" s="620" t="s">
        <v>254</v>
      </c>
      <c r="F20" s="715"/>
      <c r="G20" s="715"/>
      <c r="H20" s="715"/>
      <c r="I20" s="15">
        <f t="shared" ref="I20:O20" si="6">I86</f>
        <v>0</v>
      </c>
      <c r="J20" s="15">
        <f t="shared" si="6"/>
        <v>0</v>
      </c>
      <c r="K20" s="15">
        <f t="shared" si="6"/>
        <v>0</v>
      </c>
      <c r="L20" s="15">
        <f t="shared" si="6"/>
        <v>0</v>
      </c>
      <c r="M20" s="15">
        <f t="shared" si="6"/>
        <v>0</v>
      </c>
      <c r="N20" s="15">
        <f t="shared" si="6"/>
        <v>0</v>
      </c>
      <c r="O20" s="15">
        <f t="shared" si="6"/>
        <v>0</v>
      </c>
    </row>
    <row r="21" spans="1:15">
      <c r="A21" s="59"/>
      <c r="B21" s="63" t="s">
        <v>73</v>
      </c>
      <c r="C21" s="660" t="s">
        <v>179</v>
      </c>
      <c r="D21" s="660"/>
      <c r="E21" s="620" t="s">
        <v>254</v>
      </c>
      <c r="F21" s="620"/>
      <c r="G21" s="620"/>
      <c r="H21" s="620"/>
      <c r="I21" s="15">
        <f t="shared" ref="I21:O21" si="7">I101</f>
        <v>0</v>
      </c>
      <c r="J21" s="15">
        <f t="shared" si="7"/>
        <v>0</v>
      </c>
      <c r="K21" s="15">
        <f t="shared" si="7"/>
        <v>0</v>
      </c>
      <c r="L21" s="15">
        <f t="shared" si="7"/>
        <v>0</v>
      </c>
      <c r="M21" s="15">
        <f t="shared" si="7"/>
        <v>0</v>
      </c>
      <c r="N21" s="15">
        <f t="shared" si="7"/>
        <v>0</v>
      </c>
      <c r="O21" s="15">
        <f t="shared" si="7"/>
        <v>0</v>
      </c>
    </row>
    <row r="22" spans="1:15">
      <c r="A22" s="59"/>
      <c r="B22" s="63">
        <v>10</v>
      </c>
      <c r="C22" s="660" t="s">
        <v>180</v>
      </c>
      <c r="D22" s="660"/>
      <c r="E22" s="620" t="s">
        <v>254</v>
      </c>
      <c r="F22" s="620"/>
      <c r="G22" s="620"/>
      <c r="H22" s="620"/>
      <c r="I22" s="15">
        <f t="shared" ref="I22:O22" si="8">I128</f>
        <v>0</v>
      </c>
      <c r="J22" s="15">
        <f t="shared" si="8"/>
        <v>0</v>
      </c>
      <c r="K22" s="15">
        <f t="shared" si="8"/>
        <v>0</v>
      </c>
      <c r="L22" s="15">
        <f t="shared" si="8"/>
        <v>0</v>
      </c>
      <c r="M22" s="15">
        <f t="shared" si="8"/>
        <v>0</v>
      </c>
      <c r="N22" s="15">
        <f t="shared" si="8"/>
        <v>0</v>
      </c>
      <c r="O22" s="15">
        <f t="shared" si="8"/>
        <v>0</v>
      </c>
    </row>
    <row r="23" spans="1:15" s="8" customFormat="1" ht="13.5" customHeight="1">
      <c r="A23" s="59"/>
      <c r="B23" s="63">
        <v>11</v>
      </c>
      <c r="C23" s="660" t="s">
        <v>181</v>
      </c>
      <c r="D23" s="660"/>
      <c r="E23" s="620" t="s">
        <v>254</v>
      </c>
      <c r="F23" s="620"/>
      <c r="G23" s="620"/>
      <c r="H23" s="620"/>
      <c r="I23" s="15">
        <f t="shared" ref="I23:O23" si="9">I140</f>
        <v>0</v>
      </c>
      <c r="J23" s="15">
        <f t="shared" si="9"/>
        <v>0</v>
      </c>
      <c r="K23" s="15">
        <f t="shared" si="9"/>
        <v>0</v>
      </c>
      <c r="L23" s="15">
        <f t="shared" si="9"/>
        <v>0</v>
      </c>
      <c r="M23" s="15">
        <f t="shared" si="9"/>
        <v>0</v>
      </c>
      <c r="N23" s="15">
        <f t="shared" si="9"/>
        <v>0</v>
      </c>
      <c r="O23" s="15">
        <f t="shared" si="9"/>
        <v>0</v>
      </c>
    </row>
    <row r="24" spans="1:15" s="8" customFormat="1">
      <c r="A24" s="59"/>
      <c r="B24" s="63" t="s">
        <v>80</v>
      </c>
      <c r="C24" s="660" t="s">
        <v>182</v>
      </c>
      <c r="D24" s="660"/>
      <c r="E24" s="620" t="s">
        <v>254</v>
      </c>
      <c r="F24" s="620"/>
      <c r="G24" s="620"/>
      <c r="H24" s="620"/>
      <c r="I24" s="15">
        <f t="shared" ref="I24:O24" si="10">I163</f>
        <v>0</v>
      </c>
      <c r="J24" s="15">
        <f t="shared" si="10"/>
        <v>0</v>
      </c>
      <c r="K24" s="15">
        <f t="shared" si="10"/>
        <v>0</v>
      </c>
      <c r="L24" s="15">
        <f t="shared" si="10"/>
        <v>0</v>
      </c>
      <c r="M24" s="15">
        <f t="shared" si="10"/>
        <v>0</v>
      </c>
      <c r="N24" s="15">
        <f t="shared" si="10"/>
        <v>0</v>
      </c>
      <c r="O24" s="15">
        <f t="shared" si="10"/>
        <v>0</v>
      </c>
    </row>
    <row r="25" spans="1:15" s="8" customFormat="1" ht="13.5" customHeight="1">
      <c r="A25" s="59"/>
      <c r="B25" s="63">
        <v>13</v>
      </c>
      <c r="C25" s="660" t="s">
        <v>183</v>
      </c>
      <c r="D25" s="660"/>
      <c r="E25" s="620" t="s">
        <v>254</v>
      </c>
      <c r="F25" s="620"/>
      <c r="G25" s="620"/>
      <c r="H25" s="620"/>
      <c r="I25" s="15">
        <f t="shared" ref="I25:O25" si="11">I167</f>
        <v>0</v>
      </c>
      <c r="J25" s="15">
        <f t="shared" si="11"/>
        <v>0</v>
      </c>
      <c r="K25" s="15">
        <f t="shared" si="11"/>
        <v>0</v>
      </c>
      <c r="L25" s="15">
        <f t="shared" si="11"/>
        <v>0</v>
      </c>
      <c r="M25" s="15">
        <f t="shared" si="11"/>
        <v>0</v>
      </c>
      <c r="N25" s="15">
        <f t="shared" si="11"/>
        <v>0</v>
      </c>
      <c r="O25" s="15">
        <f t="shared" si="11"/>
        <v>0</v>
      </c>
    </row>
    <row r="26" spans="1:15" s="8" customFormat="1">
      <c r="A26" s="59"/>
      <c r="B26" s="63">
        <v>14</v>
      </c>
      <c r="C26" s="660" t="s">
        <v>184</v>
      </c>
      <c r="D26" s="660"/>
      <c r="E26" s="620" t="s">
        <v>254</v>
      </c>
      <c r="F26" s="620"/>
      <c r="G26" s="620"/>
      <c r="H26" s="620"/>
      <c r="I26" s="15">
        <f t="shared" ref="I26:O26" si="12">I178</f>
        <v>0</v>
      </c>
      <c r="J26" s="15">
        <f t="shared" si="12"/>
        <v>0</v>
      </c>
      <c r="K26" s="15">
        <f t="shared" si="12"/>
        <v>0</v>
      </c>
      <c r="L26" s="15">
        <f t="shared" si="12"/>
        <v>0</v>
      </c>
      <c r="M26" s="15">
        <f t="shared" si="12"/>
        <v>0</v>
      </c>
      <c r="N26" s="15">
        <f t="shared" si="12"/>
        <v>0</v>
      </c>
      <c r="O26" s="15">
        <f t="shared" si="12"/>
        <v>0</v>
      </c>
    </row>
    <row r="27" spans="1:15" s="8" customFormat="1">
      <c r="A27" s="59"/>
      <c r="B27" s="63">
        <v>15</v>
      </c>
      <c r="C27" s="660" t="s">
        <v>185</v>
      </c>
      <c r="D27" s="660"/>
      <c r="E27" s="620" t="s">
        <v>254</v>
      </c>
      <c r="F27" s="620"/>
      <c r="G27" s="620"/>
      <c r="H27" s="620"/>
      <c r="I27" s="15">
        <f t="shared" ref="I27:O27" si="13">I181</f>
        <v>0</v>
      </c>
      <c r="J27" s="15">
        <f t="shared" si="13"/>
        <v>0</v>
      </c>
      <c r="K27" s="15">
        <f t="shared" si="13"/>
        <v>0</v>
      </c>
      <c r="L27" s="15">
        <f t="shared" si="13"/>
        <v>0</v>
      </c>
      <c r="M27" s="15">
        <f t="shared" si="13"/>
        <v>0</v>
      </c>
      <c r="N27" s="15">
        <f t="shared" si="13"/>
        <v>0</v>
      </c>
      <c r="O27" s="15">
        <f t="shared" si="13"/>
        <v>0</v>
      </c>
    </row>
    <row r="28" spans="1:15" s="8" customFormat="1">
      <c r="A28" s="59"/>
      <c r="B28" s="63">
        <v>16</v>
      </c>
      <c r="C28" s="660" t="s">
        <v>186</v>
      </c>
      <c r="D28" s="660"/>
      <c r="E28" s="620" t="s">
        <v>254</v>
      </c>
      <c r="F28" s="620"/>
      <c r="G28" s="620"/>
      <c r="H28" s="620"/>
      <c r="I28" s="15">
        <f t="shared" ref="I28:O28" si="14">I198</f>
        <v>0</v>
      </c>
      <c r="J28" s="15">
        <f t="shared" si="14"/>
        <v>0</v>
      </c>
      <c r="K28" s="15">
        <f t="shared" si="14"/>
        <v>0</v>
      </c>
      <c r="L28" s="15">
        <f t="shared" si="14"/>
        <v>0</v>
      </c>
      <c r="M28" s="15">
        <f t="shared" si="14"/>
        <v>0</v>
      </c>
      <c r="N28" s="15">
        <f t="shared" si="14"/>
        <v>0</v>
      </c>
      <c r="O28" s="15">
        <f t="shared" si="14"/>
        <v>0</v>
      </c>
    </row>
    <row r="29" spans="1:15" ht="26.25" customHeight="1">
      <c r="A29" s="78" t="s">
        <v>42</v>
      </c>
      <c r="B29" s="78"/>
      <c r="C29" s="499" t="s">
        <v>512</v>
      </c>
      <c r="D29" s="451"/>
      <c r="E29" s="451"/>
      <c r="F29" s="451"/>
      <c r="G29" s="451"/>
      <c r="H29" s="451"/>
      <c r="I29" s="381"/>
      <c r="J29" s="381"/>
      <c r="K29" s="381"/>
      <c r="L29" s="381"/>
      <c r="M29" s="381"/>
      <c r="N29" s="381"/>
      <c r="O29" s="381"/>
    </row>
    <row r="30" spans="1:15" s="27" customFormat="1" ht="25.5">
      <c r="A30" s="78" t="s">
        <v>42</v>
      </c>
      <c r="B30" s="78" t="s">
        <v>145</v>
      </c>
      <c r="C30" s="605" t="s">
        <v>215</v>
      </c>
      <c r="D30" s="605"/>
      <c r="E30" s="499" t="s">
        <v>216</v>
      </c>
      <c r="F30" s="499" t="s">
        <v>216</v>
      </c>
      <c r="G30" s="499" t="s">
        <v>216</v>
      </c>
      <c r="H30" s="499" t="s">
        <v>216</v>
      </c>
      <c r="I30" s="381" t="s">
        <v>64</v>
      </c>
      <c r="J30" s="381" t="s">
        <v>64</v>
      </c>
      <c r="K30" s="381" t="s">
        <v>64</v>
      </c>
      <c r="L30" s="381" t="s">
        <v>64</v>
      </c>
      <c r="M30" s="381" t="s">
        <v>64</v>
      </c>
      <c r="N30" s="381" t="s">
        <v>64</v>
      </c>
      <c r="O30" s="381" t="s">
        <v>64</v>
      </c>
    </row>
    <row r="31" spans="1:15" s="27" customFormat="1" ht="15" customHeight="1">
      <c r="A31" s="270"/>
      <c r="B31" s="270" t="s">
        <v>55</v>
      </c>
      <c r="C31" s="720" t="s">
        <v>173</v>
      </c>
      <c r="D31" s="720"/>
      <c r="E31" s="697" t="s">
        <v>254</v>
      </c>
      <c r="F31" s="697"/>
      <c r="G31" s="697"/>
      <c r="H31" s="697"/>
      <c r="I31" s="32">
        <f>I32</f>
        <v>0</v>
      </c>
      <c r="J31" s="32">
        <f t="shared" ref="J31:O31" si="15">J32</f>
        <v>0</v>
      </c>
      <c r="K31" s="32">
        <f t="shared" si="15"/>
        <v>0</v>
      </c>
      <c r="L31" s="32">
        <f t="shared" si="15"/>
        <v>0</v>
      </c>
      <c r="M31" s="32">
        <f t="shared" si="15"/>
        <v>0</v>
      </c>
      <c r="N31" s="32">
        <f t="shared" si="15"/>
        <v>0</v>
      </c>
      <c r="O31" s="32">
        <f t="shared" si="15"/>
        <v>0</v>
      </c>
    </row>
    <row r="32" spans="1:15" s="27" customFormat="1" ht="15" customHeight="1">
      <c r="A32" s="206"/>
      <c r="B32" s="279" t="s">
        <v>55</v>
      </c>
      <c r="C32" s="685" t="s">
        <v>326</v>
      </c>
      <c r="D32" s="685"/>
      <c r="E32" s="714"/>
      <c r="F32" s="714"/>
      <c r="G32" s="714"/>
      <c r="H32" s="714"/>
      <c r="I32" s="288">
        <f t="shared" ref="I32:O32" si="16">SUM(I33:I37)</f>
        <v>0</v>
      </c>
      <c r="J32" s="288">
        <f t="shared" si="16"/>
        <v>0</v>
      </c>
      <c r="K32" s="288">
        <f t="shared" si="16"/>
        <v>0</v>
      </c>
      <c r="L32" s="288">
        <f t="shared" si="16"/>
        <v>0</v>
      </c>
      <c r="M32" s="288">
        <f t="shared" si="16"/>
        <v>0</v>
      </c>
      <c r="N32" s="288">
        <f t="shared" si="16"/>
        <v>0</v>
      </c>
      <c r="O32" s="288">
        <f t="shared" si="16"/>
        <v>0</v>
      </c>
    </row>
    <row r="33" spans="1:15" s="27" customFormat="1" ht="15" customHeight="1">
      <c r="A33" s="271"/>
      <c r="B33" s="206" t="s">
        <v>55</v>
      </c>
      <c r="C33" s="539" t="s">
        <v>327</v>
      </c>
      <c r="D33" s="539"/>
      <c r="E33" s="601"/>
      <c r="F33" s="673"/>
      <c r="G33" s="673"/>
      <c r="H33" s="673"/>
      <c r="I33" s="222"/>
      <c r="J33" s="222"/>
      <c r="K33" s="222"/>
      <c r="L33" s="222"/>
      <c r="M33" s="222"/>
      <c r="N33" s="222"/>
      <c r="O33" s="222"/>
    </row>
    <row r="34" spans="1:15" s="27" customFormat="1" ht="15" customHeight="1">
      <c r="A34" s="82"/>
      <c r="B34" s="82" t="s">
        <v>55</v>
      </c>
      <c r="C34" s="667" t="s">
        <v>328</v>
      </c>
      <c r="D34" s="667"/>
      <c r="E34" s="594"/>
      <c r="F34" s="668"/>
      <c r="G34" s="668"/>
      <c r="H34" s="668"/>
      <c r="I34" s="224"/>
      <c r="J34" s="224"/>
      <c r="K34" s="224"/>
      <c r="L34" s="224"/>
      <c r="M34" s="224"/>
      <c r="N34" s="224"/>
      <c r="O34" s="224"/>
    </row>
    <row r="35" spans="1:15" s="27" customFormat="1" ht="15" customHeight="1">
      <c r="A35" s="82"/>
      <c r="B35" s="82" t="s">
        <v>55</v>
      </c>
      <c r="C35" s="667" t="s">
        <v>329</v>
      </c>
      <c r="D35" s="667"/>
      <c r="E35" s="594"/>
      <c r="F35" s="668"/>
      <c r="G35" s="668"/>
      <c r="H35" s="668"/>
      <c r="I35" s="224"/>
      <c r="J35" s="224"/>
      <c r="K35" s="224"/>
      <c r="L35" s="224"/>
      <c r="M35" s="224"/>
      <c r="N35" s="224"/>
      <c r="O35" s="224"/>
    </row>
    <row r="36" spans="1:15" s="27" customFormat="1" ht="15" customHeight="1">
      <c r="A36" s="82"/>
      <c r="B36" s="82" t="s">
        <v>55</v>
      </c>
      <c r="C36" s="667" t="s">
        <v>330</v>
      </c>
      <c r="D36" s="667"/>
      <c r="E36" s="596"/>
      <c r="F36" s="668"/>
      <c r="G36" s="668"/>
      <c r="H36" s="668"/>
      <c r="I36" s="224"/>
      <c r="J36" s="224"/>
      <c r="K36" s="224"/>
      <c r="L36" s="224"/>
      <c r="M36" s="224"/>
      <c r="N36" s="224"/>
      <c r="O36" s="224"/>
    </row>
    <row r="37" spans="1:15" s="27" customFormat="1" ht="15" customHeight="1">
      <c r="A37" s="161"/>
      <c r="B37" s="161" t="s">
        <v>55</v>
      </c>
      <c r="C37" s="665" t="s">
        <v>331</v>
      </c>
      <c r="D37" s="665"/>
      <c r="E37" s="606"/>
      <c r="F37" s="666"/>
      <c r="G37" s="666"/>
      <c r="H37" s="666"/>
      <c r="I37" s="225"/>
      <c r="J37" s="225"/>
      <c r="K37" s="225"/>
      <c r="L37" s="225"/>
      <c r="M37" s="225"/>
      <c r="N37" s="225"/>
      <c r="O37" s="225"/>
    </row>
    <row r="38" spans="1:15" s="27" customFormat="1" ht="15" customHeight="1">
      <c r="A38" s="270"/>
      <c r="B38" s="270" t="s">
        <v>58</v>
      </c>
      <c r="C38" s="720" t="s">
        <v>174</v>
      </c>
      <c r="D38" s="720"/>
      <c r="E38" s="697" t="s">
        <v>254</v>
      </c>
      <c r="F38" s="697"/>
      <c r="G38" s="697"/>
      <c r="H38" s="697"/>
      <c r="I38" s="32">
        <f>I39</f>
        <v>0</v>
      </c>
      <c r="J38" s="32">
        <f t="shared" ref="J38:O38" si="17">J39</f>
        <v>0</v>
      </c>
      <c r="K38" s="32">
        <f t="shared" si="17"/>
        <v>0</v>
      </c>
      <c r="L38" s="32">
        <f t="shared" si="17"/>
        <v>0</v>
      </c>
      <c r="M38" s="32">
        <f t="shared" si="17"/>
        <v>0</v>
      </c>
      <c r="N38" s="32">
        <f t="shared" si="17"/>
        <v>0</v>
      </c>
      <c r="O38" s="32">
        <f t="shared" si="17"/>
        <v>0</v>
      </c>
    </row>
    <row r="39" spans="1:15" s="27" customFormat="1" ht="15" customHeight="1">
      <c r="A39" s="206"/>
      <c r="B39" s="279" t="s">
        <v>58</v>
      </c>
      <c r="C39" s="685" t="s">
        <v>332</v>
      </c>
      <c r="D39" s="685"/>
      <c r="E39" s="714"/>
      <c r="F39" s="714"/>
      <c r="G39" s="714"/>
      <c r="H39" s="714"/>
      <c r="I39" s="288">
        <f t="shared" ref="I39:N39" si="18">SUM(I40:I43)</f>
        <v>0</v>
      </c>
      <c r="J39" s="288">
        <f t="shared" si="18"/>
        <v>0</v>
      </c>
      <c r="K39" s="288">
        <f t="shared" si="18"/>
        <v>0</v>
      </c>
      <c r="L39" s="288">
        <f t="shared" si="18"/>
        <v>0</v>
      </c>
      <c r="M39" s="288">
        <f t="shared" si="18"/>
        <v>0</v>
      </c>
      <c r="N39" s="288">
        <f t="shared" si="18"/>
        <v>0</v>
      </c>
      <c r="O39" s="288">
        <f>SUM(O40:O42)</f>
        <v>0</v>
      </c>
    </row>
    <row r="40" spans="1:15" s="27" customFormat="1" ht="15" customHeight="1">
      <c r="A40" s="271"/>
      <c r="B40" s="206" t="s">
        <v>58</v>
      </c>
      <c r="C40" s="539" t="s">
        <v>327</v>
      </c>
      <c r="D40" s="539"/>
      <c r="E40" s="601"/>
      <c r="F40" s="673"/>
      <c r="G40" s="673"/>
      <c r="H40" s="673"/>
      <c r="I40" s="222"/>
      <c r="J40" s="222"/>
      <c r="K40" s="222"/>
      <c r="L40" s="222"/>
      <c r="M40" s="222"/>
      <c r="N40" s="222"/>
      <c r="O40" s="222"/>
    </row>
    <row r="41" spans="1:15" s="27" customFormat="1" ht="15" customHeight="1">
      <c r="A41" s="82"/>
      <c r="B41" s="82" t="s">
        <v>58</v>
      </c>
      <c r="C41" s="667" t="s">
        <v>333</v>
      </c>
      <c r="D41" s="667"/>
      <c r="E41" s="594"/>
      <c r="F41" s="594"/>
      <c r="G41" s="594"/>
      <c r="H41" s="594"/>
      <c r="I41" s="224"/>
      <c r="J41" s="224"/>
      <c r="K41" s="224"/>
      <c r="L41" s="224"/>
      <c r="M41" s="224"/>
      <c r="N41" s="224"/>
      <c r="O41" s="224"/>
    </row>
    <row r="42" spans="1:15" s="27" customFormat="1" ht="15" customHeight="1">
      <c r="A42" s="82"/>
      <c r="B42" s="82" t="s">
        <v>58</v>
      </c>
      <c r="C42" s="667" t="s">
        <v>334</v>
      </c>
      <c r="D42" s="667"/>
      <c r="E42" s="594"/>
      <c r="F42" s="594"/>
      <c r="G42" s="594"/>
      <c r="H42" s="594"/>
      <c r="I42" s="224"/>
      <c r="J42" s="224"/>
      <c r="K42" s="224"/>
      <c r="L42" s="224"/>
      <c r="M42" s="224"/>
      <c r="N42" s="224"/>
      <c r="O42" s="224"/>
    </row>
    <row r="43" spans="1:15" s="27" customFormat="1" ht="15" customHeight="1">
      <c r="A43" s="161"/>
      <c r="B43" s="161" t="s">
        <v>58</v>
      </c>
      <c r="C43" s="665" t="s">
        <v>335</v>
      </c>
      <c r="D43" s="665"/>
      <c r="E43" s="606"/>
      <c r="F43" s="666"/>
      <c r="G43" s="666"/>
      <c r="H43" s="666"/>
      <c r="I43" s="225"/>
      <c r="J43" s="225"/>
      <c r="K43" s="225"/>
      <c r="L43" s="225"/>
      <c r="M43" s="225"/>
      <c r="N43" s="225"/>
      <c r="O43" s="225"/>
    </row>
    <row r="44" spans="1:15" s="27" customFormat="1" ht="15" customHeight="1">
      <c r="A44" s="270"/>
      <c r="B44" s="270" t="s">
        <v>61</v>
      </c>
      <c r="C44" s="720" t="s">
        <v>175</v>
      </c>
      <c r="D44" s="720"/>
      <c r="E44" s="697" t="s">
        <v>254</v>
      </c>
      <c r="F44" s="697"/>
      <c r="G44" s="697"/>
      <c r="H44" s="697"/>
      <c r="I44" s="32">
        <f>I45</f>
        <v>0</v>
      </c>
      <c r="J44" s="32">
        <f t="shared" ref="J44:O44" si="19">J45</f>
        <v>0</v>
      </c>
      <c r="K44" s="32">
        <f t="shared" si="19"/>
        <v>0</v>
      </c>
      <c r="L44" s="32">
        <f t="shared" si="19"/>
        <v>0</v>
      </c>
      <c r="M44" s="32">
        <f t="shared" si="19"/>
        <v>0</v>
      </c>
      <c r="N44" s="32">
        <f t="shared" si="19"/>
        <v>0</v>
      </c>
      <c r="O44" s="32">
        <f t="shared" si="19"/>
        <v>0</v>
      </c>
    </row>
    <row r="45" spans="1:15" s="27" customFormat="1" ht="15" customHeight="1">
      <c r="A45" s="206"/>
      <c r="B45" s="279" t="s">
        <v>61</v>
      </c>
      <c r="C45" s="685" t="s">
        <v>336</v>
      </c>
      <c r="D45" s="685"/>
      <c r="E45" s="714"/>
      <c r="F45" s="714"/>
      <c r="G45" s="714"/>
      <c r="H45" s="714"/>
      <c r="I45" s="288">
        <f>SUM(I46:I50)</f>
        <v>0</v>
      </c>
      <c r="J45" s="288">
        <f t="shared" ref="J45:O45" si="20">SUM(J46:J50)</f>
        <v>0</v>
      </c>
      <c r="K45" s="288">
        <f t="shared" si="20"/>
        <v>0</v>
      </c>
      <c r="L45" s="288">
        <f t="shared" si="20"/>
        <v>0</v>
      </c>
      <c r="M45" s="288">
        <f t="shared" si="20"/>
        <v>0</v>
      </c>
      <c r="N45" s="288">
        <f t="shared" si="20"/>
        <v>0</v>
      </c>
      <c r="O45" s="288">
        <f t="shared" si="20"/>
        <v>0</v>
      </c>
    </row>
    <row r="46" spans="1:15" s="27" customFormat="1" ht="15" customHeight="1">
      <c r="A46" s="271"/>
      <c r="B46" s="206" t="s">
        <v>61</v>
      </c>
      <c r="C46" s="539" t="s">
        <v>337</v>
      </c>
      <c r="D46" s="539"/>
      <c r="E46" s="601"/>
      <c r="F46" s="601"/>
      <c r="G46" s="601"/>
      <c r="H46" s="601"/>
      <c r="I46" s="222"/>
      <c r="J46" s="222"/>
      <c r="K46" s="222"/>
      <c r="L46" s="222"/>
      <c r="M46" s="222"/>
      <c r="N46" s="222"/>
      <c r="O46" s="222"/>
    </row>
    <row r="47" spans="1:15" s="27" customFormat="1" ht="15" customHeight="1">
      <c r="A47" s="82"/>
      <c r="B47" s="82" t="s">
        <v>61</v>
      </c>
      <c r="C47" s="667" t="s">
        <v>338</v>
      </c>
      <c r="D47" s="667"/>
      <c r="E47" s="594"/>
      <c r="F47" s="594"/>
      <c r="G47" s="594"/>
      <c r="H47" s="594"/>
      <c r="I47" s="224"/>
      <c r="J47" s="224"/>
      <c r="K47" s="224"/>
      <c r="L47" s="224"/>
      <c r="M47" s="224"/>
      <c r="N47" s="224"/>
      <c r="O47" s="224"/>
    </row>
    <row r="48" spans="1:15" s="27" customFormat="1" ht="15" customHeight="1">
      <c r="A48" s="82"/>
      <c r="B48" s="82" t="s">
        <v>61</v>
      </c>
      <c r="C48" s="667" t="s">
        <v>339</v>
      </c>
      <c r="D48" s="667"/>
      <c r="E48" s="594"/>
      <c r="F48" s="594"/>
      <c r="G48" s="594"/>
      <c r="H48" s="594"/>
      <c r="I48" s="224"/>
      <c r="J48" s="224"/>
      <c r="K48" s="224"/>
      <c r="L48" s="224"/>
      <c r="M48" s="224"/>
      <c r="N48" s="224"/>
      <c r="O48" s="224"/>
    </row>
    <row r="49" spans="1:15" s="27" customFormat="1" ht="15" customHeight="1">
      <c r="A49" s="82"/>
      <c r="B49" s="82" t="s">
        <v>61</v>
      </c>
      <c r="C49" s="667" t="s">
        <v>340</v>
      </c>
      <c r="D49" s="667"/>
      <c r="E49" s="737"/>
      <c r="F49" s="608"/>
      <c r="G49" s="608"/>
      <c r="H49" s="608"/>
      <c r="I49" s="224"/>
      <c r="J49" s="224"/>
      <c r="K49" s="224"/>
      <c r="L49" s="224"/>
      <c r="M49" s="224"/>
      <c r="N49" s="224"/>
      <c r="O49" s="224"/>
    </row>
    <row r="50" spans="1:15" s="27" customFormat="1" ht="15" customHeight="1">
      <c r="A50" s="161"/>
      <c r="B50" s="161" t="s">
        <v>61</v>
      </c>
      <c r="C50" s="665" t="s">
        <v>341</v>
      </c>
      <c r="D50" s="665"/>
      <c r="E50" s="606"/>
      <c r="F50" s="606"/>
      <c r="G50" s="606"/>
      <c r="H50" s="606"/>
      <c r="I50" s="225"/>
      <c r="J50" s="225"/>
      <c r="K50" s="225"/>
      <c r="L50" s="225"/>
      <c r="M50" s="225"/>
      <c r="N50" s="225"/>
      <c r="O50" s="225"/>
    </row>
    <row r="51" spans="1:15" s="27" customFormat="1" ht="15" customHeight="1">
      <c r="A51" s="270"/>
      <c r="B51" s="270" t="s">
        <v>65</v>
      </c>
      <c r="C51" s="720" t="s">
        <v>176</v>
      </c>
      <c r="D51" s="720"/>
      <c r="E51" s="697" t="s">
        <v>254</v>
      </c>
      <c r="F51" s="697"/>
      <c r="G51" s="697"/>
      <c r="H51" s="697"/>
      <c r="I51" s="32">
        <f>I52+I61+I66</f>
        <v>0</v>
      </c>
      <c r="J51" s="32">
        <f t="shared" ref="J51:O51" si="21">J52+J61+J66</f>
        <v>0</v>
      </c>
      <c r="K51" s="32">
        <f t="shared" si="21"/>
        <v>0</v>
      </c>
      <c r="L51" s="32">
        <f t="shared" si="21"/>
        <v>0</v>
      </c>
      <c r="M51" s="32">
        <f t="shared" si="21"/>
        <v>0</v>
      </c>
      <c r="N51" s="32">
        <f t="shared" si="21"/>
        <v>0</v>
      </c>
      <c r="O51" s="32">
        <f t="shared" si="21"/>
        <v>0</v>
      </c>
    </row>
    <row r="52" spans="1:15" s="27" customFormat="1" ht="15" customHeight="1">
      <c r="A52" s="206"/>
      <c r="B52" s="279" t="s">
        <v>65</v>
      </c>
      <c r="C52" s="685" t="s">
        <v>342</v>
      </c>
      <c r="D52" s="685"/>
      <c r="E52" s="714"/>
      <c r="F52" s="714"/>
      <c r="G52" s="714"/>
      <c r="H52" s="714"/>
      <c r="I52" s="288">
        <f>SUM(I53:I60)</f>
        <v>0</v>
      </c>
      <c r="J52" s="288">
        <f t="shared" ref="J52:O52" si="22">SUM(J53:J60)</f>
        <v>0</v>
      </c>
      <c r="K52" s="288">
        <f t="shared" si="22"/>
        <v>0</v>
      </c>
      <c r="L52" s="288">
        <f t="shared" si="22"/>
        <v>0</v>
      </c>
      <c r="M52" s="288">
        <f t="shared" si="22"/>
        <v>0</v>
      </c>
      <c r="N52" s="288">
        <f t="shared" si="22"/>
        <v>0</v>
      </c>
      <c r="O52" s="288">
        <f t="shared" si="22"/>
        <v>0</v>
      </c>
    </row>
    <row r="53" spans="1:15" s="27" customFormat="1" ht="15" customHeight="1">
      <c r="A53" s="271"/>
      <c r="B53" s="206" t="s">
        <v>65</v>
      </c>
      <c r="C53" s="539" t="s">
        <v>343</v>
      </c>
      <c r="D53" s="539"/>
      <c r="E53" s="738"/>
      <c r="F53" s="719"/>
      <c r="G53" s="719"/>
      <c r="H53" s="719"/>
      <c r="I53" s="222"/>
      <c r="J53" s="222"/>
      <c r="K53" s="222"/>
      <c r="L53" s="222"/>
      <c r="M53" s="222"/>
      <c r="N53" s="222"/>
      <c r="O53" s="222"/>
    </row>
    <row r="54" spans="1:15" s="27" customFormat="1" ht="15" customHeight="1">
      <c r="A54" s="82"/>
      <c r="B54" s="82" t="s">
        <v>65</v>
      </c>
      <c r="C54" s="667" t="s">
        <v>344</v>
      </c>
      <c r="D54" s="667"/>
      <c r="E54" s="596"/>
      <c r="F54" s="594"/>
      <c r="G54" s="594"/>
      <c r="H54" s="594"/>
      <c r="I54" s="224"/>
      <c r="J54" s="224"/>
      <c r="K54" s="224"/>
      <c r="L54" s="224"/>
      <c r="M54" s="224"/>
      <c r="N54" s="224"/>
      <c r="O54" s="224"/>
    </row>
    <row r="55" spans="1:15" s="27" customFormat="1" ht="15" customHeight="1">
      <c r="A55" s="82"/>
      <c r="B55" s="82" t="s">
        <v>65</v>
      </c>
      <c r="C55" s="667" t="s">
        <v>345</v>
      </c>
      <c r="D55" s="667"/>
      <c r="E55" s="596"/>
      <c r="F55" s="594"/>
      <c r="G55" s="594"/>
      <c r="H55" s="594"/>
      <c r="I55" s="224"/>
      <c r="J55" s="224"/>
      <c r="K55" s="224"/>
      <c r="L55" s="224"/>
      <c r="M55" s="224"/>
      <c r="N55" s="224"/>
      <c r="O55" s="224"/>
    </row>
    <row r="56" spans="1:15" s="27" customFormat="1" ht="15" customHeight="1">
      <c r="A56" s="82"/>
      <c r="B56" s="82" t="s">
        <v>65</v>
      </c>
      <c r="C56" s="667" t="s">
        <v>346</v>
      </c>
      <c r="D56" s="667"/>
      <c r="E56" s="594"/>
      <c r="F56" s="594"/>
      <c r="G56" s="594"/>
      <c r="H56" s="594"/>
      <c r="I56" s="224"/>
      <c r="J56" s="224"/>
      <c r="K56" s="224"/>
      <c r="L56" s="224"/>
      <c r="M56" s="224"/>
      <c r="N56" s="224"/>
      <c r="O56" s="224"/>
    </row>
    <row r="57" spans="1:15" s="27" customFormat="1" ht="15" customHeight="1">
      <c r="A57" s="82"/>
      <c r="B57" s="82" t="s">
        <v>65</v>
      </c>
      <c r="C57" s="667" t="s">
        <v>347</v>
      </c>
      <c r="D57" s="667"/>
      <c r="E57" s="596"/>
      <c r="F57" s="594"/>
      <c r="G57" s="594"/>
      <c r="H57" s="594"/>
      <c r="I57" s="224"/>
      <c r="J57" s="224"/>
      <c r="K57" s="224"/>
      <c r="L57" s="224"/>
      <c r="M57" s="224"/>
      <c r="N57" s="224"/>
      <c r="O57" s="224"/>
    </row>
    <row r="58" spans="1:15" s="27" customFormat="1" ht="15" customHeight="1">
      <c r="A58" s="82"/>
      <c r="B58" s="82" t="s">
        <v>65</v>
      </c>
      <c r="C58" s="667" t="s">
        <v>348</v>
      </c>
      <c r="D58" s="667"/>
      <c r="E58" s="596"/>
      <c r="F58" s="594"/>
      <c r="G58" s="594"/>
      <c r="H58" s="594"/>
      <c r="I58" s="224"/>
      <c r="J58" s="224"/>
      <c r="K58" s="224"/>
      <c r="L58" s="224"/>
      <c r="M58" s="224"/>
      <c r="N58" s="224"/>
      <c r="O58" s="224"/>
    </row>
    <row r="59" spans="1:15" s="27" customFormat="1" ht="15" customHeight="1">
      <c r="A59" s="82"/>
      <c r="B59" s="82" t="s">
        <v>65</v>
      </c>
      <c r="C59" s="667" t="s">
        <v>334</v>
      </c>
      <c r="D59" s="667"/>
      <c r="E59" s="594"/>
      <c r="F59" s="594"/>
      <c r="G59" s="594"/>
      <c r="H59" s="594"/>
      <c r="I59" s="224"/>
      <c r="J59" s="224"/>
      <c r="K59" s="224"/>
      <c r="L59" s="224"/>
      <c r="M59" s="224"/>
      <c r="N59" s="224"/>
      <c r="O59" s="224"/>
    </row>
    <row r="60" spans="1:15" s="27" customFormat="1" ht="15" customHeight="1">
      <c r="A60" s="315"/>
      <c r="B60" s="161" t="s">
        <v>65</v>
      </c>
      <c r="C60" s="665" t="s">
        <v>349</v>
      </c>
      <c r="D60" s="665"/>
      <c r="E60" s="724"/>
      <c r="F60" s="606"/>
      <c r="G60" s="606"/>
      <c r="H60" s="606"/>
      <c r="I60" s="225"/>
      <c r="J60" s="225"/>
      <c r="K60" s="225"/>
      <c r="L60" s="225"/>
      <c r="M60" s="225"/>
      <c r="N60" s="225"/>
      <c r="O60" s="225"/>
    </row>
    <row r="61" spans="1:15" s="27" customFormat="1" ht="15" customHeight="1">
      <c r="A61" s="82"/>
      <c r="B61" s="279" t="s">
        <v>65</v>
      </c>
      <c r="C61" s="685" t="s">
        <v>350</v>
      </c>
      <c r="D61" s="685"/>
      <c r="E61" s="714"/>
      <c r="F61" s="714"/>
      <c r="G61" s="714"/>
      <c r="H61" s="714"/>
      <c r="I61" s="288">
        <f t="shared" ref="I61:N61" si="23">SUM(I62:I65)</f>
        <v>0</v>
      </c>
      <c r="J61" s="288">
        <f t="shared" si="23"/>
        <v>0</v>
      </c>
      <c r="K61" s="288">
        <f t="shared" si="23"/>
        <v>0</v>
      </c>
      <c r="L61" s="288">
        <f t="shared" si="23"/>
        <v>0</v>
      </c>
      <c r="M61" s="288">
        <f t="shared" si="23"/>
        <v>0</v>
      </c>
      <c r="N61" s="288">
        <f t="shared" si="23"/>
        <v>0</v>
      </c>
      <c r="O61" s="288">
        <f>SUM(O62:O66)</f>
        <v>0</v>
      </c>
    </row>
    <row r="62" spans="1:15" s="27" customFormat="1" ht="15" customHeight="1">
      <c r="A62" s="271"/>
      <c r="B62" s="206" t="s">
        <v>65</v>
      </c>
      <c r="C62" s="539" t="s">
        <v>351</v>
      </c>
      <c r="D62" s="539"/>
      <c r="E62" s="600"/>
      <c r="F62" s="601"/>
      <c r="G62" s="601"/>
      <c r="H62" s="601"/>
      <c r="I62" s="222"/>
      <c r="J62" s="222"/>
      <c r="K62" s="222"/>
      <c r="L62" s="222"/>
      <c r="M62" s="222"/>
      <c r="N62" s="222"/>
      <c r="O62" s="222"/>
    </row>
    <row r="63" spans="1:15" s="27" customFormat="1" ht="15" customHeight="1">
      <c r="A63" s="82"/>
      <c r="B63" s="82" t="s">
        <v>65</v>
      </c>
      <c r="C63" s="669" t="s">
        <v>352</v>
      </c>
      <c r="D63" s="667"/>
      <c r="E63" s="596"/>
      <c r="F63" s="594"/>
      <c r="G63" s="594"/>
      <c r="H63" s="594"/>
      <c r="I63" s="224"/>
      <c r="J63" s="224"/>
      <c r="K63" s="224"/>
      <c r="L63" s="224"/>
      <c r="M63" s="224"/>
      <c r="N63" s="224"/>
      <c r="O63" s="224"/>
    </row>
    <row r="64" spans="1:15" s="27" customFormat="1" ht="15" customHeight="1">
      <c r="A64" s="82"/>
      <c r="B64" s="82" t="s">
        <v>65</v>
      </c>
      <c r="C64" s="667" t="s">
        <v>353</v>
      </c>
      <c r="D64" s="667"/>
      <c r="E64" s="737"/>
      <c r="F64" s="608"/>
      <c r="G64" s="608"/>
      <c r="H64" s="608"/>
      <c r="I64" s="224"/>
      <c r="J64" s="224"/>
      <c r="K64" s="224"/>
      <c r="L64" s="224"/>
      <c r="M64" s="224"/>
      <c r="N64" s="224"/>
      <c r="O64" s="224"/>
    </row>
    <row r="65" spans="1:15" s="27" customFormat="1" ht="15" customHeight="1">
      <c r="A65" s="82"/>
      <c r="B65" s="315" t="s">
        <v>65</v>
      </c>
      <c r="C65" s="721" t="s">
        <v>354</v>
      </c>
      <c r="D65" s="721"/>
      <c r="E65" s="726"/>
      <c r="F65" s="726"/>
      <c r="G65" s="726"/>
      <c r="H65" s="726"/>
      <c r="I65" s="278"/>
      <c r="J65" s="278"/>
      <c r="K65" s="278"/>
      <c r="L65" s="278"/>
      <c r="M65" s="278"/>
      <c r="N65" s="278"/>
      <c r="O65" s="278"/>
    </row>
    <row r="66" spans="1:15" s="27" customFormat="1" ht="15" customHeight="1">
      <c r="A66" s="161"/>
      <c r="B66" s="279" t="s">
        <v>65</v>
      </c>
      <c r="C66" s="685" t="s">
        <v>355</v>
      </c>
      <c r="D66" s="685"/>
      <c r="E66" s="723"/>
      <c r="F66" s="723"/>
      <c r="G66" s="723"/>
      <c r="H66" s="723"/>
      <c r="I66" s="75"/>
      <c r="J66" s="75"/>
      <c r="K66" s="75"/>
      <c r="L66" s="75"/>
      <c r="M66" s="75"/>
      <c r="N66" s="75"/>
      <c r="O66" s="75"/>
    </row>
    <row r="67" spans="1:15" s="27" customFormat="1" ht="15" customHeight="1">
      <c r="A67" s="270"/>
      <c r="B67" s="270" t="s">
        <v>69</v>
      </c>
      <c r="C67" s="720" t="s">
        <v>177</v>
      </c>
      <c r="D67" s="720"/>
      <c r="E67" s="697" t="s">
        <v>254</v>
      </c>
      <c r="F67" s="697"/>
      <c r="G67" s="697"/>
      <c r="H67" s="697"/>
      <c r="I67" s="32">
        <f>I68+I72+I76+I79+I85</f>
        <v>0</v>
      </c>
      <c r="J67" s="32">
        <f t="shared" ref="J67:O67" si="24">J68+J72+J76+J79+J85</f>
        <v>0</v>
      </c>
      <c r="K67" s="32">
        <f t="shared" si="24"/>
        <v>0</v>
      </c>
      <c r="L67" s="32">
        <f t="shared" si="24"/>
        <v>0</v>
      </c>
      <c r="M67" s="32">
        <f t="shared" si="24"/>
        <v>0</v>
      </c>
      <c r="N67" s="32">
        <f t="shared" si="24"/>
        <v>0</v>
      </c>
      <c r="O67" s="32">
        <f t="shared" si="24"/>
        <v>0</v>
      </c>
    </row>
    <row r="68" spans="1:15" s="27" customFormat="1" ht="15" customHeight="1">
      <c r="A68" s="206"/>
      <c r="B68" s="366" t="s">
        <v>69</v>
      </c>
      <c r="C68" s="685" t="s">
        <v>356</v>
      </c>
      <c r="D68" s="685"/>
      <c r="E68" s="714"/>
      <c r="F68" s="714"/>
      <c r="G68" s="714"/>
      <c r="H68" s="714"/>
      <c r="I68" s="288">
        <f>SUM(I69:I71)</f>
        <v>0</v>
      </c>
      <c r="J68" s="288">
        <f t="shared" ref="J68:O68" si="25">SUM(J69:J71)</f>
        <v>0</v>
      </c>
      <c r="K68" s="288">
        <f t="shared" si="25"/>
        <v>0</v>
      </c>
      <c r="L68" s="288">
        <f t="shared" si="25"/>
        <v>0</v>
      </c>
      <c r="M68" s="288">
        <f t="shared" si="25"/>
        <v>0</v>
      </c>
      <c r="N68" s="288">
        <f t="shared" si="25"/>
        <v>0</v>
      </c>
      <c r="O68" s="288">
        <f t="shared" si="25"/>
        <v>0</v>
      </c>
    </row>
    <row r="69" spans="1:15" s="27" customFormat="1" ht="15" customHeight="1">
      <c r="A69" s="271"/>
      <c r="B69" s="155" t="s">
        <v>69</v>
      </c>
      <c r="C69" s="539" t="s">
        <v>327</v>
      </c>
      <c r="D69" s="539"/>
      <c r="E69" s="601"/>
      <c r="F69" s="601"/>
      <c r="G69" s="601"/>
      <c r="H69" s="601"/>
      <c r="I69" s="222"/>
      <c r="J69" s="222"/>
      <c r="K69" s="222"/>
      <c r="L69" s="222"/>
      <c r="M69" s="222"/>
      <c r="N69" s="222"/>
      <c r="O69" s="222"/>
    </row>
    <row r="70" spans="1:15" s="27" customFormat="1" ht="15" customHeight="1">
      <c r="A70" s="82"/>
      <c r="B70" s="84" t="s">
        <v>69</v>
      </c>
      <c r="C70" s="667" t="s">
        <v>357</v>
      </c>
      <c r="D70" s="667"/>
      <c r="E70" s="594"/>
      <c r="F70" s="594"/>
      <c r="G70" s="594"/>
      <c r="H70" s="594"/>
      <c r="I70" s="224"/>
      <c r="J70" s="224"/>
      <c r="K70" s="224"/>
      <c r="L70" s="224"/>
      <c r="M70" s="224"/>
      <c r="N70" s="224"/>
      <c r="O70" s="224"/>
    </row>
    <row r="71" spans="1:15" s="27" customFormat="1" ht="15" customHeight="1">
      <c r="A71" s="315"/>
      <c r="B71" s="85" t="s">
        <v>69</v>
      </c>
      <c r="C71" s="665" t="s">
        <v>358</v>
      </c>
      <c r="D71" s="665"/>
      <c r="E71" s="606"/>
      <c r="F71" s="606"/>
      <c r="G71" s="606"/>
      <c r="H71" s="606"/>
      <c r="I71" s="225"/>
      <c r="J71" s="225"/>
      <c r="K71" s="225"/>
      <c r="L71" s="225"/>
      <c r="M71" s="225"/>
      <c r="N71" s="225"/>
      <c r="O71" s="225"/>
    </row>
    <row r="72" spans="1:15" s="27" customFormat="1" ht="15" customHeight="1">
      <c r="A72" s="82"/>
      <c r="B72" s="366" t="s">
        <v>69</v>
      </c>
      <c r="C72" s="685" t="s">
        <v>359</v>
      </c>
      <c r="D72" s="685"/>
      <c r="E72" s="714"/>
      <c r="F72" s="714"/>
      <c r="G72" s="714"/>
      <c r="H72" s="714"/>
      <c r="I72" s="288">
        <f>SUM(I73:I75)</f>
        <v>0</v>
      </c>
      <c r="J72" s="288">
        <f t="shared" ref="J72:O72" si="26">SUM(J73:J75)</f>
        <v>0</v>
      </c>
      <c r="K72" s="288">
        <f t="shared" si="26"/>
        <v>0</v>
      </c>
      <c r="L72" s="288">
        <f t="shared" si="26"/>
        <v>0</v>
      </c>
      <c r="M72" s="288">
        <f t="shared" si="26"/>
        <v>0</v>
      </c>
      <c r="N72" s="288">
        <f t="shared" si="26"/>
        <v>0</v>
      </c>
      <c r="O72" s="288">
        <f t="shared" si="26"/>
        <v>0</v>
      </c>
    </row>
    <row r="73" spans="1:15" s="27" customFormat="1" ht="15" customHeight="1">
      <c r="A73" s="82"/>
      <c r="B73" s="155" t="s">
        <v>69</v>
      </c>
      <c r="C73" s="539" t="s">
        <v>360</v>
      </c>
      <c r="D73" s="539" t="s">
        <v>361</v>
      </c>
      <c r="E73" s="600"/>
      <c r="F73" s="601"/>
      <c r="G73" s="601"/>
      <c r="H73" s="601"/>
      <c r="I73" s="222"/>
      <c r="J73" s="222"/>
      <c r="K73" s="222"/>
      <c r="L73" s="222"/>
      <c r="M73" s="222"/>
      <c r="N73" s="222"/>
      <c r="O73" s="222"/>
    </row>
    <row r="74" spans="1:15" s="27" customFormat="1" ht="15" customHeight="1">
      <c r="A74" s="82"/>
      <c r="B74" s="84" t="s">
        <v>69</v>
      </c>
      <c r="C74" s="667" t="s">
        <v>362</v>
      </c>
      <c r="D74" s="667" t="s">
        <v>363</v>
      </c>
      <c r="E74" s="596"/>
      <c r="F74" s="594"/>
      <c r="G74" s="594"/>
      <c r="H74" s="594"/>
      <c r="I74" s="224"/>
      <c r="J74" s="224"/>
      <c r="K74" s="224"/>
      <c r="L74" s="224"/>
      <c r="M74" s="224"/>
      <c r="N74" s="224"/>
      <c r="O74" s="224"/>
    </row>
    <row r="75" spans="1:15" s="27" customFormat="1" ht="15" customHeight="1">
      <c r="A75" s="82"/>
      <c r="B75" s="85" t="s">
        <v>69</v>
      </c>
      <c r="C75" s="665" t="s">
        <v>364</v>
      </c>
      <c r="D75" s="665" t="s">
        <v>363</v>
      </c>
      <c r="E75" s="606"/>
      <c r="F75" s="606"/>
      <c r="G75" s="606"/>
      <c r="H75" s="606"/>
      <c r="I75" s="225"/>
      <c r="J75" s="225"/>
      <c r="K75" s="225"/>
      <c r="L75" s="225"/>
      <c r="M75" s="225"/>
      <c r="N75" s="225"/>
      <c r="O75" s="225"/>
    </row>
    <row r="76" spans="1:15" s="27" customFormat="1" ht="15" customHeight="1">
      <c r="A76" s="82"/>
      <c r="B76" s="366" t="s">
        <v>69</v>
      </c>
      <c r="C76" s="685" t="s">
        <v>365</v>
      </c>
      <c r="D76" s="685"/>
      <c r="E76" s="714"/>
      <c r="F76" s="714"/>
      <c r="G76" s="714"/>
      <c r="H76" s="714"/>
      <c r="I76" s="288">
        <f>SUM(I77:I78)</f>
        <v>0</v>
      </c>
      <c r="J76" s="288">
        <f t="shared" ref="J76:O76" si="27">SUM(J77:J78)</f>
        <v>0</v>
      </c>
      <c r="K76" s="288">
        <f t="shared" si="27"/>
        <v>0</v>
      </c>
      <c r="L76" s="288">
        <f t="shared" si="27"/>
        <v>0</v>
      </c>
      <c r="M76" s="288">
        <f t="shared" si="27"/>
        <v>0</v>
      </c>
      <c r="N76" s="288">
        <f t="shared" si="27"/>
        <v>0</v>
      </c>
      <c r="O76" s="288">
        <f t="shared" si="27"/>
        <v>0</v>
      </c>
    </row>
    <row r="77" spans="1:15" s="27" customFormat="1" ht="15" customHeight="1">
      <c r="A77" s="82"/>
      <c r="B77" s="155" t="s">
        <v>69</v>
      </c>
      <c r="C77" s="539" t="s">
        <v>366</v>
      </c>
      <c r="D77" s="539"/>
      <c r="E77" s="718"/>
      <c r="F77" s="719"/>
      <c r="G77" s="719"/>
      <c r="H77" s="719"/>
      <c r="I77" s="222"/>
      <c r="J77" s="222"/>
      <c r="K77" s="222"/>
      <c r="L77" s="222"/>
      <c r="M77" s="222"/>
      <c r="N77" s="222"/>
      <c r="O77" s="222"/>
    </row>
    <row r="78" spans="1:15" s="27" customFormat="1" ht="15" customHeight="1">
      <c r="A78" s="82"/>
      <c r="B78" s="85" t="s">
        <v>69</v>
      </c>
      <c r="C78" s="665" t="s">
        <v>367</v>
      </c>
      <c r="D78" s="665"/>
      <c r="E78" s="716"/>
      <c r="F78" s="717"/>
      <c r="G78" s="717"/>
      <c r="H78" s="717"/>
      <c r="I78" s="225"/>
      <c r="J78" s="225"/>
      <c r="K78" s="225"/>
      <c r="L78" s="225"/>
      <c r="M78" s="225"/>
      <c r="N78" s="225"/>
      <c r="O78" s="225"/>
    </row>
    <row r="79" spans="1:15" s="27" customFormat="1" ht="15" customHeight="1">
      <c r="A79" s="82"/>
      <c r="B79" s="366" t="s">
        <v>69</v>
      </c>
      <c r="C79" s="685" t="s">
        <v>368</v>
      </c>
      <c r="D79" s="685"/>
      <c r="E79" s="714"/>
      <c r="F79" s="714"/>
      <c r="G79" s="714"/>
      <c r="H79" s="714"/>
      <c r="I79" s="288">
        <f>SUM(I80:I84)</f>
        <v>0</v>
      </c>
      <c r="J79" s="288">
        <f t="shared" ref="J79:O79" si="28">SUM(J80:J84)</f>
        <v>0</v>
      </c>
      <c r="K79" s="288">
        <f t="shared" si="28"/>
        <v>0</v>
      </c>
      <c r="L79" s="288">
        <f t="shared" si="28"/>
        <v>0</v>
      </c>
      <c r="M79" s="288">
        <f t="shared" si="28"/>
        <v>0</v>
      </c>
      <c r="N79" s="288">
        <f t="shared" si="28"/>
        <v>0</v>
      </c>
      <c r="O79" s="288">
        <f t="shared" si="28"/>
        <v>0</v>
      </c>
    </row>
    <row r="80" spans="1:15" s="27" customFormat="1" ht="15" customHeight="1">
      <c r="A80" s="271"/>
      <c r="B80" s="155" t="s">
        <v>69</v>
      </c>
      <c r="C80" s="539" t="s">
        <v>369</v>
      </c>
      <c r="D80" s="539"/>
      <c r="E80" s="600"/>
      <c r="F80" s="601"/>
      <c r="G80" s="601"/>
      <c r="H80" s="601"/>
      <c r="I80" s="222"/>
      <c r="J80" s="222"/>
      <c r="K80" s="222"/>
      <c r="L80" s="222"/>
      <c r="M80" s="222"/>
      <c r="N80" s="222"/>
      <c r="O80" s="222"/>
    </row>
    <row r="81" spans="1:15" s="27" customFormat="1" ht="15" customHeight="1">
      <c r="A81" s="82"/>
      <c r="B81" s="84" t="s">
        <v>69</v>
      </c>
      <c r="C81" s="667" t="s">
        <v>370</v>
      </c>
      <c r="D81" s="667"/>
      <c r="E81" s="594"/>
      <c r="F81" s="594"/>
      <c r="G81" s="594"/>
      <c r="H81" s="594"/>
      <c r="I81" s="224"/>
      <c r="J81" s="224"/>
      <c r="K81" s="224"/>
      <c r="L81" s="224"/>
      <c r="M81" s="224"/>
      <c r="N81" s="224"/>
      <c r="O81" s="224"/>
    </row>
    <row r="82" spans="1:15" s="27" customFormat="1" ht="15" customHeight="1">
      <c r="A82" s="82"/>
      <c r="B82" s="84" t="s">
        <v>69</v>
      </c>
      <c r="C82" s="667" t="s">
        <v>371</v>
      </c>
      <c r="D82" s="667"/>
      <c r="E82" s="594"/>
      <c r="F82" s="594"/>
      <c r="G82" s="594"/>
      <c r="H82" s="594"/>
      <c r="I82" s="224"/>
      <c r="J82" s="224"/>
      <c r="K82" s="224"/>
      <c r="L82" s="224"/>
      <c r="M82" s="224"/>
      <c r="N82" s="224"/>
      <c r="O82" s="224"/>
    </row>
    <row r="83" spans="1:15" s="27" customFormat="1" ht="15" customHeight="1">
      <c r="A83" s="82"/>
      <c r="B83" s="84" t="s">
        <v>69</v>
      </c>
      <c r="C83" s="667" t="s">
        <v>372</v>
      </c>
      <c r="D83" s="667"/>
      <c r="E83" s="594"/>
      <c r="F83" s="594"/>
      <c r="G83" s="594"/>
      <c r="H83" s="594"/>
      <c r="I83" s="224"/>
      <c r="J83" s="224"/>
      <c r="K83" s="224"/>
      <c r="L83" s="224"/>
      <c r="M83" s="224"/>
      <c r="N83" s="224"/>
      <c r="O83" s="224"/>
    </row>
    <row r="84" spans="1:15" s="27" customFormat="1" ht="15" customHeight="1">
      <c r="A84" s="82"/>
      <c r="B84" s="167" t="s">
        <v>69</v>
      </c>
      <c r="C84" s="721" t="s">
        <v>373</v>
      </c>
      <c r="D84" s="721"/>
      <c r="E84" s="726"/>
      <c r="F84" s="726"/>
      <c r="G84" s="726"/>
      <c r="H84" s="726"/>
      <c r="I84" s="278"/>
      <c r="J84" s="278"/>
      <c r="K84" s="278"/>
      <c r="L84" s="278"/>
      <c r="M84" s="278"/>
      <c r="N84" s="278"/>
      <c r="O84" s="278"/>
    </row>
    <row r="85" spans="1:15" s="27" customFormat="1" ht="15" customHeight="1">
      <c r="A85" s="161"/>
      <c r="B85" s="366" t="s">
        <v>69</v>
      </c>
      <c r="C85" s="685" t="s">
        <v>374</v>
      </c>
      <c r="D85" s="696"/>
      <c r="E85" s="723"/>
      <c r="F85" s="723"/>
      <c r="G85" s="723"/>
      <c r="H85" s="723"/>
      <c r="I85" s="75"/>
      <c r="J85" s="75"/>
      <c r="K85" s="75"/>
      <c r="L85" s="75"/>
      <c r="M85" s="75"/>
      <c r="N85" s="75"/>
      <c r="O85" s="75"/>
    </row>
    <row r="86" spans="1:15" s="27" customFormat="1" ht="15" customHeight="1">
      <c r="A86" s="52"/>
      <c r="B86" s="270" t="s">
        <v>71</v>
      </c>
      <c r="C86" s="720" t="s">
        <v>178</v>
      </c>
      <c r="D86" s="720"/>
      <c r="E86" s="697" t="s">
        <v>254</v>
      </c>
      <c r="F86" s="714"/>
      <c r="G86" s="714"/>
      <c r="H86" s="714"/>
      <c r="I86" s="32">
        <f>I87+I92+I96+I100</f>
        <v>0</v>
      </c>
      <c r="J86" s="32">
        <f t="shared" ref="J86:O86" si="29">J87+J92+J96+J100</f>
        <v>0</v>
      </c>
      <c r="K86" s="32">
        <f t="shared" si="29"/>
        <v>0</v>
      </c>
      <c r="L86" s="32">
        <f t="shared" si="29"/>
        <v>0</v>
      </c>
      <c r="M86" s="32">
        <f t="shared" si="29"/>
        <v>0</v>
      </c>
      <c r="N86" s="32">
        <f t="shared" si="29"/>
        <v>0</v>
      </c>
      <c r="O86" s="32">
        <f t="shared" si="29"/>
        <v>0</v>
      </c>
    </row>
    <row r="87" spans="1:15" s="27" customFormat="1" ht="15" customHeight="1">
      <c r="A87" s="206"/>
      <c r="B87" s="366" t="s">
        <v>71</v>
      </c>
      <c r="C87" s="685" t="s">
        <v>375</v>
      </c>
      <c r="D87" s="685"/>
      <c r="E87" s="714"/>
      <c r="F87" s="714"/>
      <c r="G87" s="714"/>
      <c r="H87" s="714"/>
      <c r="I87" s="288">
        <f>SUM(I88:I91)</f>
        <v>0</v>
      </c>
      <c r="J87" s="288">
        <f t="shared" ref="J87:O87" si="30">SUM(J88:J91)</f>
        <v>0</v>
      </c>
      <c r="K87" s="288">
        <f t="shared" si="30"/>
        <v>0</v>
      </c>
      <c r="L87" s="288">
        <f t="shared" si="30"/>
        <v>0</v>
      </c>
      <c r="M87" s="288">
        <f t="shared" si="30"/>
        <v>0</v>
      </c>
      <c r="N87" s="288">
        <f t="shared" si="30"/>
        <v>0</v>
      </c>
      <c r="O87" s="288">
        <f t="shared" si="30"/>
        <v>0</v>
      </c>
    </row>
    <row r="88" spans="1:15" s="27" customFormat="1" ht="15" customHeight="1">
      <c r="A88" s="82"/>
      <c r="B88" s="155" t="s">
        <v>71</v>
      </c>
      <c r="C88" s="539" t="s">
        <v>376</v>
      </c>
      <c r="D88" s="539" t="s">
        <v>377</v>
      </c>
      <c r="E88" s="718"/>
      <c r="F88" s="719"/>
      <c r="G88" s="719"/>
      <c r="H88" s="719"/>
      <c r="I88" s="222"/>
      <c r="J88" s="222"/>
      <c r="K88" s="222"/>
      <c r="L88" s="222"/>
      <c r="M88" s="222"/>
      <c r="N88" s="222"/>
      <c r="O88" s="222"/>
    </row>
    <row r="89" spans="1:15" s="27" customFormat="1" ht="15" customHeight="1">
      <c r="A89" s="82"/>
      <c r="B89" s="84" t="s">
        <v>71</v>
      </c>
      <c r="C89" s="667" t="s">
        <v>378</v>
      </c>
      <c r="D89" s="667" t="s">
        <v>379</v>
      </c>
      <c r="E89" s="607"/>
      <c r="F89" s="608"/>
      <c r="G89" s="608"/>
      <c r="H89" s="608"/>
      <c r="I89" s="224"/>
      <c r="J89" s="224"/>
      <c r="K89" s="224"/>
      <c r="L89" s="224"/>
      <c r="M89" s="224"/>
      <c r="N89" s="224"/>
      <c r="O89" s="224"/>
    </row>
    <row r="90" spans="1:15" s="27" customFormat="1" ht="15" customHeight="1">
      <c r="A90" s="82"/>
      <c r="B90" s="84" t="s">
        <v>71</v>
      </c>
      <c r="C90" s="667" t="s">
        <v>380</v>
      </c>
      <c r="D90" s="667" t="s">
        <v>381</v>
      </c>
      <c r="E90" s="607"/>
      <c r="F90" s="608"/>
      <c r="G90" s="608"/>
      <c r="H90" s="608"/>
      <c r="I90" s="224"/>
      <c r="J90" s="224"/>
      <c r="K90" s="224"/>
      <c r="L90" s="224"/>
      <c r="M90" s="224"/>
      <c r="N90" s="224"/>
      <c r="O90" s="224"/>
    </row>
    <row r="91" spans="1:15" s="27" customFormat="1" ht="15" customHeight="1">
      <c r="A91" s="82"/>
      <c r="B91" s="85" t="s">
        <v>71</v>
      </c>
      <c r="C91" s="665" t="s">
        <v>382</v>
      </c>
      <c r="D91" s="665" t="s">
        <v>381</v>
      </c>
      <c r="E91" s="716"/>
      <c r="F91" s="717"/>
      <c r="G91" s="717"/>
      <c r="H91" s="717"/>
      <c r="I91" s="225"/>
      <c r="J91" s="225"/>
      <c r="K91" s="225"/>
      <c r="L91" s="225"/>
      <c r="M91" s="225"/>
      <c r="N91" s="225"/>
      <c r="O91" s="225"/>
    </row>
    <row r="92" spans="1:15" s="27" customFormat="1" ht="15" customHeight="1">
      <c r="A92" s="82"/>
      <c r="B92" s="279" t="s">
        <v>71</v>
      </c>
      <c r="C92" s="685" t="s">
        <v>383</v>
      </c>
      <c r="D92" s="685"/>
      <c r="E92" s="714"/>
      <c r="F92" s="714"/>
      <c r="G92" s="714"/>
      <c r="H92" s="714"/>
      <c r="I92" s="288">
        <f>SUM(I93:I95)</f>
        <v>0</v>
      </c>
      <c r="J92" s="288">
        <f t="shared" ref="J92:O92" si="31">SUM(J93:J95)</f>
        <v>0</v>
      </c>
      <c r="K92" s="288">
        <f t="shared" si="31"/>
        <v>0</v>
      </c>
      <c r="L92" s="288">
        <f t="shared" si="31"/>
        <v>0</v>
      </c>
      <c r="M92" s="288">
        <f t="shared" si="31"/>
        <v>0</v>
      </c>
      <c r="N92" s="288">
        <f t="shared" si="31"/>
        <v>0</v>
      </c>
      <c r="O92" s="288">
        <f t="shared" si="31"/>
        <v>0</v>
      </c>
    </row>
    <row r="93" spans="1:15" s="27" customFormat="1" ht="15" customHeight="1">
      <c r="A93" s="82"/>
      <c r="B93" s="155" t="s">
        <v>71</v>
      </c>
      <c r="C93" s="539" t="s">
        <v>384</v>
      </c>
      <c r="D93" s="539"/>
      <c r="E93" s="718"/>
      <c r="F93" s="719"/>
      <c r="G93" s="719"/>
      <c r="H93" s="719"/>
      <c r="I93" s="222"/>
      <c r="J93" s="222"/>
      <c r="K93" s="222"/>
      <c r="L93" s="222"/>
      <c r="M93" s="222"/>
      <c r="N93" s="222"/>
      <c r="O93" s="222"/>
    </row>
    <row r="94" spans="1:15" s="27" customFormat="1" ht="15" customHeight="1">
      <c r="A94" s="82"/>
      <c r="B94" s="84" t="s">
        <v>71</v>
      </c>
      <c r="C94" s="667" t="s">
        <v>385</v>
      </c>
      <c r="D94" s="667"/>
      <c r="E94" s="594"/>
      <c r="F94" s="594"/>
      <c r="G94" s="594"/>
      <c r="H94" s="594"/>
      <c r="I94" s="224"/>
      <c r="J94" s="224"/>
      <c r="K94" s="224"/>
      <c r="L94" s="224"/>
      <c r="M94" s="224"/>
      <c r="N94" s="224"/>
      <c r="O94" s="224"/>
    </row>
    <row r="95" spans="1:15" s="27" customFormat="1" ht="15" customHeight="1">
      <c r="A95" s="82"/>
      <c r="B95" s="85" t="s">
        <v>71</v>
      </c>
      <c r="C95" s="665" t="s">
        <v>386</v>
      </c>
      <c r="D95" s="665"/>
      <c r="E95" s="606"/>
      <c r="F95" s="606"/>
      <c r="G95" s="606"/>
      <c r="H95" s="606"/>
      <c r="I95" s="225"/>
      <c r="J95" s="225"/>
      <c r="K95" s="225"/>
      <c r="L95" s="225"/>
      <c r="M95" s="225"/>
      <c r="N95" s="225"/>
      <c r="O95" s="225"/>
    </row>
    <row r="96" spans="1:15" s="27" customFormat="1" ht="15" customHeight="1">
      <c r="A96" s="82"/>
      <c r="B96" s="279" t="s">
        <v>71</v>
      </c>
      <c r="C96" s="685" t="s">
        <v>387</v>
      </c>
      <c r="D96" s="685"/>
      <c r="E96" s="714"/>
      <c r="F96" s="714"/>
      <c r="G96" s="714"/>
      <c r="H96" s="714"/>
      <c r="I96" s="288">
        <f t="shared" ref="I96:O96" si="32">SUM(I97:I99)</f>
        <v>0</v>
      </c>
      <c r="J96" s="288">
        <f t="shared" si="32"/>
        <v>0</v>
      </c>
      <c r="K96" s="288">
        <f t="shared" si="32"/>
        <v>0</v>
      </c>
      <c r="L96" s="288">
        <f t="shared" si="32"/>
        <v>0</v>
      </c>
      <c r="M96" s="288">
        <f t="shared" si="32"/>
        <v>0</v>
      </c>
      <c r="N96" s="288">
        <f t="shared" si="32"/>
        <v>0</v>
      </c>
      <c r="O96" s="288">
        <f t="shared" si="32"/>
        <v>0</v>
      </c>
    </row>
    <row r="97" spans="1:15" s="27" customFormat="1" ht="15" customHeight="1">
      <c r="A97" s="82"/>
      <c r="B97" s="155" t="s">
        <v>71</v>
      </c>
      <c r="C97" s="539" t="s">
        <v>388</v>
      </c>
      <c r="D97" s="539"/>
      <c r="E97" s="718"/>
      <c r="F97" s="719"/>
      <c r="G97" s="719"/>
      <c r="H97" s="719"/>
      <c r="I97" s="222"/>
      <c r="J97" s="222"/>
      <c r="K97" s="222"/>
      <c r="L97" s="222"/>
      <c r="M97" s="222"/>
      <c r="N97" s="222"/>
      <c r="O97" s="222"/>
    </row>
    <row r="98" spans="1:15" s="27" customFormat="1" ht="15" customHeight="1">
      <c r="A98" s="82"/>
      <c r="B98" s="84" t="s">
        <v>71</v>
      </c>
      <c r="C98" s="667" t="s">
        <v>389</v>
      </c>
      <c r="D98" s="667"/>
      <c r="E98" s="737"/>
      <c r="F98" s="608"/>
      <c r="G98" s="608"/>
      <c r="H98" s="608"/>
      <c r="I98" s="224"/>
      <c r="J98" s="224"/>
      <c r="K98" s="224"/>
      <c r="L98" s="224"/>
      <c r="M98" s="224"/>
      <c r="N98" s="224"/>
      <c r="O98" s="224"/>
    </row>
    <row r="99" spans="1:15" s="27" customFormat="1" ht="15" customHeight="1">
      <c r="A99" s="82"/>
      <c r="B99" s="85" t="s">
        <v>71</v>
      </c>
      <c r="C99" s="665" t="s">
        <v>390</v>
      </c>
      <c r="D99" s="665"/>
      <c r="E99" s="716"/>
      <c r="F99" s="717"/>
      <c r="G99" s="717"/>
      <c r="H99" s="717"/>
      <c r="I99" s="225"/>
      <c r="J99" s="225"/>
      <c r="K99" s="225"/>
      <c r="L99" s="225"/>
      <c r="M99" s="225"/>
      <c r="N99" s="225"/>
      <c r="O99" s="225"/>
    </row>
    <row r="100" spans="1:15" s="27" customFormat="1" ht="15" customHeight="1">
      <c r="A100" s="161"/>
      <c r="B100" s="279" t="s">
        <v>71</v>
      </c>
      <c r="C100" s="685" t="s">
        <v>391</v>
      </c>
      <c r="D100" s="685"/>
      <c r="E100" s="727"/>
      <c r="F100" s="728"/>
      <c r="G100" s="728"/>
      <c r="H100" s="728"/>
      <c r="I100" s="75"/>
      <c r="J100" s="75"/>
      <c r="K100" s="75"/>
      <c r="L100" s="75"/>
      <c r="M100" s="75"/>
      <c r="N100" s="75"/>
      <c r="O100" s="75"/>
    </row>
    <row r="101" spans="1:15" s="27" customFormat="1" ht="15" customHeight="1">
      <c r="A101" s="52"/>
      <c r="B101" s="270" t="s">
        <v>73</v>
      </c>
      <c r="C101" s="720" t="s">
        <v>179</v>
      </c>
      <c r="D101" s="720"/>
      <c r="E101" s="697" t="s">
        <v>254</v>
      </c>
      <c r="F101" s="697"/>
      <c r="G101" s="697"/>
      <c r="H101" s="697"/>
      <c r="I101" s="32">
        <f t="shared" ref="I101:O101" si="33">I102+I103+I104+I108+I109+I110+I111+I112+I127</f>
        <v>0</v>
      </c>
      <c r="J101" s="32">
        <f t="shared" si="33"/>
        <v>0</v>
      </c>
      <c r="K101" s="32">
        <f t="shared" si="33"/>
        <v>0</v>
      </c>
      <c r="L101" s="32">
        <f t="shared" si="33"/>
        <v>0</v>
      </c>
      <c r="M101" s="32">
        <f t="shared" si="33"/>
        <v>0</v>
      </c>
      <c r="N101" s="32">
        <f t="shared" si="33"/>
        <v>0</v>
      </c>
      <c r="O101" s="32">
        <f t="shared" si="33"/>
        <v>0</v>
      </c>
    </row>
    <row r="102" spans="1:15" s="27" customFormat="1" ht="15" customHeight="1">
      <c r="A102" s="206"/>
      <c r="B102" s="366" t="s">
        <v>73</v>
      </c>
      <c r="C102" s="685" t="s">
        <v>392</v>
      </c>
      <c r="D102" s="685"/>
      <c r="E102" s="723"/>
      <c r="F102" s="723"/>
      <c r="G102" s="723"/>
      <c r="H102" s="723"/>
      <c r="I102" s="75"/>
      <c r="J102" s="75"/>
      <c r="K102" s="75"/>
      <c r="L102" s="75"/>
      <c r="M102" s="75"/>
      <c r="N102" s="75"/>
      <c r="O102" s="75"/>
    </row>
    <row r="103" spans="1:15" s="27" customFormat="1" ht="15" customHeight="1">
      <c r="A103" s="82"/>
      <c r="B103" s="366" t="s">
        <v>73</v>
      </c>
      <c r="C103" s="685" t="s">
        <v>393</v>
      </c>
      <c r="D103" s="685"/>
      <c r="E103" s="722"/>
      <c r="F103" s="723"/>
      <c r="G103" s="723"/>
      <c r="H103" s="723"/>
      <c r="I103" s="75"/>
      <c r="J103" s="75"/>
      <c r="K103" s="75"/>
      <c r="L103" s="75"/>
      <c r="M103" s="75"/>
      <c r="N103" s="75"/>
      <c r="O103" s="75"/>
    </row>
    <row r="104" spans="1:15" s="27" customFormat="1" ht="15" customHeight="1">
      <c r="A104" s="82"/>
      <c r="B104" s="279" t="s">
        <v>73</v>
      </c>
      <c r="C104" s="685" t="s">
        <v>394</v>
      </c>
      <c r="D104" s="685"/>
      <c r="E104" s="714"/>
      <c r="F104" s="714"/>
      <c r="G104" s="714"/>
      <c r="H104" s="714"/>
      <c r="I104" s="288">
        <f>SUM(I105:I107)</f>
        <v>0</v>
      </c>
      <c r="J104" s="288">
        <f t="shared" ref="J104:O104" si="34">SUM(J105:J107)</f>
        <v>0</v>
      </c>
      <c r="K104" s="288">
        <f t="shared" si="34"/>
        <v>0</v>
      </c>
      <c r="L104" s="288">
        <f t="shared" si="34"/>
        <v>0</v>
      </c>
      <c r="M104" s="288">
        <f t="shared" si="34"/>
        <v>0</v>
      </c>
      <c r="N104" s="288">
        <f t="shared" si="34"/>
        <v>0</v>
      </c>
      <c r="O104" s="288">
        <f t="shared" si="34"/>
        <v>0</v>
      </c>
    </row>
    <row r="105" spans="1:15" s="27" customFormat="1" ht="15" customHeight="1">
      <c r="A105" s="82"/>
      <c r="B105" s="206" t="s">
        <v>73</v>
      </c>
      <c r="C105" s="539" t="s">
        <v>395</v>
      </c>
      <c r="D105" s="539" t="s">
        <v>396</v>
      </c>
      <c r="E105" s="601"/>
      <c r="F105" s="601"/>
      <c r="G105" s="601"/>
      <c r="H105" s="601"/>
      <c r="I105" s="293"/>
      <c r="J105" s="293"/>
      <c r="K105" s="293"/>
      <c r="L105" s="293"/>
      <c r="M105" s="293"/>
      <c r="N105" s="293"/>
      <c r="O105" s="293"/>
    </row>
    <row r="106" spans="1:15" s="27" customFormat="1" ht="15" customHeight="1">
      <c r="A106" s="82"/>
      <c r="B106" s="82" t="s">
        <v>73</v>
      </c>
      <c r="C106" s="667" t="s">
        <v>397</v>
      </c>
      <c r="D106" s="667" t="s">
        <v>398</v>
      </c>
      <c r="E106" s="594"/>
      <c r="F106" s="594"/>
      <c r="G106" s="594"/>
      <c r="H106" s="594"/>
      <c r="I106" s="274"/>
      <c r="J106" s="274"/>
      <c r="K106" s="274"/>
      <c r="L106" s="274"/>
      <c r="M106" s="274"/>
      <c r="N106" s="274"/>
      <c r="O106" s="274"/>
    </row>
    <row r="107" spans="1:15" s="27" customFormat="1" ht="15" customHeight="1">
      <c r="A107" s="82"/>
      <c r="B107" s="315" t="s">
        <v>73</v>
      </c>
      <c r="C107" s="721" t="s">
        <v>399</v>
      </c>
      <c r="D107" s="721"/>
      <c r="E107" s="726"/>
      <c r="F107" s="726"/>
      <c r="G107" s="726"/>
      <c r="H107" s="726"/>
      <c r="I107" s="276"/>
      <c r="J107" s="276"/>
      <c r="K107" s="276"/>
      <c r="L107" s="276"/>
      <c r="M107" s="276"/>
      <c r="N107" s="276"/>
      <c r="O107" s="276"/>
    </row>
    <row r="108" spans="1:15" s="27" customFormat="1" ht="15" customHeight="1">
      <c r="A108" s="82"/>
      <c r="B108" s="279" t="s">
        <v>73</v>
      </c>
      <c r="C108" s="685" t="s">
        <v>400</v>
      </c>
      <c r="D108" s="685"/>
      <c r="E108" s="723"/>
      <c r="F108" s="723"/>
      <c r="G108" s="723"/>
      <c r="H108" s="723"/>
      <c r="I108" s="75"/>
      <c r="J108" s="75"/>
      <c r="K108" s="75"/>
      <c r="L108" s="75"/>
      <c r="M108" s="75"/>
      <c r="N108" s="75"/>
      <c r="O108" s="75"/>
    </row>
    <row r="109" spans="1:15" s="27" customFormat="1" ht="15" customHeight="1">
      <c r="A109" s="82"/>
      <c r="B109" s="279" t="s">
        <v>73</v>
      </c>
      <c r="C109" s="685" t="s">
        <v>401</v>
      </c>
      <c r="D109" s="685"/>
      <c r="E109" s="723"/>
      <c r="F109" s="723"/>
      <c r="G109" s="723"/>
      <c r="H109" s="723"/>
      <c r="I109" s="75"/>
      <c r="J109" s="75"/>
      <c r="K109" s="75"/>
      <c r="L109" s="75"/>
      <c r="M109" s="75"/>
      <c r="N109" s="75"/>
      <c r="O109" s="75"/>
    </row>
    <row r="110" spans="1:15" s="27" customFormat="1" ht="15" customHeight="1">
      <c r="A110" s="82"/>
      <c r="B110" s="279" t="s">
        <v>73</v>
      </c>
      <c r="C110" s="685" t="s">
        <v>402</v>
      </c>
      <c r="D110" s="685"/>
      <c r="E110" s="722"/>
      <c r="F110" s="723"/>
      <c r="G110" s="723"/>
      <c r="H110" s="723"/>
      <c r="I110" s="75"/>
      <c r="J110" s="75"/>
      <c r="K110" s="75"/>
      <c r="L110" s="75"/>
      <c r="M110" s="75"/>
      <c r="N110" s="75"/>
      <c r="O110" s="75"/>
    </row>
    <row r="111" spans="1:15" s="27" customFormat="1" ht="15" customHeight="1">
      <c r="A111" s="82"/>
      <c r="B111" s="279" t="s">
        <v>73</v>
      </c>
      <c r="C111" s="685" t="s">
        <v>403</v>
      </c>
      <c r="D111" s="685"/>
      <c r="E111" s="722"/>
      <c r="F111" s="723"/>
      <c r="G111" s="723"/>
      <c r="H111" s="723"/>
      <c r="I111" s="75"/>
      <c r="J111" s="75"/>
      <c r="K111" s="75"/>
      <c r="L111" s="75"/>
      <c r="M111" s="75"/>
      <c r="N111" s="75"/>
      <c r="O111" s="75"/>
    </row>
    <row r="112" spans="1:15" s="27" customFormat="1" ht="15" customHeight="1">
      <c r="A112" s="82"/>
      <c r="B112" s="279" t="s">
        <v>73</v>
      </c>
      <c r="C112" s="685" t="s">
        <v>404</v>
      </c>
      <c r="D112" s="685"/>
      <c r="E112" s="714"/>
      <c r="F112" s="714"/>
      <c r="G112" s="714"/>
      <c r="H112" s="714"/>
      <c r="I112" s="288">
        <f t="shared" ref="I112:N112" si="35">I113+I120+I125+I126</f>
        <v>0</v>
      </c>
      <c r="J112" s="288">
        <f t="shared" si="35"/>
        <v>0</v>
      </c>
      <c r="K112" s="288">
        <f t="shared" si="35"/>
        <v>0</v>
      </c>
      <c r="L112" s="288">
        <f t="shared" si="35"/>
        <v>0</v>
      </c>
      <c r="M112" s="288">
        <f t="shared" si="35"/>
        <v>0</v>
      </c>
      <c r="N112" s="288">
        <f t="shared" si="35"/>
        <v>0</v>
      </c>
      <c r="O112" s="288">
        <f>O113+O120+O125+O126+O127</f>
        <v>0</v>
      </c>
    </row>
    <row r="113" spans="1:15" s="27" customFormat="1" ht="15" customHeight="1">
      <c r="A113" s="82"/>
      <c r="B113" s="206" t="s">
        <v>73</v>
      </c>
      <c r="C113" s="696" t="s">
        <v>405</v>
      </c>
      <c r="D113" s="696"/>
      <c r="E113" s="714"/>
      <c r="F113" s="714"/>
      <c r="G113" s="714"/>
      <c r="H113" s="714"/>
      <c r="I113" s="291">
        <f>SUM(I114:I119)</f>
        <v>0</v>
      </c>
      <c r="J113" s="291">
        <f t="shared" ref="J113:O113" si="36">SUM(J114:J119)</f>
        <v>0</v>
      </c>
      <c r="K113" s="291">
        <f t="shared" si="36"/>
        <v>0</v>
      </c>
      <c r="L113" s="291">
        <f t="shared" si="36"/>
        <v>0</v>
      </c>
      <c r="M113" s="291">
        <f t="shared" si="36"/>
        <v>0</v>
      </c>
      <c r="N113" s="291">
        <f t="shared" si="36"/>
        <v>0</v>
      </c>
      <c r="O113" s="291">
        <f t="shared" si="36"/>
        <v>0</v>
      </c>
    </row>
    <row r="114" spans="1:15" s="27" customFormat="1" ht="15" customHeight="1">
      <c r="A114" s="82"/>
      <c r="B114" s="82" t="s">
        <v>73</v>
      </c>
      <c r="C114" s="539" t="s">
        <v>406</v>
      </c>
      <c r="D114" s="539"/>
      <c r="E114" s="600"/>
      <c r="F114" s="601"/>
      <c r="G114" s="601"/>
      <c r="H114" s="601"/>
      <c r="I114" s="222"/>
      <c r="J114" s="222"/>
      <c r="K114" s="222"/>
      <c r="L114" s="222"/>
      <c r="M114" s="222"/>
      <c r="N114" s="222"/>
      <c r="O114" s="222"/>
    </row>
    <row r="115" spans="1:15" s="27" customFormat="1" ht="15" customHeight="1">
      <c r="A115" s="82"/>
      <c r="B115" s="82" t="s">
        <v>73</v>
      </c>
      <c r="C115" s="667" t="s">
        <v>407</v>
      </c>
      <c r="D115" s="667"/>
      <c r="E115" s="607"/>
      <c r="F115" s="608"/>
      <c r="G115" s="608"/>
      <c r="H115" s="608"/>
      <c r="I115" s="224"/>
      <c r="J115" s="224"/>
      <c r="K115" s="224"/>
      <c r="L115" s="224"/>
      <c r="M115" s="224"/>
      <c r="N115" s="224"/>
      <c r="O115" s="224"/>
    </row>
    <row r="116" spans="1:15" s="27" customFormat="1" ht="15" customHeight="1">
      <c r="A116" s="82"/>
      <c r="B116" s="82" t="s">
        <v>73</v>
      </c>
      <c r="C116" s="667" t="s">
        <v>408</v>
      </c>
      <c r="D116" s="667"/>
      <c r="E116" s="596"/>
      <c r="F116" s="594"/>
      <c r="G116" s="594"/>
      <c r="H116" s="594"/>
      <c r="I116" s="224"/>
      <c r="J116" s="224"/>
      <c r="K116" s="224"/>
      <c r="L116" s="224"/>
      <c r="M116" s="224"/>
      <c r="N116" s="224"/>
      <c r="O116" s="224"/>
    </row>
    <row r="117" spans="1:15" s="27" customFormat="1" ht="15" customHeight="1">
      <c r="A117" s="82"/>
      <c r="B117" s="82" t="s">
        <v>73</v>
      </c>
      <c r="C117" s="667" t="s">
        <v>409</v>
      </c>
      <c r="D117" s="667"/>
      <c r="E117" s="596"/>
      <c r="F117" s="594"/>
      <c r="G117" s="594"/>
      <c r="H117" s="594"/>
      <c r="I117" s="224"/>
      <c r="J117" s="224"/>
      <c r="K117" s="224"/>
      <c r="L117" s="224"/>
      <c r="M117" s="224"/>
      <c r="N117" s="224"/>
      <c r="O117" s="224"/>
    </row>
    <row r="118" spans="1:15" s="27" customFormat="1" ht="15" customHeight="1">
      <c r="A118" s="82"/>
      <c r="B118" s="82" t="s">
        <v>73</v>
      </c>
      <c r="C118" s="667" t="s">
        <v>410</v>
      </c>
      <c r="D118" s="667"/>
      <c r="E118" s="594"/>
      <c r="F118" s="594"/>
      <c r="G118" s="594"/>
      <c r="H118" s="594"/>
      <c r="I118" s="224"/>
      <c r="J118" s="224"/>
      <c r="K118" s="224"/>
      <c r="L118" s="224"/>
      <c r="M118" s="224"/>
      <c r="N118" s="224"/>
      <c r="O118" s="224"/>
    </row>
    <row r="119" spans="1:15" s="27" customFormat="1" ht="15" customHeight="1">
      <c r="A119" s="82"/>
      <c r="B119" s="82" t="s">
        <v>73</v>
      </c>
      <c r="C119" s="665" t="s">
        <v>411</v>
      </c>
      <c r="D119" s="665"/>
      <c r="E119" s="606"/>
      <c r="F119" s="606"/>
      <c r="G119" s="606"/>
      <c r="H119" s="606"/>
      <c r="I119" s="225"/>
      <c r="J119" s="225"/>
      <c r="K119" s="225"/>
      <c r="L119" s="225"/>
      <c r="M119" s="225"/>
      <c r="N119" s="225"/>
      <c r="O119" s="225"/>
    </row>
    <row r="120" spans="1:15" s="27" customFormat="1" ht="15" customHeight="1">
      <c r="A120" s="82"/>
      <c r="B120" s="82" t="s">
        <v>73</v>
      </c>
      <c r="C120" s="729" t="s">
        <v>412</v>
      </c>
      <c r="D120" s="729"/>
      <c r="E120" s="714"/>
      <c r="F120" s="714"/>
      <c r="G120" s="714"/>
      <c r="H120" s="714"/>
      <c r="I120" s="291">
        <f>SUM(I121:I124)</f>
        <v>0</v>
      </c>
      <c r="J120" s="291">
        <f t="shared" ref="J120:O120" si="37">SUM(J121:J124)</f>
        <v>0</v>
      </c>
      <c r="K120" s="291">
        <f t="shared" si="37"/>
        <v>0</v>
      </c>
      <c r="L120" s="291">
        <f t="shared" si="37"/>
        <v>0</v>
      </c>
      <c r="M120" s="291">
        <f t="shared" si="37"/>
        <v>0</v>
      </c>
      <c r="N120" s="291">
        <f t="shared" si="37"/>
        <v>0</v>
      </c>
      <c r="O120" s="291">
        <f t="shared" si="37"/>
        <v>0</v>
      </c>
    </row>
    <row r="121" spans="1:15" s="27" customFormat="1" ht="15" customHeight="1">
      <c r="A121" s="82"/>
      <c r="B121" s="82" t="s">
        <v>73</v>
      </c>
      <c r="C121" s="539" t="s">
        <v>413</v>
      </c>
      <c r="D121" s="539"/>
      <c r="E121" s="600"/>
      <c r="F121" s="601"/>
      <c r="G121" s="601"/>
      <c r="H121" s="601"/>
      <c r="I121" s="222"/>
      <c r="J121" s="222"/>
      <c r="K121" s="222"/>
      <c r="L121" s="222"/>
      <c r="M121" s="222"/>
      <c r="N121" s="222"/>
      <c r="O121" s="222"/>
    </row>
    <row r="122" spans="1:15" s="27" customFormat="1" ht="15" customHeight="1">
      <c r="A122" s="82"/>
      <c r="B122" s="82" t="s">
        <v>73</v>
      </c>
      <c r="C122" s="667" t="s">
        <v>409</v>
      </c>
      <c r="D122" s="667"/>
      <c r="E122" s="596"/>
      <c r="F122" s="594"/>
      <c r="G122" s="594"/>
      <c r="H122" s="594"/>
      <c r="I122" s="224"/>
      <c r="J122" s="224"/>
      <c r="K122" s="224"/>
      <c r="L122" s="224"/>
      <c r="M122" s="224"/>
      <c r="N122" s="224"/>
      <c r="O122" s="224"/>
    </row>
    <row r="123" spans="1:15" s="27" customFormat="1" ht="15" customHeight="1">
      <c r="A123" s="82"/>
      <c r="B123" s="82" t="s">
        <v>73</v>
      </c>
      <c r="C123" s="667" t="s">
        <v>414</v>
      </c>
      <c r="D123" s="667"/>
      <c r="E123" s="594"/>
      <c r="F123" s="594"/>
      <c r="G123" s="594"/>
      <c r="H123" s="594"/>
      <c r="I123" s="224"/>
      <c r="J123" s="224"/>
      <c r="K123" s="224"/>
      <c r="L123" s="224"/>
      <c r="M123" s="224"/>
      <c r="N123" s="224"/>
      <c r="O123" s="224"/>
    </row>
    <row r="124" spans="1:15" s="27" customFormat="1" ht="15" customHeight="1">
      <c r="A124" s="82"/>
      <c r="B124" s="82" t="s">
        <v>73</v>
      </c>
      <c r="C124" s="665" t="s">
        <v>415</v>
      </c>
      <c r="D124" s="665"/>
      <c r="E124" s="606"/>
      <c r="F124" s="606"/>
      <c r="G124" s="606"/>
      <c r="H124" s="606"/>
      <c r="I124" s="225"/>
      <c r="J124" s="225"/>
      <c r="K124" s="225"/>
      <c r="L124" s="225"/>
      <c r="M124" s="225"/>
      <c r="N124" s="225"/>
      <c r="O124" s="225"/>
    </row>
    <row r="125" spans="1:15" s="27" customFormat="1" ht="15" customHeight="1">
      <c r="A125" s="82"/>
      <c r="B125" s="82" t="s">
        <v>73</v>
      </c>
      <c r="C125" s="696" t="s">
        <v>416</v>
      </c>
      <c r="D125" s="696"/>
      <c r="E125" s="723"/>
      <c r="F125" s="723"/>
      <c r="G125" s="723"/>
      <c r="H125" s="723"/>
      <c r="I125" s="318"/>
      <c r="J125" s="318"/>
      <c r="K125" s="318"/>
      <c r="L125" s="318"/>
      <c r="M125" s="318"/>
      <c r="N125" s="318"/>
      <c r="O125" s="318"/>
    </row>
    <row r="126" spans="1:15" s="27" customFormat="1" ht="15" customHeight="1">
      <c r="A126" s="82"/>
      <c r="B126" s="161" t="s">
        <v>73</v>
      </c>
      <c r="C126" s="696" t="s">
        <v>417</v>
      </c>
      <c r="D126" s="696"/>
      <c r="E126" s="723"/>
      <c r="F126" s="723"/>
      <c r="G126" s="723"/>
      <c r="H126" s="723"/>
      <c r="I126" s="318"/>
      <c r="J126" s="318"/>
      <c r="K126" s="318"/>
      <c r="L126" s="318"/>
      <c r="M126" s="318"/>
      <c r="N126" s="318"/>
      <c r="O126" s="318"/>
    </row>
    <row r="127" spans="1:15" s="27" customFormat="1" ht="15" customHeight="1">
      <c r="A127" s="161"/>
      <c r="B127" s="279" t="s">
        <v>73</v>
      </c>
      <c r="C127" s="685" t="s">
        <v>418</v>
      </c>
      <c r="D127" s="685"/>
      <c r="E127" s="723"/>
      <c r="F127" s="723"/>
      <c r="G127" s="723"/>
      <c r="H127" s="723"/>
      <c r="I127" s="75"/>
      <c r="J127" s="75"/>
      <c r="K127" s="75"/>
      <c r="L127" s="75"/>
      <c r="M127" s="75"/>
      <c r="N127" s="75"/>
      <c r="O127" s="75"/>
    </row>
    <row r="128" spans="1:15" s="27" customFormat="1" ht="15" customHeight="1">
      <c r="A128" s="52"/>
      <c r="B128" s="270">
        <v>10</v>
      </c>
      <c r="C128" s="720" t="s">
        <v>180</v>
      </c>
      <c r="D128" s="720"/>
      <c r="E128" s="697" t="s">
        <v>254</v>
      </c>
      <c r="F128" s="697"/>
      <c r="G128" s="697"/>
      <c r="H128" s="697"/>
      <c r="I128" s="32">
        <f>I129</f>
        <v>0</v>
      </c>
      <c r="J128" s="32">
        <f t="shared" ref="J128:O128" si="38">J129</f>
        <v>0</v>
      </c>
      <c r="K128" s="32">
        <f t="shared" si="38"/>
        <v>0</v>
      </c>
      <c r="L128" s="32">
        <f t="shared" si="38"/>
        <v>0</v>
      </c>
      <c r="M128" s="32">
        <f t="shared" si="38"/>
        <v>0</v>
      </c>
      <c r="N128" s="32">
        <f t="shared" si="38"/>
        <v>0</v>
      </c>
      <c r="O128" s="32">
        <f t="shared" si="38"/>
        <v>0</v>
      </c>
    </row>
    <row r="129" spans="1:15" s="27" customFormat="1" ht="15" customHeight="1">
      <c r="A129" s="206"/>
      <c r="B129" s="366">
        <v>10</v>
      </c>
      <c r="C129" s="685" t="s">
        <v>419</v>
      </c>
      <c r="D129" s="685"/>
      <c r="E129" s="714"/>
      <c r="F129" s="714"/>
      <c r="G129" s="714"/>
      <c r="H129" s="714"/>
      <c r="I129" s="288">
        <f>SUM(I130:I139)</f>
        <v>0</v>
      </c>
      <c r="J129" s="288">
        <f t="shared" ref="J129:O129" si="39">SUM(J130:J139)</f>
        <v>0</v>
      </c>
      <c r="K129" s="288">
        <f t="shared" si="39"/>
        <v>0</v>
      </c>
      <c r="L129" s="288">
        <f t="shared" si="39"/>
        <v>0</v>
      </c>
      <c r="M129" s="288">
        <f t="shared" si="39"/>
        <v>0</v>
      </c>
      <c r="N129" s="288">
        <f t="shared" si="39"/>
        <v>0</v>
      </c>
      <c r="O129" s="288">
        <f t="shared" si="39"/>
        <v>0</v>
      </c>
    </row>
    <row r="130" spans="1:15" s="27" customFormat="1" ht="15" customHeight="1">
      <c r="A130" s="82"/>
      <c r="B130" s="155">
        <v>10</v>
      </c>
      <c r="C130" s="372" t="s">
        <v>420</v>
      </c>
      <c r="D130" s="372"/>
      <c r="E130" s="601"/>
      <c r="F130" s="601"/>
      <c r="G130" s="601"/>
      <c r="H130" s="601"/>
      <c r="I130" s="222"/>
      <c r="J130" s="222"/>
      <c r="K130" s="222"/>
      <c r="L130" s="222"/>
      <c r="M130" s="222"/>
      <c r="N130" s="222"/>
      <c r="O130" s="222"/>
    </row>
    <row r="131" spans="1:15" s="27" customFormat="1" ht="15" customHeight="1">
      <c r="A131" s="82"/>
      <c r="B131" s="84">
        <v>10</v>
      </c>
      <c r="C131" s="667" t="s">
        <v>421</v>
      </c>
      <c r="D131" s="667"/>
      <c r="E131" s="596"/>
      <c r="F131" s="594"/>
      <c r="G131" s="594"/>
      <c r="H131" s="594"/>
      <c r="I131" s="224"/>
      <c r="J131" s="224"/>
      <c r="K131" s="224"/>
      <c r="L131" s="224"/>
      <c r="M131" s="224"/>
      <c r="N131" s="224"/>
      <c r="O131" s="224"/>
    </row>
    <row r="132" spans="1:15" s="27" customFormat="1" ht="15" customHeight="1">
      <c r="A132" s="82"/>
      <c r="B132" s="84">
        <v>10</v>
      </c>
      <c r="C132" s="667" t="s">
        <v>422</v>
      </c>
      <c r="D132" s="667"/>
      <c r="E132" s="596"/>
      <c r="F132" s="594"/>
      <c r="G132" s="594"/>
      <c r="H132" s="594"/>
      <c r="I132" s="224"/>
      <c r="J132" s="224"/>
      <c r="K132" s="224"/>
      <c r="L132" s="224"/>
      <c r="M132" s="224"/>
      <c r="N132" s="224"/>
      <c r="O132" s="224"/>
    </row>
    <row r="133" spans="1:15" s="27" customFormat="1" ht="15" customHeight="1">
      <c r="A133" s="82"/>
      <c r="B133" s="84">
        <v>10</v>
      </c>
      <c r="C133" s="667" t="s">
        <v>423</v>
      </c>
      <c r="D133" s="667"/>
      <c r="E133" s="596"/>
      <c r="F133" s="594"/>
      <c r="G133" s="594"/>
      <c r="H133" s="594"/>
      <c r="I133" s="224"/>
      <c r="J133" s="224"/>
      <c r="K133" s="224"/>
      <c r="L133" s="224"/>
      <c r="M133" s="224"/>
      <c r="N133" s="224"/>
      <c r="O133" s="224"/>
    </row>
    <row r="134" spans="1:15" s="27" customFormat="1" ht="15" customHeight="1">
      <c r="A134" s="82"/>
      <c r="B134" s="84">
        <v>10</v>
      </c>
      <c r="C134" s="667" t="s">
        <v>424</v>
      </c>
      <c r="D134" s="667"/>
      <c r="E134" s="594"/>
      <c r="F134" s="594"/>
      <c r="G134" s="594"/>
      <c r="H134" s="594"/>
      <c r="I134" s="224"/>
      <c r="J134" s="224"/>
      <c r="K134" s="224"/>
      <c r="L134" s="224"/>
      <c r="M134" s="224"/>
      <c r="N134" s="224"/>
      <c r="O134" s="224"/>
    </row>
    <row r="135" spans="1:15" s="27" customFormat="1" ht="15" customHeight="1">
      <c r="A135" s="82"/>
      <c r="B135" s="84">
        <v>10</v>
      </c>
      <c r="C135" s="667" t="s">
        <v>425</v>
      </c>
      <c r="D135" s="667"/>
      <c r="E135" s="594"/>
      <c r="F135" s="594"/>
      <c r="G135" s="594"/>
      <c r="H135" s="594"/>
      <c r="I135" s="224"/>
      <c r="J135" s="224"/>
      <c r="K135" s="224"/>
      <c r="L135" s="224"/>
      <c r="M135" s="224"/>
      <c r="N135" s="224"/>
      <c r="O135" s="224"/>
    </row>
    <row r="136" spans="1:15" s="27" customFormat="1" ht="15" customHeight="1">
      <c r="A136" s="82"/>
      <c r="B136" s="84">
        <v>10</v>
      </c>
      <c r="C136" s="667" t="s">
        <v>426</v>
      </c>
      <c r="D136" s="667"/>
      <c r="E136" s="594"/>
      <c r="F136" s="594"/>
      <c r="G136" s="594"/>
      <c r="H136" s="594"/>
      <c r="I136" s="224"/>
      <c r="J136" s="224"/>
      <c r="K136" s="224"/>
      <c r="L136" s="224"/>
      <c r="M136" s="224"/>
      <c r="N136" s="224"/>
      <c r="O136" s="224"/>
    </row>
    <row r="137" spans="1:15" s="27" customFormat="1" ht="15" customHeight="1">
      <c r="A137" s="82"/>
      <c r="B137" s="84">
        <v>10</v>
      </c>
      <c r="C137" s="667" t="s">
        <v>427</v>
      </c>
      <c r="D137" s="667"/>
      <c r="E137" s="594"/>
      <c r="F137" s="594"/>
      <c r="G137" s="594"/>
      <c r="H137" s="594"/>
      <c r="I137" s="224"/>
      <c r="J137" s="224"/>
      <c r="K137" s="224"/>
      <c r="L137" s="224"/>
      <c r="M137" s="224"/>
      <c r="N137" s="224"/>
      <c r="O137" s="224"/>
    </row>
    <row r="138" spans="1:15" s="27" customFormat="1" ht="15" customHeight="1">
      <c r="A138" s="82"/>
      <c r="B138" s="84">
        <v>10</v>
      </c>
      <c r="C138" s="669" t="s">
        <v>428</v>
      </c>
      <c r="D138" s="667"/>
      <c r="E138" s="594"/>
      <c r="F138" s="594"/>
      <c r="G138" s="594"/>
      <c r="H138" s="594"/>
      <c r="I138" s="224"/>
      <c r="J138" s="224"/>
      <c r="K138" s="224"/>
      <c r="L138" s="224"/>
      <c r="M138" s="224"/>
      <c r="N138" s="224"/>
      <c r="O138" s="224"/>
    </row>
    <row r="139" spans="1:15" s="27" customFormat="1" ht="15" customHeight="1">
      <c r="A139" s="161"/>
      <c r="B139" s="85">
        <v>10</v>
      </c>
      <c r="C139" s="665" t="s">
        <v>429</v>
      </c>
      <c r="D139" s="665"/>
      <c r="E139" s="606"/>
      <c r="F139" s="606"/>
      <c r="G139" s="606"/>
      <c r="H139" s="606"/>
      <c r="I139" s="225"/>
      <c r="J139" s="225"/>
      <c r="K139" s="225"/>
      <c r="L139" s="225"/>
      <c r="M139" s="225"/>
      <c r="N139" s="225"/>
      <c r="O139" s="225"/>
    </row>
    <row r="140" spans="1:15" s="292" customFormat="1" ht="15" customHeight="1">
      <c r="A140" s="52"/>
      <c r="B140" s="270">
        <v>11</v>
      </c>
      <c r="C140" s="720" t="s">
        <v>181</v>
      </c>
      <c r="D140" s="720"/>
      <c r="E140" s="697" t="s">
        <v>254</v>
      </c>
      <c r="F140" s="697"/>
      <c r="G140" s="697"/>
      <c r="H140" s="697"/>
      <c r="I140" s="32">
        <f>I141+I149+I154+I162</f>
        <v>0</v>
      </c>
      <c r="J140" s="32">
        <f t="shared" ref="J140:O140" si="40">J141+J149+J154+J162</f>
        <v>0</v>
      </c>
      <c r="K140" s="32">
        <f t="shared" si="40"/>
        <v>0</v>
      </c>
      <c r="L140" s="32">
        <f t="shared" si="40"/>
        <v>0</v>
      </c>
      <c r="M140" s="32">
        <f t="shared" si="40"/>
        <v>0</v>
      </c>
      <c r="N140" s="32">
        <f t="shared" si="40"/>
        <v>0</v>
      </c>
      <c r="O140" s="32">
        <f t="shared" si="40"/>
        <v>0</v>
      </c>
    </row>
    <row r="141" spans="1:15" s="27" customFormat="1" ht="15" customHeight="1">
      <c r="A141" s="206"/>
      <c r="B141" s="366" t="s">
        <v>78</v>
      </c>
      <c r="C141" s="685" t="s">
        <v>430</v>
      </c>
      <c r="D141" s="685" t="s">
        <v>431</v>
      </c>
      <c r="E141" s="714"/>
      <c r="F141" s="714"/>
      <c r="G141" s="714"/>
      <c r="H141" s="714"/>
      <c r="I141" s="288">
        <f>SUM(I142:I148)</f>
        <v>0</v>
      </c>
      <c r="J141" s="288">
        <f t="shared" ref="J141:O141" si="41">SUM(J142:J148)</f>
        <v>0</v>
      </c>
      <c r="K141" s="288">
        <f t="shared" si="41"/>
        <v>0</v>
      </c>
      <c r="L141" s="288">
        <f t="shared" si="41"/>
        <v>0</v>
      </c>
      <c r="M141" s="288">
        <f t="shared" si="41"/>
        <v>0</v>
      </c>
      <c r="N141" s="288">
        <f t="shared" si="41"/>
        <v>0</v>
      </c>
      <c r="O141" s="288">
        <f t="shared" si="41"/>
        <v>0</v>
      </c>
    </row>
    <row r="142" spans="1:15" s="27" customFormat="1" ht="15" customHeight="1">
      <c r="A142" s="82"/>
      <c r="B142" s="155" t="s">
        <v>78</v>
      </c>
      <c r="C142" s="752" t="s">
        <v>432</v>
      </c>
      <c r="D142" s="539"/>
      <c r="E142" s="601"/>
      <c r="F142" s="601"/>
      <c r="G142" s="601"/>
      <c r="H142" s="601"/>
      <c r="I142" s="222"/>
      <c r="J142" s="222"/>
      <c r="K142" s="222"/>
      <c r="L142" s="222"/>
      <c r="M142" s="222"/>
      <c r="N142" s="222"/>
      <c r="O142" s="222"/>
    </row>
    <row r="143" spans="1:15" s="27" customFormat="1" ht="15" customHeight="1">
      <c r="A143" s="82"/>
      <c r="B143" s="84" t="s">
        <v>78</v>
      </c>
      <c r="C143" s="669" t="s">
        <v>433</v>
      </c>
      <c r="D143" s="667"/>
      <c r="E143" s="594"/>
      <c r="F143" s="594"/>
      <c r="G143" s="594"/>
      <c r="H143" s="594"/>
      <c r="I143" s="224"/>
      <c r="J143" s="224"/>
      <c r="K143" s="224"/>
      <c r="L143" s="224"/>
      <c r="M143" s="224"/>
      <c r="N143" s="224"/>
      <c r="O143" s="224"/>
    </row>
    <row r="144" spans="1:15" s="27" customFormat="1" ht="15" customHeight="1">
      <c r="A144" s="82"/>
      <c r="B144" s="84" t="s">
        <v>78</v>
      </c>
      <c r="C144" s="667" t="s">
        <v>434</v>
      </c>
      <c r="D144" s="667"/>
      <c r="E144" s="594"/>
      <c r="F144" s="594"/>
      <c r="G144" s="594"/>
      <c r="H144" s="594"/>
      <c r="I144" s="224"/>
      <c r="J144" s="224"/>
      <c r="K144" s="224"/>
      <c r="L144" s="224"/>
      <c r="M144" s="224"/>
      <c r="N144" s="224"/>
      <c r="O144" s="224"/>
    </row>
    <row r="145" spans="1:15" s="27" customFormat="1" ht="15" customHeight="1">
      <c r="A145" s="82"/>
      <c r="B145" s="84" t="s">
        <v>78</v>
      </c>
      <c r="C145" s="667" t="s">
        <v>435</v>
      </c>
      <c r="D145" s="667"/>
      <c r="E145" s="594"/>
      <c r="F145" s="594"/>
      <c r="G145" s="594"/>
      <c r="H145" s="594"/>
      <c r="I145" s="224"/>
      <c r="J145" s="224"/>
      <c r="K145" s="224"/>
      <c r="L145" s="224"/>
      <c r="M145" s="224"/>
      <c r="N145" s="224"/>
      <c r="O145" s="224"/>
    </row>
    <row r="146" spans="1:15" s="27" customFormat="1" ht="15" customHeight="1">
      <c r="A146" s="82"/>
      <c r="B146" s="84" t="s">
        <v>78</v>
      </c>
      <c r="C146" s="667" t="s">
        <v>436</v>
      </c>
      <c r="D146" s="667"/>
      <c r="E146" s="594"/>
      <c r="F146" s="594"/>
      <c r="G146" s="594"/>
      <c r="H146" s="594"/>
      <c r="I146" s="224"/>
      <c r="J146" s="224"/>
      <c r="K146" s="224"/>
      <c r="L146" s="224"/>
      <c r="M146" s="224"/>
      <c r="N146" s="224"/>
      <c r="O146" s="224"/>
    </row>
    <row r="147" spans="1:15" s="27" customFormat="1" ht="15" customHeight="1">
      <c r="A147" s="82"/>
      <c r="B147" s="84" t="s">
        <v>78</v>
      </c>
      <c r="C147" s="667" t="s">
        <v>437</v>
      </c>
      <c r="D147" s="667"/>
      <c r="E147" s="594"/>
      <c r="F147" s="594"/>
      <c r="G147" s="594"/>
      <c r="H147" s="594"/>
      <c r="I147" s="224"/>
      <c r="J147" s="224"/>
      <c r="K147" s="224"/>
      <c r="L147" s="224"/>
      <c r="M147" s="224"/>
      <c r="N147" s="224"/>
      <c r="O147" s="224"/>
    </row>
    <row r="148" spans="1:15" s="27" customFormat="1" ht="15" customHeight="1">
      <c r="A148" s="82"/>
      <c r="B148" s="85" t="s">
        <v>78</v>
      </c>
      <c r="C148" s="665" t="s">
        <v>438</v>
      </c>
      <c r="D148" s="665"/>
      <c r="E148" s="606"/>
      <c r="F148" s="606"/>
      <c r="G148" s="606"/>
      <c r="H148" s="606"/>
      <c r="I148" s="225"/>
      <c r="J148" s="225"/>
      <c r="K148" s="225"/>
      <c r="L148" s="225"/>
      <c r="M148" s="225"/>
      <c r="N148" s="225"/>
      <c r="O148" s="225"/>
    </row>
    <row r="149" spans="1:15" s="27" customFormat="1" ht="15" customHeight="1">
      <c r="A149" s="82"/>
      <c r="B149" s="366" t="s">
        <v>78</v>
      </c>
      <c r="C149" s="685" t="s">
        <v>439</v>
      </c>
      <c r="D149" s="685" t="s">
        <v>440</v>
      </c>
      <c r="E149" s="714"/>
      <c r="F149" s="714"/>
      <c r="G149" s="714"/>
      <c r="H149" s="714"/>
      <c r="I149" s="288">
        <f>SUM(I150:I153)</f>
        <v>0</v>
      </c>
      <c r="J149" s="288">
        <f t="shared" ref="J149:O149" si="42">SUM(J150:J153)</f>
        <v>0</v>
      </c>
      <c r="K149" s="288">
        <f t="shared" si="42"/>
        <v>0</v>
      </c>
      <c r="L149" s="288">
        <f t="shared" si="42"/>
        <v>0</v>
      </c>
      <c r="M149" s="288">
        <f t="shared" si="42"/>
        <v>0</v>
      </c>
      <c r="N149" s="288">
        <f t="shared" si="42"/>
        <v>0</v>
      </c>
      <c r="O149" s="288">
        <f t="shared" si="42"/>
        <v>0</v>
      </c>
    </row>
    <row r="150" spans="1:15" s="27" customFormat="1" ht="15" customHeight="1">
      <c r="A150" s="82"/>
      <c r="B150" s="155" t="s">
        <v>78</v>
      </c>
      <c r="C150" s="733" t="s">
        <v>441</v>
      </c>
      <c r="D150" s="684" t="s">
        <v>442</v>
      </c>
      <c r="E150" s="600"/>
      <c r="F150" s="601"/>
      <c r="G150" s="601"/>
      <c r="H150" s="601"/>
      <c r="I150" s="222"/>
      <c r="J150" s="222"/>
      <c r="K150" s="222"/>
      <c r="L150" s="222"/>
      <c r="M150" s="222"/>
      <c r="N150" s="222"/>
      <c r="O150" s="222"/>
    </row>
    <row r="151" spans="1:15" s="27" customFormat="1" ht="15" customHeight="1">
      <c r="A151" s="82"/>
      <c r="B151" s="84" t="s">
        <v>78</v>
      </c>
      <c r="C151" s="669" t="s">
        <v>443</v>
      </c>
      <c r="D151" s="667" t="s">
        <v>444</v>
      </c>
      <c r="E151" s="596"/>
      <c r="F151" s="594"/>
      <c r="G151" s="594"/>
      <c r="H151" s="594"/>
      <c r="I151" s="224"/>
      <c r="J151" s="224"/>
      <c r="K151" s="224"/>
      <c r="L151" s="224"/>
      <c r="M151" s="224"/>
      <c r="N151" s="224"/>
      <c r="O151" s="224"/>
    </row>
    <row r="152" spans="1:15" s="27" customFormat="1" ht="15" customHeight="1">
      <c r="A152" s="82"/>
      <c r="B152" s="84" t="s">
        <v>78</v>
      </c>
      <c r="C152" s="669" t="s">
        <v>445</v>
      </c>
      <c r="D152" s="667" t="s">
        <v>446</v>
      </c>
      <c r="E152" s="596"/>
      <c r="F152" s="594"/>
      <c r="G152" s="594"/>
      <c r="H152" s="594"/>
      <c r="I152" s="224"/>
      <c r="J152" s="224"/>
      <c r="K152" s="224"/>
      <c r="L152" s="224"/>
      <c r="M152" s="224"/>
      <c r="N152" s="224"/>
      <c r="O152" s="224"/>
    </row>
    <row r="153" spans="1:15" s="27" customFormat="1" ht="15" customHeight="1">
      <c r="A153" s="82"/>
      <c r="B153" s="85" t="s">
        <v>78</v>
      </c>
      <c r="C153" s="734" t="s">
        <v>447</v>
      </c>
      <c r="D153" s="721"/>
      <c r="E153" s="606"/>
      <c r="F153" s="606"/>
      <c r="G153" s="606"/>
      <c r="H153" s="606"/>
      <c r="I153" s="225"/>
      <c r="J153" s="225"/>
      <c r="K153" s="225"/>
      <c r="L153" s="225"/>
      <c r="M153" s="225"/>
      <c r="N153" s="225"/>
      <c r="O153" s="225"/>
    </row>
    <row r="154" spans="1:15" s="27" customFormat="1" ht="15" customHeight="1">
      <c r="A154" s="82"/>
      <c r="B154" s="366" t="s">
        <v>78</v>
      </c>
      <c r="C154" s="685" t="s">
        <v>448</v>
      </c>
      <c r="D154" s="685" t="s">
        <v>449</v>
      </c>
      <c r="E154" s="714"/>
      <c r="F154" s="714"/>
      <c r="G154" s="714"/>
      <c r="H154" s="714"/>
      <c r="I154" s="288">
        <f>SUM(I155:I161)</f>
        <v>0</v>
      </c>
      <c r="J154" s="288">
        <f t="shared" ref="J154:O154" si="43">SUM(J155:J161)</f>
        <v>0</v>
      </c>
      <c r="K154" s="288">
        <f t="shared" si="43"/>
        <v>0</v>
      </c>
      <c r="L154" s="288">
        <f t="shared" si="43"/>
        <v>0</v>
      </c>
      <c r="M154" s="288">
        <f t="shared" si="43"/>
        <v>0</v>
      </c>
      <c r="N154" s="288">
        <f t="shared" si="43"/>
        <v>0</v>
      </c>
      <c r="O154" s="288">
        <f t="shared" si="43"/>
        <v>0</v>
      </c>
    </row>
    <row r="155" spans="1:15" s="27" customFormat="1" ht="15" customHeight="1">
      <c r="A155" s="82"/>
      <c r="B155" s="155" t="s">
        <v>78</v>
      </c>
      <c r="C155" s="539" t="s">
        <v>513</v>
      </c>
      <c r="D155" s="539" t="s">
        <v>451</v>
      </c>
      <c r="E155" s="600"/>
      <c r="F155" s="601"/>
      <c r="G155" s="601"/>
      <c r="H155" s="601"/>
      <c r="I155" s="222"/>
      <c r="J155" s="222"/>
      <c r="K155" s="222"/>
      <c r="L155" s="222"/>
      <c r="M155" s="222"/>
      <c r="N155" s="222"/>
      <c r="O155" s="222"/>
    </row>
    <row r="156" spans="1:15" s="27" customFormat="1" ht="15" customHeight="1">
      <c r="A156" s="82"/>
      <c r="B156" s="84" t="s">
        <v>78</v>
      </c>
      <c r="C156" s="667" t="s">
        <v>514</v>
      </c>
      <c r="D156" s="667" t="s">
        <v>453</v>
      </c>
      <c r="E156" s="596"/>
      <c r="F156" s="594"/>
      <c r="G156" s="594"/>
      <c r="H156" s="594"/>
      <c r="I156" s="224"/>
      <c r="J156" s="224"/>
      <c r="K156" s="224"/>
      <c r="L156" s="224"/>
      <c r="M156" s="224"/>
      <c r="N156" s="224"/>
      <c r="O156" s="224"/>
    </row>
    <row r="157" spans="1:15" s="27" customFormat="1" ht="15" customHeight="1">
      <c r="A157" s="82"/>
      <c r="B157" s="84" t="s">
        <v>78</v>
      </c>
      <c r="C157" s="667" t="s">
        <v>515</v>
      </c>
      <c r="D157" s="667" t="s">
        <v>455</v>
      </c>
      <c r="E157" s="596"/>
      <c r="F157" s="594"/>
      <c r="G157" s="594"/>
      <c r="H157" s="594"/>
      <c r="I157" s="224"/>
      <c r="J157" s="224"/>
      <c r="K157" s="224"/>
      <c r="L157" s="224"/>
      <c r="M157" s="224"/>
      <c r="N157" s="224"/>
      <c r="O157" s="224"/>
    </row>
    <row r="158" spans="1:15" s="27" customFormat="1" ht="15" customHeight="1">
      <c r="A158" s="82"/>
      <c r="B158" s="84" t="s">
        <v>78</v>
      </c>
      <c r="C158" s="667" t="s">
        <v>516</v>
      </c>
      <c r="D158" s="667" t="s">
        <v>457</v>
      </c>
      <c r="E158" s="596"/>
      <c r="F158" s="594"/>
      <c r="G158" s="594"/>
      <c r="H158" s="594"/>
      <c r="I158" s="224"/>
      <c r="J158" s="224"/>
      <c r="K158" s="224"/>
      <c r="L158" s="224"/>
      <c r="M158" s="224"/>
      <c r="N158" s="224"/>
      <c r="O158" s="224"/>
    </row>
    <row r="159" spans="1:15" s="27" customFormat="1" ht="15" customHeight="1">
      <c r="A159" s="82"/>
      <c r="B159" s="84" t="s">
        <v>78</v>
      </c>
      <c r="C159" s="667" t="s">
        <v>517</v>
      </c>
      <c r="D159" s="667" t="s">
        <v>459</v>
      </c>
      <c r="E159" s="594"/>
      <c r="F159" s="594"/>
      <c r="G159" s="594"/>
      <c r="H159" s="594"/>
      <c r="I159" s="224"/>
      <c r="J159" s="224"/>
      <c r="K159" s="224"/>
      <c r="L159" s="224"/>
      <c r="M159" s="224"/>
      <c r="N159" s="224"/>
      <c r="O159" s="224"/>
    </row>
    <row r="160" spans="1:15" s="27" customFormat="1" ht="15" customHeight="1">
      <c r="A160" s="82"/>
      <c r="B160" s="84" t="s">
        <v>78</v>
      </c>
      <c r="C160" s="667" t="s">
        <v>460</v>
      </c>
      <c r="D160" s="667"/>
      <c r="E160" s="594"/>
      <c r="F160" s="594"/>
      <c r="G160" s="594"/>
      <c r="H160" s="594"/>
      <c r="I160" s="224"/>
      <c r="J160" s="224"/>
      <c r="K160" s="224"/>
      <c r="L160" s="224"/>
      <c r="M160" s="224"/>
      <c r="N160" s="224"/>
      <c r="O160" s="224"/>
    </row>
    <row r="161" spans="1:15" s="27" customFormat="1" ht="15" customHeight="1">
      <c r="A161" s="82"/>
      <c r="B161" s="167" t="s">
        <v>78</v>
      </c>
      <c r="C161" s="721" t="s">
        <v>461</v>
      </c>
      <c r="D161" s="721"/>
      <c r="E161" s="726"/>
      <c r="F161" s="726"/>
      <c r="G161" s="726"/>
      <c r="H161" s="726"/>
      <c r="I161" s="278"/>
      <c r="J161" s="278"/>
      <c r="K161" s="278"/>
      <c r="L161" s="278"/>
      <c r="M161" s="278"/>
      <c r="N161" s="278"/>
      <c r="O161" s="278"/>
    </row>
    <row r="162" spans="1:15" s="27" customFormat="1" ht="15" customHeight="1">
      <c r="A162" s="161"/>
      <c r="B162" s="279">
        <v>11</v>
      </c>
      <c r="C162" s="685" t="s">
        <v>462</v>
      </c>
      <c r="D162" s="685"/>
      <c r="E162" s="723"/>
      <c r="F162" s="723"/>
      <c r="G162" s="723"/>
      <c r="H162" s="723"/>
      <c r="I162" s="75"/>
      <c r="J162" s="75"/>
      <c r="K162" s="75"/>
      <c r="L162" s="75"/>
      <c r="M162" s="75"/>
      <c r="N162" s="75"/>
      <c r="O162" s="75"/>
    </row>
    <row r="163" spans="1:15" s="292" customFormat="1" ht="15" customHeight="1">
      <c r="A163" s="52"/>
      <c r="B163" s="270" t="s">
        <v>80</v>
      </c>
      <c r="C163" s="720" t="s">
        <v>182</v>
      </c>
      <c r="D163" s="720"/>
      <c r="E163" s="697" t="s">
        <v>254</v>
      </c>
      <c r="F163" s="697"/>
      <c r="G163" s="697"/>
      <c r="H163" s="697"/>
      <c r="I163" s="32">
        <f>I164+I165+I166</f>
        <v>0</v>
      </c>
      <c r="J163" s="32">
        <f t="shared" ref="J163:O163" si="44">J164+J165+J166</f>
        <v>0</v>
      </c>
      <c r="K163" s="32">
        <f t="shared" si="44"/>
        <v>0</v>
      </c>
      <c r="L163" s="32">
        <f t="shared" si="44"/>
        <v>0</v>
      </c>
      <c r="M163" s="32">
        <f t="shared" si="44"/>
        <v>0</v>
      </c>
      <c r="N163" s="32">
        <f t="shared" si="44"/>
        <v>0</v>
      </c>
      <c r="O163" s="32">
        <f t="shared" si="44"/>
        <v>0</v>
      </c>
    </row>
    <row r="164" spans="1:15" s="27" customFormat="1" ht="15" customHeight="1">
      <c r="A164" s="206"/>
      <c r="B164" s="366">
        <v>12</v>
      </c>
      <c r="C164" s="685" t="s">
        <v>463</v>
      </c>
      <c r="D164" s="685" t="s">
        <v>464</v>
      </c>
      <c r="E164" s="722"/>
      <c r="F164" s="723"/>
      <c r="G164" s="723"/>
      <c r="H164" s="723"/>
      <c r="I164" s="75"/>
      <c r="J164" s="75"/>
      <c r="K164" s="75"/>
      <c r="L164" s="75"/>
      <c r="M164" s="75"/>
      <c r="N164" s="75"/>
      <c r="O164" s="75"/>
    </row>
    <row r="165" spans="1:15" s="27" customFormat="1" ht="15" customHeight="1">
      <c r="A165" s="82"/>
      <c r="B165" s="279">
        <v>12</v>
      </c>
      <c r="C165" s="685" t="s">
        <v>465</v>
      </c>
      <c r="D165" s="685" t="s">
        <v>466</v>
      </c>
      <c r="E165" s="722"/>
      <c r="F165" s="723"/>
      <c r="G165" s="723"/>
      <c r="H165" s="723"/>
      <c r="I165" s="75"/>
      <c r="J165" s="75"/>
      <c r="K165" s="75"/>
      <c r="L165" s="75"/>
      <c r="M165" s="75"/>
      <c r="N165" s="75"/>
      <c r="O165" s="75"/>
    </row>
    <row r="166" spans="1:15" s="27" customFormat="1" ht="15" customHeight="1">
      <c r="A166" s="161"/>
      <c r="B166" s="279">
        <v>12</v>
      </c>
      <c r="C166" s="685" t="s">
        <v>467</v>
      </c>
      <c r="D166" s="696" t="s">
        <v>468</v>
      </c>
      <c r="E166" s="723"/>
      <c r="F166" s="723"/>
      <c r="G166" s="723"/>
      <c r="H166" s="723"/>
      <c r="I166" s="75"/>
      <c r="J166" s="75"/>
      <c r="K166" s="75"/>
      <c r="L166" s="75"/>
      <c r="M166" s="75"/>
      <c r="N166" s="75"/>
      <c r="O166" s="75"/>
    </row>
    <row r="167" spans="1:15" s="292" customFormat="1" ht="15" customHeight="1">
      <c r="A167" s="52"/>
      <c r="B167" s="270">
        <v>13</v>
      </c>
      <c r="C167" s="720" t="s">
        <v>183</v>
      </c>
      <c r="D167" s="720"/>
      <c r="E167" s="697" t="s">
        <v>254</v>
      </c>
      <c r="F167" s="697"/>
      <c r="G167" s="697"/>
      <c r="H167" s="697"/>
      <c r="I167" s="32">
        <f>I168</f>
        <v>0</v>
      </c>
      <c r="J167" s="32">
        <f t="shared" ref="J167:O167" si="45">J168</f>
        <v>0</v>
      </c>
      <c r="K167" s="32">
        <f t="shared" si="45"/>
        <v>0</v>
      </c>
      <c r="L167" s="32">
        <f t="shared" si="45"/>
        <v>0</v>
      </c>
      <c r="M167" s="32">
        <f t="shared" si="45"/>
        <v>0</v>
      </c>
      <c r="N167" s="32">
        <f t="shared" si="45"/>
        <v>0</v>
      </c>
      <c r="O167" s="32">
        <f t="shared" si="45"/>
        <v>0</v>
      </c>
    </row>
    <row r="168" spans="1:15" s="27" customFormat="1" ht="15" customHeight="1">
      <c r="A168" s="206"/>
      <c r="B168" s="366">
        <v>13</v>
      </c>
      <c r="C168" s="685" t="s">
        <v>469</v>
      </c>
      <c r="D168" s="685" t="s">
        <v>470</v>
      </c>
      <c r="E168" s="714"/>
      <c r="F168" s="714"/>
      <c r="G168" s="714"/>
      <c r="H168" s="714"/>
      <c r="I168" s="288">
        <f>I169+I173+I174+I175+I176+I177</f>
        <v>0</v>
      </c>
      <c r="J168" s="288">
        <f t="shared" ref="J168:O168" si="46">J169+J173+J174+J175+J176+J177</f>
        <v>0</v>
      </c>
      <c r="K168" s="288">
        <f t="shared" si="46"/>
        <v>0</v>
      </c>
      <c r="L168" s="288">
        <f t="shared" si="46"/>
        <v>0</v>
      </c>
      <c r="M168" s="288">
        <f t="shared" si="46"/>
        <v>0</v>
      </c>
      <c r="N168" s="288">
        <f t="shared" si="46"/>
        <v>0</v>
      </c>
      <c r="O168" s="288">
        <f t="shared" si="46"/>
        <v>0</v>
      </c>
    </row>
    <row r="169" spans="1:15" s="27" customFormat="1" ht="15" customHeight="1">
      <c r="A169" s="82"/>
      <c r="B169" s="155">
        <v>13</v>
      </c>
      <c r="C169" s="696" t="s">
        <v>471</v>
      </c>
      <c r="D169" s="696"/>
      <c r="E169" s="714"/>
      <c r="F169" s="714"/>
      <c r="G169" s="714"/>
      <c r="H169" s="714"/>
      <c r="I169" s="291">
        <f>SUM(I170:I172)</f>
        <v>0</v>
      </c>
      <c r="J169" s="291">
        <f t="shared" ref="J169:O169" si="47">SUM(J170:J172)</f>
        <v>0</v>
      </c>
      <c r="K169" s="291">
        <f t="shared" si="47"/>
        <v>0</v>
      </c>
      <c r="L169" s="291">
        <f t="shared" si="47"/>
        <v>0</v>
      </c>
      <c r="M169" s="291">
        <f t="shared" si="47"/>
        <v>0</v>
      </c>
      <c r="N169" s="291">
        <f t="shared" si="47"/>
        <v>0</v>
      </c>
      <c r="O169" s="291">
        <f t="shared" si="47"/>
        <v>0</v>
      </c>
    </row>
    <row r="170" spans="1:15" s="27" customFormat="1" ht="15" customHeight="1">
      <c r="A170" s="82"/>
      <c r="B170" s="175">
        <v>13</v>
      </c>
      <c r="C170" s="539" t="s">
        <v>472</v>
      </c>
      <c r="D170" s="539"/>
      <c r="E170" s="601"/>
      <c r="F170" s="601"/>
      <c r="G170" s="601"/>
      <c r="H170" s="601"/>
      <c r="I170" s="222"/>
      <c r="J170" s="222"/>
      <c r="K170" s="222"/>
      <c r="L170" s="222"/>
      <c r="M170" s="222"/>
      <c r="N170" s="222"/>
      <c r="O170" s="222"/>
    </row>
    <row r="171" spans="1:15" s="27" customFormat="1" ht="15" customHeight="1">
      <c r="A171" s="82"/>
      <c r="B171" s="84">
        <v>13</v>
      </c>
      <c r="C171" s="667" t="s">
        <v>473</v>
      </c>
      <c r="D171" s="667"/>
      <c r="E171" s="594"/>
      <c r="F171" s="594"/>
      <c r="G171" s="594"/>
      <c r="H171" s="594"/>
      <c r="I171" s="224"/>
      <c r="J171" s="224"/>
      <c r="K171" s="224"/>
      <c r="L171" s="224"/>
      <c r="M171" s="224"/>
      <c r="N171" s="224"/>
      <c r="O171" s="224"/>
    </row>
    <row r="172" spans="1:15" s="27" customFormat="1" ht="15" customHeight="1">
      <c r="A172" s="82"/>
      <c r="B172" s="84">
        <v>13</v>
      </c>
      <c r="C172" s="721" t="s">
        <v>474</v>
      </c>
      <c r="D172" s="721"/>
      <c r="E172" s="726"/>
      <c r="F172" s="726"/>
      <c r="G172" s="726"/>
      <c r="H172" s="726"/>
      <c r="I172" s="278"/>
      <c r="J172" s="278"/>
      <c r="K172" s="278"/>
      <c r="L172" s="278"/>
      <c r="M172" s="278"/>
      <c r="N172" s="278"/>
      <c r="O172" s="278"/>
    </row>
    <row r="173" spans="1:15" s="27" customFormat="1" ht="15" customHeight="1">
      <c r="A173" s="82"/>
      <c r="B173" s="84">
        <v>13</v>
      </c>
      <c r="C173" s="696" t="s">
        <v>475</v>
      </c>
      <c r="D173" s="696" t="s">
        <v>470</v>
      </c>
      <c r="E173" s="722"/>
      <c r="F173" s="723"/>
      <c r="G173" s="723"/>
      <c r="H173" s="723"/>
      <c r="I173" s="318"/>
      <c r="J173" s="318"/>
      <c r="K173" s="318"/>
      <c r="L173" s="318"/>
      <c r="M173" s="318"/>
      <c r="N173" s="318"/>
      <c r="O173" s="318"/>
    </row>
    <row r="174" spans="1:15" s="27" customFormat="1" ht="15" customHeight="1">
      <c r="A174" s="82"/>
      <c r="B174" s="84">
        <v>13</v>
      </c>
      <c r="C174" s="696" t="s">
        <v>476</v>
      </c>
      <c r="D174" s="696"/>
      <c r="E174" s="723"/>
      <c r="F174" s="723"/>
      <c r="G174" s="723"/>
      <c r="H174" s="723"/>
      <c r="I174" s="318"/>
      <c r="J174" s="318"/>
      <c r="K174" s="318"/>
      <c r="L174" s="318"/>
      <c r="M174" s="318"/>
      <c r="N174" s="318"/>
      <c r="O174" s="318"/>
    </row>
    <row r="175" spans="1:15" s="27" customFormat="1" ht="15" customHeight="1">
      <c r="A175" s="82"/>
      <c r="B175" s="84">
        <v>13</v>
      </c>
      <c r="C175" s="696" t="s">
        <v>477</v>
      </c>
      <c r="D175" s="696"/>
      <c r="E175" s="723"/>
      <c r="F175" s="723"/>
      <c r="G175" s="723"/>
      <c r="H175" s="723"/>
      <c r="I175" s="318"/>
      <c r="J175" s="318"/>
      <c r="K175" s="318"/>
      <c r="L175" s="318"/>
      <c r="M175" s="318"/>
      <c r="N175" s="318"/>
      <c r="O175" s="318"/>
    </row>
    <row r="176" spans="1:15" s="27" customFormat="1" ht="15" customHeight="1">
      <c r="A176" s="82"/>
      <c r="B176" s="84">
        <v>13</v>
      </c>
      <c r="C176" s="696" t="s">
        <v>478</v>
      </c>
      <c r="D176" s="696"/>
      <c r="E176" s="723"/>
      <c r="F176" s="723"/>
      <c r="G176" s="723"/>
      <c r="H176" s="723"/>
      <c r="I176" s="318"/>
      <c r="J176" s="318"/>
      <c r="K176" s="318"/>
      <c r="L176" s="318"/>
      <c r="M176" s="318"/>
      <c r="N176" s="318"/>
      <c r="O176" s="318"/>
    </row>
    <row r="177" spans="1:15" s="27" customFormat="1" ht="15" customHeight="1">
      <c r="A177" s="161"/>
      <c r="B177" s="85">
        <v>13</v>
      </c>
      <c r="C177" s="696" t="s">
        <v>479</v>
      </c>
      <c r="D177" s="696"/>
      <c r="E177" s="723"/>
      <c r="F177" s="723"/>
      <c r="G177" s="723"/>
      <c r="H177" s="723"/>
      <c r="I177" s="318"/>
      <c r="J177" s="318"/>
      <c r="K177" s="318"/>
      <c r="L177" s="318"/>
      <c r="M177" s="318"/>
      <c r="N177" s="318"/>
      <c r="O177" s="318"/>
    </row>
    <row r="178" spans="1:15" s="292" customFormat="1" ht="15" customHeight="1">
      <c r="A178" s="52"/>
      <c r="B178" s="270">
        <v>14</v>
      </c>
      <c r="C178" s="720" t="s">
        <v>184</v>
      </c>
      <c r="D178" s="720"/>
      <c r="E178" s="697" t="s">
        <v>254</v>
      </c>
      <c r="F178" s="697"/>
      <c r="G178" s="697"/>
      <c r="H178" s="697"/>
      <c r="I178" s="32">
        <f>I179+I180</f>
        <v>0</v>
      </c>
      <c r="J178" s="32">
        <f t="shared" ref="J178:O178" si="48">J179+J180</f>
        <v>0</v>
      </c>
      <c r="K178" s="32">
        <f t="shared" si="48"/>
        <v>0</v>
      </c>
      <c r="L178" s="32">
        <f t="shared" si="48"/>
        <v>0</v>
      </c>
      <c r="M178" s="32">
        <f t="shared" si="48"/>
        <v>0</v>
      </c>
      <c r="N178" s="32">
        <f t="shared" si="48"/>
        <v>0</v>
      </c>
      <c r="O178" s="32">
        <f t="shared" si="48"/>
        <v>0</v>
      </c>
    </row>
    <row r="179" spans="1:15" s="27" customFormat="1" ht="15" customHeight="1">
      <c r="A179" s="206"/>
      <c r="B179" s="366">
        <v>14</v>
      </c>
      <c r="C179" s="685" t="s">
        <v>480</v>
      </c>
      <c r="D179" s="685" t="s">
        <v>481</v>
      </c>
      <c r="E179" s="723"/>
      <c r="F179" s="723"/>
      <c r="G179" s="723"/>
      <c r="H179" s="723"/>
      <c r="I179" s="294"/>
      <c r="J179" s="294"/>
      <c r="K179" s="294"/>
      <c r="L179" s="294"/>
      <c r="M179" s="294"/>
      <c r="N179" s="294"/>
      <c r="O179" s="294"/>
    </row>
    <row r="180" spans="1:15" s="27" customFormat="1" ht="15" customHeight="1">
      <c r="A180" s="161"/>
      <c r="B180" s="366">
        <v>14</v>
      </c>
      <c r="C180" s="685" t="s">
        <v>482</v>
      </c>
      <c r="D180" s="685" t="s">
        <v>483</v>
      </c>
      <c r="E180" s="722"/>
      <c r="F180" s="753"/>
      <c r="G180" s="753"/>
      <c r="H180" s="753"/>
      <c r="I180" s="294"/>
      <c r="J180" s="294"/>
      <c r="K180" s="294"/>
      <c r="L180" s="294"/>
      <c r="M180" s="294"/>
      <c r="N180" s="294"/>
      <c r="O180" s="294"/>
    </row>
    <row r="181" spans="1:15" s="292" customFormat="1" ht="15" customHeight="1">
      <c r="A181" s="52"/>
      <c r="B181" s="270">
        <v>15</v>
      </c>
      <c r="C181" s="720" t="s">
        <v>185</v>
      </c>
      <c r="D181" s="720"/>
      <c r="E181" s="697" t="s">
        <v>254</v>
      </c>
      <c r="F181" s="697"/>
      <c r="G181" s="697"/>
      <c r="H181" s="697"/>
      <c r="I181" s="32">
        <f>I182+I188+I193+I197</f>
        <v>0</v>
      </c>
      <c r="J181" s="32">
        <f t="shared" ref="J181:O181" si="49">J182+J188+J193+J197</f>
        <v>0</v>
      </c>
      <c r="K181" s="32">
        <f t="shared" si="49"/>
        <v>0</v>
      </c>
      <c r="L181" s="32">
        <f t="shared" si="49"/>
        <v>0</v>
      </c>
      <c r="M181" s="32">
        <f t="shared" si="49"/>
        <v>0</v>
      </c>
      <c r="N181" s="32">
        <f t="shared" si="49"/>
        <v>0</v>
      </c>
      <c r="O181" s="32">
        <f t="shared" si="49"/>
        <v>0</v>
      </c>
    </row>
    <row r="182" spans="1:15" s="27" customFormat="1" ht="15" customHeight="1">
      <c r="A182" s="206"/>
      <c r="B182" s="279">
        <v>15</v>
      </c>
      <c r="C182" s="685" t="s">
        <v>484</v>
      </c>
      <c r="D182" s="685" t="s">
        <v>485</v>
      </c>
      <c r="E182" s="714"/>
      <c r="F182" s="714"/>
      <c r="G182" s="714"/>
      <c r="H182" s="714"/>
      <c r="I182" s="288">
        <f>SUM(I183:I187)</f>
        <v>0</v>
      </c>
      <c r="J182" s="288">
        <f t="shared" ref="J182:O182" si="50">SUM(J183:J187)</f>
        <v>0</v>
      </c>
      <c r="K182" s="288">
        <f t="shared" si="50"/>
        <v>0</v>
      </c>
      <c r="L182" s="288">
        <f t="shared" si="50"/>
        <v>0</v>
      </c>
      <c r="M182" s="288">
        <f t="shared" si="50"/>
        <v>0</v>
      </c>
      <c r="N182" s="288">
        <f t="shared" si="50"/>
        <v>0</v>
      </c>
      <c r="O182" s="288">
        <f t="shared" si="50"/>
        <v>0</v>
      </c>
    </row>
    <row r="183" spans="1:15" s="27" customFormat="1" ht="15" customHeight="1">
      <c r="A183" s="82"/>
      <c r="B183" s="206">
        <v>15</v>
      </c>
      <c r="C183" s="372" t="s">
        <v>486</v>
      </c>
      <c r="D183" s="372"/>
      <c r="E183" s="600"/>
      <c r="F183" s="601"/>
      <c r="G183" s="601"/>
      <c r="H183" s="601"/>
      <c r="I183" s="222"/>
      <c r="J183" s="222"/>
      <c r="K183" s="222"/>
      <c r="L183" s="222"/>
      <c r="M183" s="222"/>
      <c r="N183" s="222"/>
      <c r="O183" s="222"/>
    </row>
    <row r="184" spans="1:15" s="27" customFormat="1" ht="15" customHeight="1">
      <c r="A184" s="82"/>
      <c r="B184" s="82">
        <v>15</v>
      </c>
      <c r="C184" s="669" t="s">
        <v>489</v>
      </c>
      <c r="D184" s="667" t="s">
        <v>488</v>
      </c>
      <c r="E184" s="596"/>
      <c r="F184" s="594"/>
      <c r="G184" s="594"/>
      <c r="H184" s="594"/>
      <c r="I184" s="224"/>
      <c r="J184" s="224"/>
      <c r="K184" s="224"/>
      <c r="L184" s="224"/>
      <c r="M184" s="224"/>
      <c r="N184" s="224"/>
      <c r="O184" s="224"/>
    </row>
    <row r="185" spans="1:15" s="27" customFormat="1" ht="15" customHeight="1">
      <c r="A185" s="82"/>
      <c r="B185" s="82">
        <v>15</v>
      </c>
      <c r="C185" s="669" t="s">
        <v>487</v>
      </c>
      <c r="D185" s="667" t="s">
        <v>488</v>
      </c>
      <c r="E185" s="596"/>
      <c r="F185" s="594"/>
      <c r="G185" s="594"/>
      <c r="H185" s="594"/>
      <c r="I185" s="224"/>
      <c r="J185" s="224"/>
      <c r="K185" s="224"/>
      <c r="L185" s="224"/>
      <c r="M185" s="224"/>
      <c r="N185" s="224"/>
      <c r="O185" s="224"/>
    </row>
    <row r="186" spans="1:15" s="27" customFormat="1" ht="15" customHeight="1">
      <c r="A186" s="82"/>
      <c r="B186" s="82">
        <v>15</v>
      </c>
      <c r="C186" s="667" t="s">
        <v>490</v>
      </c>
      <c r="D186" s="667" t="s">
        <v>488</v>
      </c>
      <c r="E186" s="596"/>
      <c r="F186" s="594"/>
      <c r="G186" s="594"/>
      <c r="H186" s="594"/>
      <c r="I186" s="224"/>
      <c r="J186" s="224"/>
      <c r="K186" s="224"/>
      <c r="L186" s="224"/>
      <c r="M186" s="224"/>
      <c r="N186" s="224"/>
      <c r="O186" s="224"/>
    </row>
    <row r="187" spans="1:15" s="27" customFormat="1" ht="15" customHeight="1">
      <c r="A187" s="82"/>
      <c r="B187" s="161">
        <v>15</v>
      </c>
      <c r="C187" s="665" t="s">
        <v>491</v>
      </c>
      <c r="D187" s="665" t="s">
        <v>488</v>
      </c>
      <c r="E187" s="606"/>
      <c r="F187" s="606"/>
      <c r="G187" s="606"/>
      <c r="H187" s="606"/>
      <c r="I187" s="225"/>
      <c r="J187" s="225"/>
      <c r="K187" s="225"/>
      <c r="L187" s="225"/>
      <c r="M187" s="225"/>
      <c r="N187" s="225"/>
      <c r="O187" s="225"/>
    </row>
    <row r="188" spans="1:15" s="27" customFormat="1" ht="15" customHeight="1">
      <c r="A188" s="82"/>
      <c r="B188" s="279">
        <v>15</v>
      </c>
      <c r="C188" s="685" t="s">
        <v>492</v>
      </c>
      <c r="D188" s="685" t="s">
        <v>493</v>
      </c>
      <c r="E188" s="714"/>
      <c r="F188" s="714"/>
      <c r="G188" s="714"/>
      <c r="H188" s="714"/>
      <c r="I188" s="288">
        <f>SUM(I189:I192)</f>
        <v>0</v>
      </c>
      <c r="J188" s="288">
        <f t="shared" ref="J188:O188" si="51">SUM(J189:J192)</f>
        <v>0</v>
      </c>
      <c r="K188" s="288">
        <f t="shared" si="51"/>
        <v>0</v>
      </c>
      <c r="L188" s="288">
        <f t="shared" si="51"/>
        <v>0</v>
      </c>
      <c r="M188" s="288">
        <f t="shared" si="51"/>
        <v>0</v>
      </c>
      <c r="N188" s="288">
        <f t="shared" si="51"/>
        <v>0</v>
      </c>
      <c r="O188" s="288">
        <f t="shared" si="51"/>
        <v>0</v>
      </c>
    </row>
    <row r="189" spans="1:15" s="27" customFormat="1" ht="15" customHeight="1">
      <c r="A189" s="82"/>
      <c r="B189" s="206">
        <v>15</v>
      </c>
      <c r="C189" s="539" t="s">
        <v>494</v>
      </c>
      <c r="D189" s="539"/>
      <c r="E189" s="600"/>
      <c r="F189" s="601"/>
      <c r="G189" s="601"/>
      <c r="H189" s="601"/>
      <c r="I189" s="222"/>
      <c r="J189" s="222"/>
      <c r="K189" s="222"/>
      <c r="L189" s="222"/>
      <c r="M189" s="222"/>
      <c r="N189" s="222"/>
      <c r="O189" s="222"/>
    </row>
    <row r="190" spans="1:15" s="27" customFormat="1" ht="15" customHeight="1">
      <c r="A190" s="82"/>
      <c r="B190" s="82">
        <v>15</v>
      </c>
      <c r="C190" s="667" t="s">
        <v>495</v>
      </c>
      <c r="D190" s="667"/>
      <c r="E190" s="596"/>
      <c r="F190" s="594"/>
      <c r="G190" s="594"/>
      <c r="H190" s="594"/>
      <c r="I190" s="224"/>
      <c r="J190" s="224"/>
      <c r="K190" s="224"/>
      <c r="L190" s="224"/>
      <c r="M190" s="224"/>
      <c r="N190" s="224"/>
      <c r="O190" s="224"/>
    </row>
    <row r="191" spans="1:15" s="27" customFormat="1" ht="15" customHeight="1">
      <c r="A191" s="82"/>
      <c r="B191" s="82">
        <v>15</v>
      </c>
      <c r="C191" s="595" t="s">
        <v>496</v>
      </c>
      <c r="D191" s="595"/>
      <c r="E191" s="594"/>
      <c r="F191" s="594"/>
      <c r="G191" s="594"/>
      <c r="H191" s="594"/>
      <c r="I191" s="224"/>
      <c r="J191" s="224"/>
      <c r="K191" s="224"/>
      <c r="L191" s="224"/>
      <c r="M191" s="224"/>
      <c r="N191" s="224"/>
      <c r="O191" s="224"/>
    </row>
    <row r="192" spans="1:15" s="27" customFormat="1" ht="15" customHeight="1">
      <c r="A192" s="82"/>
      <c r="B192" s="161">
        <v>15</v>
      </c>
      <c r="C192" s="614" t="s">
        <v>497</v>
      </c>
      <c r="D192" s="614"/>
      <c r="E192" s="606"/>
      <c r="F192" s="606"/>
      <c r="G192" s="606"/>
      <c r="H192" s="606"/>
      <c r="I192" s="225"/>
      <c r="J192" s="225"/>
      <c r="K192" s="225"/>
      <c r="L192" s="225"/>
      <c r="M192" s="225"/>
      <c r="N192" s="225"/>
      <c r="O192" s="225"/>
    </row>
    <row r="193" spans="1:15" s="27" customFormat="1" ht="15" customHeight="1">
      <c r="A193" s="82"/>
      <c r="B193" s="279">
        <v>15</v>
      </c>
      <c r="C193" s="685" t="s">
        <v>498</v>
      </c>
      <c r="D193" s="685" t="s">
        <v>499</v>
      </c>
      <c r="E193" s="714"/>
      <c r="F193" s="714"/>
      <c r="G193" s="714"/>
      <c r="H193" s="714"/>
      <c r="I193" s="288">
        <f>SUM(I194:I196)</f>
        <v>0</v>
      </c>
      <c r="J193" s="288">
        <f t="shared" ref="J193:O193" si="52">SUM(J194:J196)</f>
        <v>0</v>
      </c>
      <c r="K193" s="288">
        <f t="shared" si="52"/>
        <v>0</v>
      </c>
      <c r="L193" s="288">
        <f t="shared" si="52"/>
        <v>0</v>
      </c>
      <c r="M193" s="288">
        <f t="shared" si="52"/>
        <v>0</v>
      </c>
      <c r="N193" s="288">
        <f t="shared" si="52"/>
        <v>0</v>
      </c>
      <c r="O193" s="288">
        <f t="shared" si="52"/>
        <v>0</v>
      </c>
    </row>
    <row r="194" spans="1:15" s="27" customFormat="1" ht="15" customHeight="1">
      <c r="A194" s="82"/>
      <c r="B194" s="206">
        <v>15</v>
      </c>
      <c r="C194" s="540" t="s">
        <v>500</v>
      </c>
      <c r="D194" s="540"/>
      <c r="E194" s="601"/>
      <c r="F194" s="601"/>
      <c r="G194" s="601"/>
      <c r="H194" s="601"/>
      <c r="I194" s="222"/>
      <c r="J194" s="222"/>
      <c r="K194" s="222"/>
      <c r="L194" s="222"/>
      <c r="M194" s="222"/>
      <c r="N194" s="222"/>
      <c r="O194" s="222"/>
    </row>
    <row r="195" spans="1:15" s="27" customFormat="1" ht="15" customHeight="1">
      <c r="A195" s="82"/>
      <c r="B195" s="82">
        <v>15</v>
      </c>
      <c r="C195" s="595" t="s">
        <v>501</v>
      </c>
      <c r="D195" s="595"/>
      <c r="E195" s="594"/>
      <c r="F195" s="594"/>
      <c r="G195" s="594"/>
      <c r="H195" s="594"/>
      <c r="I195" s="224"/>
      <c r="J195" s="224"/>
      <c r="K195" s="224"/>
      <c r="L195" s="224"/>
      <c r="M195" s="224"/>
      <c r="N195" s="224"/>
      <c r="O195" s="224"/>
    </row>
    <row r="196" spans="1:15" s="27" customFormat="1" ht="15" customHeight="1">
      <c r="A196" s="82"/>
      <c r="B196" s="161">
        <v>15</v>
      </c>
      <c r="C196" s="614" t="s">
        <v>502</v>
      </c>
      <c r="D196" s="614"/>
      <c r="E196" s="606"/>
      <c r="F196" s="606"/>
      <c r="G196" s="606"/>
      <c r="H196" s="606"/>
      <c r="I196" s="225"/>
      <c r="J196" s="225"/>
      <c r="K196" s="225"/>
      <c r="L196" s="225"/>
      <c r="M196" s="225"/>
      <c r="N196" s="225"/>
      <c r="O196" s="225"/>
    </row>
    <row r="197" spans="1:15" s="27" customFormat="1" ht="15" customHeight="1">
      <c r="A197" s="161"/>
      <c r="B197" s="279">
        <v>15</v>
      </c>
      <c r="C197" s="685" t="s">
        <v>503</v>
      </c>
      <c r="D197" s="685"/>
      <c r="E197" s="723"/>
      <c r="F197" s="723"/>
      <c r="G197" s="723"/>
      <c r="H197" s="723"/>
      <c r="I197" s="75"/>
      <c r="J197" s="75"/>
      <c r="K197" s="75"/>
      <c r="L197" s="75"/>
      <c r="M197" s="75"/>
      <c r="N197" s="75"/>
      <c r="O197" s="75"/>
    </row>
    <row r="198" spans="1:15" s="292" customFormat="1" ht="15" customHeight="1">
      <c r="A198" s="52"/>
      <c r="B198" s="270">
        <v>16</v>
      </c>
      <c r="C198" s="720" t="s">
        <v>186</v>
      </c>
      <c r="D198" s="720"/>
      <c r="E198" s="697" t="s">
        <v>254</v>
      </c>
      <c r="F198" s="697"/>
      <c r="G198" s="697"/>
      <c r="H198" s="697"/>
      <c r="I198" s="32">
        <f>I199</f>
        <v>0</v>
      </c>
      <c r="J198" s="32">
        <f t="shared" ref="J198:O198" si="53">J199</f>
        <v>0</v>
      </c>
      <c r="K198" s="32">
        <f t="shared" si="53"/>
        <v>0</v>
      </c>
      <c r="L198" s="32">
        <f t="shared" si="53"/>
        <v>0</v>
      </c>
      <c r="M198" s="32">
        <f t="shared" si="53"/>
        <v>0</v>
      </c>
      <c r="N198" s="32">
        <f t="shared" si="53"/>
        <v>0</v>
      </c>
      <c r="O198" s="32">
        <f t="shared" si="53"/>
        <v>0</v>
      </c>
    </row>
    <row r="199" spans="1:15" s="27" customFormat="1" ht="15" customHeight="1">
      <c r="A199" s="206"/>
      <c r="B199" s="366">
        <v>16</v>
      </c>
      <c r="C199" s="685" t="s">
        <v>504</v>
      </c>
      <c r="D199" s="685" t="s">
        <v>505</v>
      </c>
      <c r="E199" s="714"/>
      <c r="F199" s="714"/>
      <c r="G199" s="714"/>
      <c r="H199" s="714"/>
      <c r="I199" s="288">
        <f>SUM(I200:I202)</f>
        <v>0</v>
      </c>
      <c r="J199" s="288">
        <f t="shared" ref="J199:O199" si="54">SUM(J200:J202)</f>
        <v>0</v>
      </c>
      <c r="K199" s="288">
        <f t="shared" si="54"/>
        <v>0</v>
      </c>
      <c r="L199" s="288">
        <f t="shared" si="54"/>
        <v>0</v>
      </c>
      <c r="M199" s="288">
        <f t="shared" si="54"/>
        <v>0</v>
      </c>
      <c r="N199" s="288">
        <f t="shared" si="54"/>
        <v>0</v>
      </c>
      <c r="O199" s="288">
        <f t="shared" si="54"/>
        <v>0</v>
      </c>
    </row>
    <row r="200" spans="1:15" s="27" customFormat="1" ht="15" customHeight="1">
      <c r="A200" s="82"/>
      <c r="B200" s="155">
        <v>16</v>
      </c>
      <c r="C200" s="539" t="s">
        <v>506</v>
      </c>
      <c r="D200" s="539"/>
      <c r="E200" s="600"/>
      <c r="F200" s="601"/>
      <c r="G200" s="601"/>
      <c r="H200" s="601"/>
      <c r="I200" s="222"/>
      <c r="J200" s="222"/>
      <c r="K200" s="222"/>
      <c r="L200" s="222"/>
      <c r="M200" s="222"/>
      <c r="N200" s="222"/>
      <c r="O200" s="222"/>
    </row>
    <row r="201" spans="1:15" s="27" customFormat="1" ht="15" customHeight="1">
      <c r="A201" s="82"/>
      <c r="B201" s="84">
        <v>16</v>
      </c>
      <c r="C201" s="667" t="s">
        <v>507</v>
      </c>
      <c r="D201" s="667"/>
      <c r="E201" s="596"/>
      <c r="F201" s="594"/>
      <c r="G201" s="594"/>
      <c r="H201" s="594"/>
      <c r="I201" s="224"/>
      <c r="J201" s="224"/>
      <c r="K201" s="224"/>
      <c r="L201" s="224"/>
      <c r="M201" s="224"/>
      <c r="N201" s="224"/>
      <c r="O201" s="224"/>
    </row>
    <row r="202" spans="1:15" s="27" customFormat="1" ht="15" customHeight="1">
      <c r="A202" s="161"/>
      <c r="B202" s="85">
        <v>16</v>
      </c>
      <c r="C202" s="665" t="s">
        <v>508</v>
      </c>
      <c r="D202" s="665"/>
      <c r="E202" s="724"/>
      <c r="F202" s="606"/>
      <c r="G202" s="606"/>
      <c r="H202" s="606"/>
      <c r="I202" s="225"/>
      <c r="J202" s="225"/>
      <c r="K202" s="225"/>
      <c r="L202" s="225"/>
      <c r="M202" s="225"/>
      <c r="N202" s="225"/>
      <c r="O202" s="225"/>
    </row>
  </sheetData>
  <sheetProtection algorithmName="SHA-512" hashValue="g7x3tiGQojemxXdoI/6WsXEsBOM7kZvo4a9vEHM8sBBrImM34OO5j1GSG3ug1pWWYhbgZWTpr9dQtnq/1o9VcA==" saltValue="FEeGlh6P++Gt3MAteu2sFg==" spinCount="100000" sheet="1" objects="1" scenarios="1"/>
  <mergeCells count="388">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 ref="C197:D197"/>
    <mergeCell ref="E197:H197"/>
    <mergeCell ref="C198:D198"/>
    <mergeCell ref="E198:H198"/>
    <mergeCell ref="C199:D199"/>
    <mergeCell ref="E199:H199"/>
    <mergeCell ref="C200:D200"/>
    <mergeCell ref="E200:H200"/>
    <mergeCell ref="C201:D201"/>
    <mergeCell ref="E201:H201"/>
    <mergeCell ref="C192:D192"/>
    <mergeCell ref="E192:H192"/>
    <mergeCell ref="C193:D193"/>
    <mergeCell ref="E193:H193"/>
    <mergeCell ref="C194:D194"/>
    <mergeCell ref="E194:H194"/>
    <mergeCell ref="C195:D195"/>
    <mergeCell ref="E195:H195"/>
    <mergeCell ref="C196:D196"/>
    <mergeCell ref="E196:H196"/>
    <mergeCell ref="C187:D187"/>
    <mergeCell ref="E187:H187"/>
    <mergeCell ref="C188:D188"/>
    <mergeCell ref="E188:H188"/>
    <mergeCell ref="C189:D189"/>
    <mergeCell ref="E189:H189"/>
    <mergeCell ref="C190:D190"/>
    <mergeCell ref="E190:H190"/>
    <mergeCell ref="C191:D191"/>
    <mergeCell ref="E191:H191"/>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76:D176"/>
    <mergeCell ref="E176:H176"/>
    <mergeCell ref="C177:D177"/>
    <mergeCell ref="E177:H177"/>
    <mergeCell ref="C178:D178"/>
    <mergeCell ref="E178:H178"/>
    <mergeCell ref="C179:D179"/>
    <mergeCell ref="E179:H179"/>
    <mergeCell ref="C180:D180"/>
    <mergeCell ref="C171:D171"/>
    <mergeCell ref="E171:H171"/>
    <mergeCell ref="C172:D172"/>
    <mergeCell ref="E172:H172"/>
    <mergeCell ref="C173:D173"/>
    <mergeCell ref="E173:H173"/>
    <mergeCell ref="C174:D174"/>
    <mergeCell ref="E174:H174"/>
    <mergeCell ref="C175:D175"/>
    <mergeCell ref="E175:H175"/>
    <mergeCell ref="C166:D166"/>
    <mergeCell ref="E166:H166"/>
    <mergeCell ref="C167:D167"/>
    <mergeCell ref="E167:H167"/>
    <mergeCell ref="C168:D168"/>
    <mergeCell ref="E168:H168"/>
    <mergeCell ref="C169:D169"/>
    <mergeCell ref="E169:H169"/>
    <mergeCell ref="C170:D170"/>
    <mergeCell ref="E170:H170"/>
    <mergeCell ref="C161:D161"/>
    <mergeCell ref="E161:H161"/>
    <mergeCell ref="C162:D162"/>
    <mergeCell ref="E162:H162"/>
    <mergeCell ref="C163:D163"/>
    <mergeCell ref="E163:H163"/>
    <mergeCell ref="C164:D164"/>
    <mergeCell ref="E164:H164"/>
    <mergeCell ref="C165:D165"/>
    <mergeCell ref="E165:H165"/>
    <mergeCell ref="C156:D156"/>
    <mergeCell ref="E156:H156"/>
    <mergeCell ref="C157:D157"/>
    <mergeCell ref="E157:H157"/>
    <mergeCell ref="C158:D158"/>
    <mergeCell ref="E158:H158"/>
    <mergeCell ref="C159:D159"/>
    <mergeCell ref="E159:H159"/>
    <mergeCell ref="C160:D160"/>
    <mergeCell ref="E160:H160"/>
    <mergeCell ref="C151:D151"/>
    <mergeCell ref="E151:H151"/>
    <mergeCell ref="C152:D152"/>
    <mergeCell ref="E152:H152"/>
    <mergeCell ref="C153:D153"/>
    <mergeCell ref="E153:H153"/>
    <mergeCell ref="C154:D154"/>
    <mergeCell ref="E154:H154"/>
    <mergeCell ref="C155:D155"/>
    <mergeCell ref="E155:H155"/>
    <mergeCell ref="C146:D146"/>
    <mergeCell ref="E146:H146"/>
    <mergeCell ref="C147:D147"/>
    <mergeCell ref="E147:H147"/>
    <mergeCell ref="C148:D148"/>
    <mergeCell ref="E148:H148"/>
    <mergeCell ref="C149:D149"/>
    <mergeCell ref="E149:H149"/>
    <mergeCell ref="C150:D150"/>
    <mergeCell ref="E150:H150"/>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29:D129"/>
    <mergeCell ref="E129:H129"/>
    <mergeCell ref="E130:H130"/>
    <mergeCell ref="C131:D131"/>
    <mergeCell ref="E131:H131"/>
    <mergeCell ref="C132:D132"/>
    <mergeCell ref="E132:H132"/>
    <mergeCell ref="C133:D133"/>
    <mergeCell ref="E133:H133"/>
    <mergeCell ref="C124:D124"/>
    <mergeCell ref="E124:H124"/>
    <mergeCell ref="C125:D125"/>
    <mergeCell ref="E125:H125"/>
    <mergeCell ref="C126:D126"/>
    <mergeCell ref="E126:H126"/>
    <mergeCell ref="C127:D127"/>
    <mergeCell ref="E127:H127"/>
    <mergeCell ref="C128:D128"/>
    <mergeCell ref="E128:H128"/>
    <mergeCell ref="C119:D119"/>
    <mergeCell ref="E119:H119"/>
    <mergeCell ref="C120:D120"/>
    <mergeCell ref="E120:H120"/>
    <mergeCell ref="C121:D121"/>
    <mergeCell ref="E121:H121"/>
    <mergeCell ref="C122:D122"/>
    <mergeCell ref="E122:H122"/>
    <mergeCell ref="C123:D123"/>
    <mergeCell ref="E123:H123"/>
    <mergeCell ref="C114:D114"/>
    <mergeCell ref="E114:H114"/>
    <mergeCell ref="C115:D115"/>
    <mergeCell ref="C116:D116"/>
    <mergeCell ref="E116:H116"/>
    <mergeCell ref="E115:H115"/>
    <mergeCell ref="C117:D117"/>
    <mergeCell ref="E117:H117"/>
    <mergeCell ref="C118:D118"/>
    <mergeCell ref="E118:H118"/>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3:H93"/>
    <mergeCell ref="C82:D82"/>
    <mergeCell ref="E82:H82"/>
    <mergeCell ref="C83:D83"/>
    <mergeCell ref="E83:H83"/>
    <mergeCell ref="C84:D84"/>
    <mergeCell ref="E84:H84"/>
    <mergeCell ref="C85:D85"/>
    <mergeCell ref="E85:H85"/>
    <mergeCell ref="E91:H91"/>
    <mergeCell ref="C86:D86"/>
    <mergeCell ref="E86:H86"/>
    <mergeCell ref="C87:D87"/>
    <mergeCell ref="E87:H87"/>
    <mergeCell ref="C88:D88"/>
    <mergeCell ref="C89:D89"/>
    <mergeCell ref="E88:H88"/>
    <mergeCell ref="E89:H89"/>
    <mergeCell ref="C78:D78"/>
    <mergeCell ref="C79:D79"/>
    <mergeCell ref="E79:H79"/>
    <mergeCell ref="E77:H77"/>
    <mergeCell ref="E78:H78"/>
    <mergeCell ref="C80:D80"/>
    <mergeCell ref="E80:H80"/>
    <mergeCell ref="C81:D81"/>
    <mergeCell ref="E81:H81"/>
    <mergeCell ref="C73:D73"/>
    <mergeCell ref="E73:H73"/>
    <mergeCell ref="C74:D74"/>
    <mergeCell ref="E74:H74"/>
    <mergeCell ref="C75:D75"/>
    <mergeCell ref="E75:H75"/>
    <mergeCell ref="C76:D76"/>
    <mergeCell ref="E76:H76"/>
    <mergeCell ref="C77:D77"/>
    <mergeCell ref="C68:D68"/>
    <mergeCell ref="E68:H68"/>
    <mergeCell ref="C69:D69"/>
    <mergeCell ref="E69:H69"/>
    <mergeCell ref="C70:D70"/>
    <mergeCell ref="E70:H70"/>
    <mergeCell ref="C71:D71"/>
    <mergeCell ref="E71:H71"/>
    <mergeCell ref="C72:D72"/>
    <mergeCell ref="E72:H72"/>
    <mergeCell ref="C63:D63"/>
    <mergeCell ref="E63:H63"/>
    <mergeCell ref="C64:D64"/>
    <mergeCell ref="C65:D65"/>
    <mergeCell ref="E65:H65"/>
    <mergeCell ref="C66:D66"/>
    <mergeCell ref="E66:H66"/>
    <mergeCell ref="C67:D67"/>
    <mergeCell ref="E67:H67"/>
    <mergeCell ref="E64:H64"/>
    <mergeCell ref="C58:D58"/>
    <mergeCell ref="E58:H58"/>
    <mergeCell ref="C59:D59"/>
    <mergeCell ref="E59:H59"/>
    <mergeCell ref="C60:D60"/>
    <mergeCell ref="E60:H60"/>
    <mergeCell ref="C61:D61"/>
    <mergeCell ref="E61:H61"/>
    <mergeCell ref="C62:D62"/>
    <mergeCell ref="E62:H62"/>
    <mergeCell ref="C54:D54"/>
    <mergeCell ref="E54:H54"/>
    <mergeCell ref="C55:D55"/>
    <mergeCell ref="E55:H55"/>
    <mergeCell ref="C56:D56"/>
    <mergeCell ref="E56:H56"/>
    <mergeCell ref="C57:D57"/>
    <mergeCell ref="E57:H57"/>
    <mergeCell ref="E53:H53"/>
    <mergeCell ref="C49:D49"/>
    <mergeCell ref="C50:D50"/>
    <mergeCell ref="E50:H50"/>
    <mergeCell ref="C51:D51"/>
    <mergeCell ref="E51:H51"/>
    <mergeCell ref="C52:D52"/>
    <mergeCell ref="E52:H52"/>
    <mergeCell ref="E49:H49"/>
    <mergeCell ref="C53:D53"/>
    <mergeCell ref="C44:D44"/>
    <mergeCell ref="E44:H44"/>
    <mergeCell ref="C45:D45"/>
    <mergeCell ref="E45:H45"/>
    <mergeCell ref="C46:D46"/>
    <mergeCell ref="E46:H46"/>
    <mergeCell ref="C47:D47"/>
    <mergeCell ref="E47:H47"/>
    <mergeCell ref="C48:D48"/>
    <mergeCell ref="E48:H48"/>
    <mergeCell ref="C39:D39"/>
    <mergeCell ref="E39:H39"/>
    <mergeCell ref="C40:D40"/>
    <mergeCell ref="E40:H40"/>
    <mergeCell ref="C41:D41"/>
    <mergeCell ref="E41:H41"/>
    <mergeCell ref="C42:D42"/>
    <mergeCell ref="E42:H42"/>
    <mergeCell ref="C43:D43"/>
    <mergeCell ref="E43:H43"/>
    <mergeCell ref="C36:D36"/>
    <mergeCell ref="E36:H36"/>
    <mergeCell ref="C37:D37"/>
    <mergeCell ref="E37:H37"/>
    <mergeCell ref="C32:D32"/>
    <mergeCell ref="E32:H32"/>
    <mergeCell ref="C33:D33"/>
    <mergeCell ref="E33:H33"/>
    <mergeCell ref="C38:D38"/>
    <mergeCell ref="E38:H38"/>
    <mergeCell ref="B10:C10"/>
    <mergeCell ref="C12:H12"/>
    <mergeCell ref="C13:H13"/>
    <mergeCell ref="C14:D14"/>
    <mergeCell ref="E14:H14"/>
    <mergeCell ref="C34:D34"/>
    <mergeCell ref="E34:H34"/>
    <mergeCell ref="C35:D35"/>
    <mergeCell ref="E35:H35"/>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s>
  <phoneticPr fontId="1" type="noConversion"/>
  <dataValidations count="3">
    <dataValidation type="list" allowBlank="1" showInputMessage="1" showErrorMessage="1" sqref="D8" xr:uid="{00000000-0002-0000-0700-000000000000}">
      <formula1>ConstType</formula1>
    </dataValidation>
    <dataValidation type="list" allowBlank="1" showInputMessage="1" showErrorMessage="1" sqref="I11:O11" xr:uid="{00000000-0002-0000-0700-000001000000}">
      <formula1>DCAstep</formula1>
    </dataValidation>
    <dataValidation type="list" allowBlank="1" showInputMessage="1" showErrorMessage="1" sqref="D7" xr:uid="{00000000-0002-0000-0700-000002000000}">
      <formula1>ResBldgType</formula1>
    </dataValidation>
  </dataValidations>
  <pageMargins left="0.75" right="0.75" top="0.9140625" bottom="1" header="0.5" footer="0.5"/>
  <pageSetup scale="59" orientation="landscape" r:id="rId1"/>
  <headerFooter alignWithMargins="0">
    <oddHeader>&amp;C&amp;"Arial,Bold"&amp;12Georgia DCA Office of Affordable Housing
Schedule of Values
&amp;"Arial,Regular"&amp;10(File Name: &amp;F)</oddHeader>
    <oddFooter>&amp;LPrint Date: &amp;D&amp;CResidential Structures "Type Two"&amp;RPage: &amp;P of &amp;N</oddFooter>
  </headerFooter>
  <rowBreaks count="3" manualBreakCount="3">
    <brk id="50" max="14" man="1"/>
    <brk id="100" max="14" man="1"/>
    <brk id="153"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2"/>
  <sheetViews>
    <sheetView showGridLines="0" zoomScale="80" zoomScaleNormal="80" zoomScaleSheetLayoutView="80" zoomScalePageLayoutView="80" workbookViewId="0">
      <selection activeCell="O2" sqref="O2"/>
    </sheetView>
  </sheetViews>
  <sheetFormatPr defaultRowHeight="12.75"/>
  <cols>
    <col min="1" max="1" width="5" style="5" customWidth="1"/>
    <col min="2" max="2" width="6.85546875" style="5" customWidth="1"/>
    <col min="3" max="3" width="13" style="4" customWidth="1"/>
    <col min="4" max="4" width="31" style="4" customWidth="1"/>
    <col min="5" max="6" width="11.28515625" customWidth="1"/>
    <col min="7" max="7" width="8.85546875" customWidth="1"/>
    <col min="8" max="8" width="12.7109375" customWidth="1"/>
    <col min="9" max="15" width="11" customWidth="1"/>
    <col min="16" max="16" width="15.28515625" customWidth="1"/>
  </cols>
  <sheetData>
    <row r="1" spans="1:16" ht="28.5" customHeight="1">
      <c r="A1" s="42"/>
      <c r="E1" s="475" t="str">
        <f>Instructions!$D$1</f>
        <v xml:space="preserve"> 2022 DCA Schedule of Values</v>
      </c>
      <c r="F1" s="475"/>
      <c r="G1" s="475"/>
      <c r="H1" s="475"/>
      <c r="K1" s="316" t="s">
        <v>201</v>
      </c>
    </row>
    <row r="2" spans="1:16" ht="20.25" customHeight="1">
      <c r="A2" s="114"/>
      <c r="B2" s="200"/>
      <c r="C2" s="116"/>
      <c r="D2" s="116"/>
      <c r="E2" s="576" t="s">
        <v>202</v>
      </c>
      <c r="F2" s="740"/>
      <c r="G2" s="740"/>
      <c r="H2" s="740"/>
      <c r="I2" s="117"/>
      <c r="J2" s="117"/>
      <c r="K2" s="117"/>
      <c r="L2" s="117"/>
      <c r="M2" s="506" t="s">
        <v>119</v>
      </c>
      <c r="N2" s="506"/>
      <c r="O2" s="358">
        <f>Summary!$M$4</f>
        <v>0</v>
      </c>
    </row>
    <row r="3" spans="1:16" ht="18" customHeight="1">
      <c r="A3" s="118"/>
      <c r="B3" s="4"/>
      <c r="C3"/>
      <c r="D3"/>
      <c r="E3" s="578" t="s">
        <v>319</v>
      </c>
      <c r="F3" s="579"/>
      <c r="G3" s="579"/>
      <c r="H3" s="579"/>
      <c r="K3" s="49" t="s">
        <v>1</v>
      </c>
      <c r="L3" s="371">
        <f>Summary!$D$3</f>
        <v>0</v>
      </c>
      <c r="M3" s="51"/>
      <c r="N3" s="51"/>
      <c r="O3" s="255"/>
    </row>
    <row r="4" spans="1:16" ht="18" customHeight="1">
      <c r="A4" s="192"/>
      <c r="B4" s="4"/>
      <c r="C4" s="45"/>
      <c r="E4" s="741" t="s">
        <v>518</v>
      </c>
      <c r="F4" s="742"/>
      <c r="G4" s="742"/>
      <c r="H4" s="742"/>
      <c r="K4" s="45" t="s">
        <v>40</v>
      </c>
      <c r="L4" s="507">
        <f>Summary!$D$4</f>
        <v>0</v>
      </c>
      <c r="M4" s="507"/>
      <c r="N4" s="507"/>
      <c r="O4" s="508"/>
    </row>
    <row r="5" spans="1:16" ht="18" customHeight="1">
      <c r="A5" s="201"/>
      <c r="B5" s="4"/>
      <c r="C5" s="45"/>
      <c r="F5" s="46"/>
      <c r="G5" s="47"/>
      <c r="J5" s="18"/>
      <c r="O5" s="143"/>
    </row>
    <row r="6" spans="1:16" ht="15" customHeight="1">
      <c r="A6" s="113" t="s">
        <v>42</v>
      </c>
      <c r="B6" s="755" t="s">
        <v>519</v>
      </c>
      <c r="C6" s="513"/>
      <c r="D6" s="513"/>
      <c r="H6" s="368"/>
      <c r="I6" s="370" t="str">
        <f>Summary!I11</f>
        <v>Orig Sub.</v>
      </c>
      <c r="J6" s="370" t="str">
        <f>Summary!J11</f>
        <v>Sub#2</v>
      </c>
      <c r="K6" s="370" t="str">
        <f>Summary!K11</f>
        <v>Sub#3</v>
      </c>
      <c r="L6" s="370" t="str">
        <f>Summary!L11</f>
        <v>Sub#4</v>
      </c>
      <c r="M6" s="370" t="str">
        <f>Summary!M11</f>
        <v>Sub#5</v>
      </c>
      <c r="N6" s="370" t="str">
        <f>Summary!N11</f>
        <v>Sub#6</v>
      </c>
      <c r="O6" s="370" t="str">
        <f>Summary!O11</f>
        <v>Sub#7</v>
      </c>
      <c r="P6" s="1"/>
    </row>
    <row r="7" spans="1:16" ht="15" customHeight="1">
      <c r="A7" s="88"/>
      <c r="B7" s="750" t="s">
        <v>322</v>
      </c>
      <c r="C7" s="619"/>
      <c r="D7" s="414"/>
      <c r="H7" s="306" t="str">
        <f>Summary!H12</f>
        <v>DCA Type:</v>
      </c>
      <c r="I7" s="88">
        <f>Summary!I12</f>
        <v>0</v>
      </c>
      <c r="J7" s="88">
        <f>Summary!J12</f>
        <v>0</v>
      </c>
      <c r="K7" s="88">
        <f>Summary!K12</f>
        <v>0</v>
      </c>
      <c r="L7" s="88">
        <f>Summary!L12</f>
        <v>0</v>
      </c>
      <c r="M7" s="88">
        <f>Summary!M12</f>
        <v>0</v>
      </c>
      <c r="N7" s="88">
        <f>Summary!N12</f>
        <v>0</v>
      </c>
      <c r="O7" s="88">
        <f>Summary!O12</f>
        <v>0</v>
      </c>
      <c r="P7" s="1"/>
    </row>
    <row r="8" spans="1:16" ht="15" customHeight="1">
      <c r="A8" s="90"/>
      <c r="B8" s="646" t="s">
        <v>323</v>
      </c>
      <c r="C8" s="618"/>
      <c r="D8" s="415"/>
      <c r="H8" s="307" t="str">
        <f>Summary!H13</f>
        <v>GC Cert. Date:</v>
      </c>
      <c r="I8" s="184">
        <f>Summary!I13</f>
        <v>0</v>
      </c>
      <c r="J8" s="184">
        <f>Summary!J13</f>
        <v>0</v>
      </c>
      <c r="K8" s="184">
        <f>Summary!K13</f>
        <v>0</v>
      </c>
      <c r="L8" s="184">
        <f>Summary!L13</f>
        <v>0</v>
      </c>
      <c r="M8" s="184">
        <f>Summary!M13</f>
        <v>0</v>
      </c>
      <c r="N8" s="184">
        <f>Summary!N13</f>
        <v>0</v>
      </c>
      <c r="O8" s="184">
        <f>Summary!O13</f>
        <v>0</v>
      </c>
      <c r="P8" s="1"/>
    </row>
    <row r="9" spans="1:16" ht="15" customHeight="1">
      <c r="A9" s="90"/>
      <c r="B9" s="646" t="s">
        <v>191</v>
      </c>
      <c r="C9" s="618"/>
      <c r="D9" s="415"/>
      <c r="H9" s="307" t="str">
        <f>Summary!H14</f>
        <v>Status:</v>
      </c>
      <c r="I9" s="125">
        <f>Summary!I14</f>
        <v>0</v>
      </c>
      <c r="J9" s="125">
        <f>Summary!J14</f>
        <v>0</v>
      </c>
      <c r="K9" s="125">
        <f>Summary!K14</f>
        <v>0</v>
      </c>
      <c r="L9" s="125">
        <f>Summary!L14</f>
        <v>0</v>
      </c>
      <c r="M9" s="125">
        <f>Summary!M14</f>
        <v>0</v>
      </c>
      <c r="N9" s="125">
        <f>Summary!N14</f>
        <v>0</v>
      </c>
      <c r="O9" s="125">
        <f>Summary!O14</f>
        <v>0</v>
      </c>
      <c r="P9" s="1"/>
    </row>
    <row r="10" spans="1:16" ht="15" customHeight="1">
      <c r="A10" s="93"/>
      <c r="B10" s="751" t="s">
        <v>123</v>
      </c>
      <c r="C10" s="631"/>
      <c r="D10" s="416"/>
      <c r="E10" s="120"/>
      <c r="F10" s="120"/>
      <c r="G10" s="120"/>
      <c r="H10" s="311" t="str">
        <f>Summary!H15</f>
        <v>CD Log Date:</v>
      </c>
      <c r="I10" s="203">
        <f>Summary!I15</f>
        <v>0</v>
      </c>
      <c r="J10" s="203">
        <f>Summary!J15</f>
        <v>0</v>
      </c>
      <c r="K10" s="203">
        <f>Summary!K15</f>
        <v>0</v>
      </c>
      <c r="L10" s="203">
        <f>Summary!L15</f>
        <v>0</v>
      </c>
      <c r="M10" s="203">
        <f>Summary!M15</f>
        <v>0</v>
      </c>
      <c r="N10" s="203">
        <f>Summary!N15</f>
        <v>0</v>
      </c>
      <c r="O10" s="203">
        <f>Summary!O15</f>
        <v>0</v>
      </c>
      <c r="P10" s="1"/>
    </row>
    <row r="11" spans="1:16" ht="15" customHeight="1">
      <c r="B11" s="295"/>
      <c r="C11" s="296"/>
      <c r="D11"/>
      <c r="H11" s="296"/>
      <c r="I11" s="297"/>
      <c r="J11" s="297"/>
      <c r="K11" s="297"/>
      <c r="L11" s="297"/>
      <c r="M11" s="297"/>
      <c r="N11" s="297"/>
      <c r="O11" s="297"/>
      <c r="P11" s="1"/>
    </row>
    <row r="12" spans="1:16" ht="26.25" customHeight="1">
      <c r="A12" s="78" t="s">
        <v>42</v>
      </c>
      <c r="B12" s="78"/>
      <c r="C12" s="499" t="s">
        <v>520</v>
      </c>
      <c r="D12" s="451"/>
      <c r="E12" s="451"/>
      <c r="F12" s="451"/>
      <c r="G12" s="451"/>
      <c r="H12" s="451"/>
      <c r="I12" s="381" t="s">
        <v>64</v>
      </c>
      <c r="J12" s="381" t="s">
        <v>64</v>
      </c>
      <c r="K12" s="381" t="s">
        <v>64</v>
      </c>
      <c r="L12" s="381" t="s">
        <v>64</v>
      </c>
      <c r="M12" s="381" t="s">
        <v>64</v>
      </c>
      <c r="N12" s="381" t="s">
        <v>64</v>
      </c>
      <c r="O12" s="381" t="s">
        <v>64</v>
      </c>
    </row>
    <row r="13" spans="1:16" ht="14.25" customHeight="1">
      <c r="A13" s="59"/>
      <c r="B13" s="59"/>
      <c r="C13" s="642" t="s">
        <v>94</v>
      </c>
      <c r="D13" s="643"/>
      <c r="E13" s="643"/>
      <c r="F13" s="643"/>
      <c r="G13" s="643"/>
      <c r="H13" s="643"/>
      <c r="I13" s="15">
        <f t="shared" ref="I13:O13" si="0">SUM(I15:I28)</f>
        <v>0</v>
      </c>
      <c r="J13" s="15">
        <f t="shared" si="0"/>
        <v>0</v>
      </c>
      <c r="K13" s="15">
        <f t="shared" si="0"/>
        <v>0</v>
      </c>
      <c r="L13" s="15">
        <f t="shared" si="0"/>
        <v>0</v>
      </c>
      <c r="M13" s="15">
        <f t="shared" si="0"/>
        <v>0</v>
      </c>
      <c r="N13" s="15">
        <f t="shared" si="0"/>
        <v>0</v>
      </c>
      <c r="O13" s="15">
        <f t="shared" si="0"/>
        <v>0</v>
      </c>
      <c r="P13" s="2"/>
    </row>
    <row r="14" spans="1:16" ht="25.5">
      <c r="A14" s="78" t="s">
        <v>42</v>
      </c>
      <c r="B14" s="78" t="s">
        <v>145</v>
      </c>
      <c r="C14" s="605" t="s">
        <v>215</v>
      </c>
      <c r="D14" s="605"/>
      <c r="E14" s="499" t="s">
        <v>216</v>
      </c>
      <c r="F14" s="499" t="s">
        <v>216</v>
      </c>
      <c r="G14" s="499" t="s">
        <v>216</v>
      </c>
      <c r="H14" s="499" t="s">
        <v>216</v>
      </c>
      <c r="I14" s="381" t="s">
        <v>64</v>
      </c>
      <c r="J14" s="381" t="s">
        <v>64</v>
      </c>
      <c r="K14" s="381" t="s">
        <v>64</v>
      </c>
      <c r="L14" s="381" t="s">
        <v>64</v>
      </c>
      <c r="M14" s="381" t="s">
        <v>64</v>
      </c>
      <c r="N14" s="381" t="s">
        <v>64</v>
      </c>
      <c r="O14" s="381" t="s">
        <v>64</v>
      </c>
    </row>
    <row r="15" spans="1:16">
      <c r="A15" s="63"/>
      <c r="B15" s="63" t="s">
        <v>55</v>
      </c>
      <c r="C15" s="660" t="s">
        <v>173</v>
      </c>
      <c r="D15" s="660"/>
      <c r="E15" s="620" t="s">
        <v>254</v>
      </c>
      <c r="F15" s="620"/>
      <c r="G15" s="620"/>
      <c r="H15" s="620"/>
      <c r="I15" s="15">
        <f t="shared" ref="I15:O15" si="1">I31</f>
        <v>0</v>
      </c>
      <c r="J15" s="15">
        <f t="shared" si="1"/>
        <v>0</v>
      </c>
      <c r="K15" s="15">
        <f t="shared" si="1"/>
        <v>0</v>
      </c>
      <c r="L15" s="15">
        <f t="shared" si="1"/>
        <v>0</v>
      </c>
      <c r="M15" s="15">
        <f t="shared" si="1"/>
        <v>0</v>
      </c>
      <c r="N15" s="15">
        <f t="shared" si="1"/>
        <v>0</v>
      </c>
      <c r="O15" s="15">
        <f t="shared" si="1"/>
        <v>0</v>
      </c>
    </row>
    <row r="16" spans="1:16">
      <c r="A16" s="63"/>
      <c r="B16" s="63" t="s">
        <v>58</v>
      </c>
      <c r="C16" s="660" t="s">
        <v>174</v>
      </c>
      <c r="D16" s="660"/>
      <c r="E16" s="620" t="s">
        <v>254</v>
      </c>
      <c r="F16" s="620"/>
      <c r="G16" s="620"/>
      <c r="H16" s="620"/>
      <c r="I16" s="15">
        <f t="shared" ref="I16:O16" si="2">I38</f>
        <v>0</v>
      </c>
      <c r="J16" s="15">
        <f t="shared" si="2"/>
        <v>0</v>
      </c>
      <c r="K16" s="15">
        <f t="shared" si="2"/>
        <v>0</v>
      </c>
      <c r="L16" s="15">
        <f t="shared" si="2"/>
        <v>0</v>
      </c>
      <c r="M16" s="15">
        <f t="shared" si="2"/>
        <v>0</v>
      </c>
      <c r="N16" s="15">
        <f t="shared" si="2"/>
        <v>0</v>
      </c>
      <c r="O16" s="15">
        <f t="shared" si="2"/>
        <v>0</v>
      </c>
    </row>
    <row r="17" spans="1:15">
      <c r="A17" s="63"/>
      <c r="B17" s="63" t="s">
        <v>61</v>
      </c>
      <c r="C17" s="660" t="s">
        <v>175</v>
      </c>
      <c r="D17" s="660"/>
      <c r="E17" s="620" t="s">
        <v>254</v>
      </c>
      <c r="F17" s="620"/>
      <c r="G17" s="620"/>
      <c r="H17" s="620"/>
      <c r="I17" s="15">
        <f t="shared" ref="I17:O17" si="3">I44</f>
        <v>0</v>
      </c>
      <c r="J17" s="15">
        <f t="shared" si="3"/>
        <v>0</v>
      </c>
      <c r="K17" s="15">
        <f t="shared" si="3"/>
        <v>0</v>
      </c>
      <c r="L17" s="15">
        <f t="shared" si="3"/>
        <v>0</v>
      </c>
      <c r="M17" s="15">
        <f t="shared" si="3"/>
        <v>0</v>
      </c>
      <c r="N17" s="15">
        <f t="shared" si="3"/>
        <v>0</v>
      </c>
      <c r="O17" s="15">
        <f t="shared" si="3"/>
        <v>0</v>
      </c>
    </row>
    <row r="18" spans="1:15">
      <c r="A18" s="63"/>
      <c r="B18" s="63" t="s">
        <v>65</v>
      </c>
      <c r="C18" s="660" t="s">
        <v>176</v>
      </c>
      <c r="D18" s="660"/>
      <c r="E18" s="620" t="s">
        <v>254</v>
      </c>
      <c r="F18" s="620"/>
      <c r="G18" s="620"/>
      <c r="H18" s="620"/>
      <c r="I18" s="15">
        <f t="shared" ref="I18:O18" si="4">I51</f>
        <v>0</v>
      </c>
      <c r="J18" s="15">
        <f t="shared" si="4"/>
        <v>0</v>
      </c>
      <c r="K18" s="15">
        <f t="shared" si="4"/>
        <v>0</v>
      </c>
      <c r="L18" s="15">
        <f t="shared" si="4"/>
        <v>0</v>
      </c>
      <c r="M18" s="15">
        <f t="shared" si="4"/>
        <v>0</v>
      </c>
      <c r="N18" s="15">
        <f t="shared" si="4"/>
        <v>0</v>
      </c>
      <c r="O18" s="15">
        <f t="shared" si="4"/>
        <v>0</v>
      </c>
    </row>
    <row r="19" spans="1:15" ht="13.5" customHeight="1">
      <c r="A19" s="63"/>
      <c r="B19" s="63" t="s">
        <v>69</v>
      </c>
      <c r="C19" s="660" t="s">
        <v>177</v>
      </c>
      <c r="D19" s="660"/>
      <c r="E19" s="620" t="s">
        <v>254</v>
      </c>
      <c r="F19" s="620"/>
      <c r="G19" s="620"/>
      <c r="H19" s="620"/>
      <c r="I19" s="15">
        <f t="shared" ref="I19:O19" si="5">I67</f>
        <v>0</v>
      </c>
      <c r="J19" s="15">
        <f t="shared" si="5"/>
        <v>0</v>
      </c>
      <c r="K19" s="15">
        <f t="shared" si="5"/>
        <v>0</v>
      </c>
      <c r="L19" s="15">
        <f t="shared" si="5"/>
        <v>0</v>
      </c>
      <c r="M19" s="15">
        <f t="shared" si="5"/>
        <v>0</v>
      </c>
      <c r="N19" s="15">
        <f t="shared" si="5"/>
        <v>0</v>
      </c>
      <c r="O19" s="15">
        <f t="shared" si="5"/>
        <v>0</v>
      </c>
    </row>
    <row r="20" spans="1:15">
      <c r="A20" s="59"/>
      <c r="B20" s="63" t="s">
        <v>71</v>
      </c>
      <c r="C20" s="660" t="s">
        <v>178</v>
      </c>
      <c r="D20" s="660"/>
      <c r="E20" s="620" t="s">
        <v>254</v>
      </c>
      <c r="F20" s="715"/>
      <c r="G20" s="715"/>
      <c r="H20" s="715"/>
      <c r="I20" s="15">
        <f t="shared" ref="I20:O20" si="6">I86</f>
        <v>0</v>
      </c>
      <c r="J20" s="15">
        <f t="shared" si="6"/>
        <v>0</v>
      </c>
      <c r="K20" s="15">
        <f t="shared" si="6"/>
        <v>0</v>
      </c>
      <c r="L20" s="15">
        <f t="shared" si="6"/>
        <v>0</v>
      </c>
      <c r="M20" s="15">
        <f t="shared" si="6"/>
        <v>0</v>
      </c>
      <c r="N20" s="15">
        <f t="shared" si="6"/>
        <v>0</v>
      </c>
      <c r="O20" s="15">
        <f t="shared" si="6"/>
        <v>0</v>
      </c>
    </row>
    <row r="21" spans="1:15">
      <c r="A21" s="59"/>
      <c r="B21" s="63" t="s">
        <v>73</v>
      </c>
      <c r="C21" s="660" t="s">
        <v>179</v>
      </c>
      <c r="D21" s="660"/>
      <c r="E21" s="620" t="s">
        <v>254</v>
      </c>
      <c r="F21" s="620"/>
      <c r="G21" s="620"/>
      <c r="H21" s="620"/>
      <c r="I21" s="15">
        <f t="shared" ref="I21:O21" si="7">I101</f>
        <v>0</v>
      </c>
      <c r="J21" s="15">
        <f t="shared" si="7"/>
        <v>0</v>
      </c>
      <c r="K21" s="15">
        <f t="shared" si="7"/>
        <v>0</v>
      </c>
      <c r="L21" s="15">
        <f t="shared" si="7"/>
        <v>0</v>
      </c>
      <c r="M21" s="15">
        <f t="shared" si="7"/>
        <v>0</v>
      </c>
      <c r="N21" s="15">
        <f t="shared" si="7"/>
        <v>0</v>
      </c>
      <c r="O21" s="15">
        <f t="shared" si="7"/>
        <v>0</v>
      </c>
    </row>
    <row r="22" spans="1:15">
      <c r="A22" s="59"/>
      <c r="B22" s="63">
        <v>10</v>
      </c>
      <c r="C22" s="660" t="s">
        <v>180</v>
      </c>
      <c r="D22" s="660"/>
      <c r="E22" s="620" t="s">
        <v>254</v>
      </c>
      <c r="F22" s="620"/>
      <c r="G22" s="620"/>
      <c r="H22" s="620"/>
      <c r="I22" s="15">
        <f t="shared" ref="I22:O22" si="8">I128</f>
        <v>0</v>
      </c>
      <c r="J22" s="15">
        <f t="shared" si="8"/>
        <v>0</v>
      </c>
      <c r="K22" s="15">
        <f t="shared" si="8"/>
        <v>0</v>
      </c>
      <c r="L22" s="15">
        <f t="shared" si="8"/>
        <v>0</v>
      </c>
      <c r="M22" s="15">
        <f t="shared" si="8"/>
        <v>0</v>
      </c>
      <c r="N22" s="15">
        <f t="shared" si="8"/>
        <v>0</v>
      </c>
      <c r="O22" s="15">
        <f t="shared" si="8"/>
        <v>0</v>
      </c>
    </row>
    <row r="23" spans="1:15" s="8" customFormat="1" ht="13.5" customHeight="1">
      <c r="A23" s="59"/>
      <c r="B23" s="63">
        <v>11</v>
      </c>
      <c r="C23" s="660" t="s">
        <v>181</v>
      </c>
      <c r="D23" s="660"/>
      <c r="E23" s="620" t="s">
        <v>254</v>
      </c>
      <c r="F23" s="620"/>
      <c r="G23" s="620"/>
      <c r="H23" s="620"/>
      <c r="I23" s="15">
        <f t="shared" ref="I23:O23" si="9">I140</f>
        <v>0</v>
      </c>
      <c r="J23" s="15">
        <f t="shared" si="9"/>
        <v>0</v>
      </c>
      <c r="K23" s="15">
        <f t="shared" si="9"/>
        <v>0</v>
      </c>
      <c r="L23" s="15">
        <f t="shared" si="9"/>
        <v>0</v>
      </c>
      <c r="M23" s="15">
        <f t="shared" si="9"/>
        <v>0</v>
      </c>
      <c r="N23" s="15">
        <f t="shared" si="9"/>
        <v>0</v>
      </c>
      <c r="O23" s="15">
        <f t="shared" si="9"/>
        <v>0</v>
      </c>
    </row>
    <row r="24" spans="1:15" s="8" customFormat="1">
      <c r="A24" s="59"/>
      <c r="B24" s="63" t="s">
        <v>80</v>
      </c>
      <c r="C24" s="660" t="s">
        <v>182</v>
      </c>
      <c r="D24" s="660"/>
      <c r="E24" s="620" t="s">
        <v>254</v>
      </c>
      <c r="F24" s="620"/>
      <c r="G24" s="620"/>
      <c r="H24" s="620"/>
      <c r="I24" s="15">
        <f t="shared" ref="I24:O24" si="10">I163</f>
        <v>0</v>
      </c>
      <c r="J24" s="15">
        <f t="shared" si="10"/>
        <v>0</v>
      </c>
      <c r="K24" s="15">
        <f t="shared" si="10"/>
        <v>0</v>
      </c>
      <c r="L24" s="15">
        <f t="shared" si="10"/>
        <v>0</v>
      </c>
      <c r="M24" s="15">
        <f t="shared" si="10"/>
        <v>0</v>
      </c>
      <c r="N24" s="15">
        <f t="shared" si="10"/>
        <v>0</v>
      </c>
      <c r="O24" s="15">
        <f t="shared" si="10"/>
        <v>0</v>
      </c>
    </row>
    <row r="25" spans="1:15" s="8" customFormat="1" ht="13.5" customHeight="1">
      <c r="A25" s="59"/>
      <c r="B25" s="63">
        <v>13</v>
      </c>
      <c r="C25" s="660" t="s">
        <v>183</v>
      </c>
      <c r="D25" s="660"/>
      <c r="E25" s="620" t="s">
        <v>254</v>
      </c>
      <c r="F25" s="620"/>
      <c r="G25" s="620"/>
      <c r="H25" s="620"/>
      <c r="I25" s="15">
        <f t="shared" ref="I25:O25" si="11">I167</f>
        <v>0</v>
      </c>
      <c r="J25" s="15">
        <f t="shared" si="11"/>
        <v>0</v>
      </c>
      <c r="K25" s="15">
        <f t="shared" si="11"/>
        <v>0</v>
      </c>
      <c r="L25" s="15">
        <f t="shared" si="11"/>
        <v>0</v>
      </c>
      <c r="M25" s="15">
        <f t="shared" si="11"/>
        <v>0</v>
      </c>
      <c r="N25" s="15">
        <f t="shared" si="11"/>
        <v>0</v>
      </c>
      <c r="O25" s="15">
        <f t="shared" si="11"/>
        <v>0</v>
      </c>
    </row>
    <row r="26" spans="1:15" s="8" customFormat="1">
      <c r="A26" s="59"/>
      <c r="B26" s="63">
        <v>14</v>
      </c>
      <c r="C26" s="660" t="s">
        <v>184</v>
      </c>
      <c r="D26" s="660"/>
      <c r="E26" s="620" t="s">
        <v>254</v>
      </c>
      <c r="F26" s="620"/>
      <c r="G26" s="620"/>
      <c r="H26" s="620"/>
      <c r="I26" s="15">
        <f t="shared" ref="I26:O26" si="12">I178</f>
        <v>0</v>
      </c>
      <c r="J26" s="15">
        <f t="shared" si="12"/>
        <v>0</v>
      </c>
      <c r="K26" s="15">
        <f t="shared" si="12"/>
        <v>0</v>
      </c>
      <c r="L26" s="15">
        <f t="shared" si="12"/>
        <v>0</v>
      </c>
      <c r="M26" s="15">
        <f t="shared" si="12"/>
        <v>0</v>
      </c>
      <c r="N26" s="15">
        <f t="shared" si="12"/>
        <v>0</v>
      </c>
      <c r="O26" s="15">
        <f t="shared" si="12"/>
        <v>0</v>
      </c>
    </row>
    <row r="27" spans="1:15" s="8" customFormat="1">
      <c r="A27" s="59"/>
      <c r="B27" s="63">
        <v>15</v>
      </c>
      <c r="C27" s="660" t="s">
        <v>185</v>
      </c>
      <c r="D27" s="660"/>
      <c r="E27" s="620" t="s">
        <v>254</v>
      </c>
      <c r="F27" s="620"/>
      <c r="G27" s="620"/>
      <c r="H27" s="620"/>
      <c r="I27" s="15">
        <f t="shared" ref="I27:O27" si="13">I181</f>
        <v>0</v>
      </c>
      <c r="J27" s="15">
        <f t="shared" si="13"/>
        <v>0</v>
      </c>
      <c r="K27" s="15">
        <f t="shared" si="13"/>
        <v>0</v>
      </c>
      <c r="L27" s="15">
        <f t="shared" si="13"/>
        <v>0</v>
      </c>
      <c r="M27" s="15">
        <f t="shared" si="13"/>
        <v>0</v>
      </c>
      <c r="N27" s="15">
        <f t="shared" si="13"/>
        <v>0</v>
      </c>
      <c r="O27" s="15">
        <f t="shared" si="13"/>
        <v>0</v>
      </c>
    </row>
    <row r="28" spans="1:15" s="8" customFormat="1">
      <c r="A28" s="59"/>
      <c r="B28" s="63">
        <v>16</v>
      </c>
      <c r="C28" s="660" t="s">
        <v>186</v>
      </c>
      <c r="D28" s="660"/>
      <c r="E28" s="620" t="s">
        <v>254</v>
      </c>
      <c r="F28" s="620"/>
      <c r="G28" s="620"/>
      <c r="H28" s="620"/>
      <c r="I28" s="15">
        <f t="shared" ref="I28:O28" si="14">I198</f>
        <v>0</v>
      </c>
      <c r="J28" s="15">
        <f t="shared" si="14"/>
        <v>0</v>
      </c>
      <c r="K28" s="15">
        <f t="shared" si="14"/>
        <v>0</v>
      </c>
      <c r="L28" s="15">
        <f t="shared" si="14"/>
        <v>0</v>
      </c>
      <c r="M28" s="15">
        <f t="shared" si="14"/>
        <v>0</v>
      </c>
      <c r="N28" s="15">
        <f t="shared" si="14"/>
        <v>0</v>
      </c>
      <c r="O28" s="15">
        <f t="shared" si="14"/>
        <v>0</v>
      </c>
    </row>
    <row r="29" spans="1:15" ht="26.25" customHeight="1">
      <c r="A29" s="78" t="s">
        <v>42</v>
      </c>
      <c r="B29" s="78"/>
      <c r="C29" s="499" t="s">
        <v>325</v>
      </c>
      <c r="D29" s="451"/>
      <c r="E29" s="451"/>
      <c r="F29" s="451"/>
      <c r="G29" s="451"/>
      <c r="H29" s="451"/>
      <c r="I29" s="381"/>
      <c r="J29" s="381"/>
      <c r="K29" s="381"/>
      <c r="L29" s="381"/>
      <c r="M29" s="381"/>
      <c r="N29" s="381"/>
      <c r="O29" s="381"/>
    </row>
    <row r="30" spans="1:15" ht="25.5">
      <c r="A30" s="260" t="s">
        <v>42</v>
      </c>
      <c r="B30" s="260" t="s">
        <v>145</v>
      </c>
      <c r="C30" s="754" t="s">
        <v>215</v>
      </c>
      <c r="D30" s="754"/>
      <c r="E30" s="755" t="s">
        <v>216</v>
      </c>
      <c r="F30" s="755" t="s">
        <v>216</v>
      </c>
      <c r="G30" s="755" t="s">
        <v>216</v>
      </c>
      <c r="H30" s="755" t="s">
        <v>216</v>
      </c>
      <c r="I30" s="387" t="s">
        <v>64</v>
      </c>
      <c r="J30" s="387" t="s">
        <v>64</v>
      </c>
      <c r="K30" s="387" t="s">
        <v>64</v>
      </c>
      <c r="L30" s="387" t="s">
        <v>64</v>
      </c>
      <c r="M30" s="387" t="s">
        <v>64</v>
      </c>
      <c r="N30" s="387" t="s">
        <v>64</v>
      </c>
      <c r="O30" s="387" t="s">
        <v>64</v>
      </c>
    </row>
    <row r="31" spans="1:15" s="27" customFormat="1" ht="15" customHeight="1">
      <c r="A31" s="270"/>
      <c r="B31" s="270" t="s">
        <v>55</v>
      </c>
      <c r="C31" s="720" t="s">
        <v>173</v>
      </c>
      <c r="D31" s="720"/>
      <c r="E31" s="697" t="s">
        <v>254</v>
      </c>
      <c r="F31" s="697"/>
      <c r="G31" s="697"/>
      <c r="H31" s="697"/>
      <c r="I31" s="32">
        <f>I32</f>
        <v>0</v>
      </c>
      <c r="J31" s="32">
        <f t="shared" ref="J31:O31" si="15">J32</f>
        <v>0</v>
      </c>
      <c r="K31" s="32">
        <f t="shared" si="15"/>
        <v>0</v>
      </c>
      <c r="L31" s="32">
        <f t="shared" si="15"/>
        <v>0</v>
      </c>
      <c r="M31" s="32">
        <f t="shared" si="15"/>
        <v>0</v>
      </c>
      <c r="N31" s="32">
        <f t="shared" si="15"/>
        <v>0</v>
      </c>
      <c r="O31" s="32">
        <f t="shared" si="15"/>
        <v>0</v>
      </c>
    </row>
    <row r="32" spans="1:15" s="27" customFormat="1" ht="15" customHeight="1">
      <c r="A32" s="279"/>
      <c r="B32" s="279" t="s">
        <v>55</v>
      </c>
      <c r="C32" s="685" t="s">
        <v>326</v>
      </c>
      <c r="D32" s="685"/>
      <c r="E32" s="714"/>
      <c r="F32" s="714"/>
      <c r="G32" s="714"/>
      <c r="H32" s="714"/>
      <c r="I32" s="288">
        <f t="shared" ref="I32:O32" si="16">SUM(I33:I37)</f>
        <v>0</v>
      </c>
      <c r="J32" s="288">
        <f t="shared" si="16"/>
        <v>0</v>
      </c>
      <c r="K32" s="288">
        <f t="shared" si="16"/>
        <v>0</v>
      </c>
      <c r="L32" s="288">
        <f t="shared" si="16"/>
        <v>0</v>
      </c>
      <c r="M32" s="288">
        <f t="shared" si="16"/>
        <v>0</v>
      </c>
      <c r="N32" s="288">
        <f t="shared" si="16"/>
        <v>0</v>
      </c>
      <c r="O32" s="288">
        <f t="shared" si="16"/>
        <v>0</v>
      </c>
    </row>
    <row r="33" spans="1:15" s="27" customFormat="1" ht="15" customHeight="1">
      <c r="A33" s="206"/>
      <c r="B33" s="206" t="s">
        <v>55</v>
      </c>
      <c r="C33" s="539" t="s">
        <v>327</v>
      </c>
      <c r="D33" s="539"/>
      <c r="E33" s="601"/>
      <c r="F33" s="673"/>
      <c r="G33" s="673"/>
      <c r="H33" s="673"/>
      <c r="I33" s="222"/>
      <c r="J33" s="222"/>
      <c r="K33" s="222"/>
      <c r="L33" s="222"/>
      <c r="M33" s="222"/>
      <c r="N33" s="222"/>
      <c r="O33" s="222"/>
    </row>
    <row r="34" spans="1:15" s="27" customFormat="1" ht="15" customHeight="1">
      <c r="A34" s="82"/>
      <c r="B34" s="82" t="s">
        <v>55</v>
      </c>
      <c r="C34" s="667" t="s">
        <v>328</v>
      </c>
      <c r="D34" s="667"/>
      <c r="E34" s="594"/>
      <c r="F34" s="668"/>
      <c r="G34" s="668"/>
      <c r="H34" s="668"/>
      <c r="I34" s="224"/>
      <c r="J34" s="224"/>
      <c r="K34" s="224"/>
      <c r="L34" s="224"/>
      <c r="M34" s="224"/>
      <c r="N34" s="224"/>
      <c r="O34" s="224"/>
    </row>
    <row r="35" spans="1:15" s="27" customFormat="1" ht="15" customHeight="1">
      <c r="A35" s="82"/>
      <c r="B35" s="82" t="s">
        <v>55</v>
      </c>
      <c r="C35" s="667" t="s">
        <v>329</v>
      </c>
      <c r="D35" s="667"/>
      <c r="E35" s="594"/>
      <c r="F35" s="668"/>
      <c r="G35" s="668"/>
      <c r="H35" s="668"/>
      <c r="I35" s="224"/>
      <c r="J35" s="224"/>
      <c r="K35" s="224"/>
      <c r="L35" s="224"/>
      <c r="M35" s="224"/>
      <c r="N35" s="224"/>
      <c r="O35" s="224"/>
    </row>
    <row r="36" spans="1:15" s="27" customFormat="1" ht="15" customHeight="1">
      <c r="A36" s="82"/>
      <c r="B36" s="82" t="s">
        <v>55</v>
      </c>
      <c r="C36" s="667" t="s">
        <v>330</v>
      </c>
      <c r="D36" s="667"/>
      <c r="E36" s="594"/>
      <c r="F36" s="668"/>
      <c r="G36" s="668"/>
      <c r="H36" s="668"/>
      <c r="I36" s="224"/>
      <c r="J36" s="224"/>
      <c r="K36" s="224"/>
      <c r="L36" s="224"/>
      <c r="M36" s="224"/>
      <c r="N36" s="224"/>
      <c r="O36" s="224"/>
    </row>
    <row r="37" spans="1:15" s="27" customFormat="1" ht="15" customHeight="1">
      <c r="A37" s="161"/>
      <c r="B37" s="161" t="s">
        <v>55</v>
      </c>
      <c r="C37" s="665" t="s">
        <v>331</v>
      </c>
      <c r="D37" s="665"/>
      <c r="E37" s="606"/>
      <c r="F37" s="666"/>
      <c r="G37" s="666"/>
      <c r="H37" s="666"/>
      <c r="I37" s="225"/>
      <c r="J37" s="225"/>
      <c r="K37" s="225"/>
      <c r="L37" s="225"/>
      <c r="M37" s="225"/>
      <c r="N37" s="225"/>
      <c r="O37" s="225"/>
    </row>
    <row r="38" spans="1:15" s="27" customFormat="1" ht="15" customHeight="1">
      <c r="A38" s="270"/>
      <c r="B38" s="270" t="s">
        <v>58</v>
      </c>
      <c r="C38" s="720" t="s">
        <v>174</v>
      </c>
      <c r="D38" s="720"/>
      <c r="E38" s="697" t="s">
        <v>254</v>
      </c>
      <c r="F38" s="697"/>
      <c r="G38" s="697"/>
      <c r="H38" s="697"/>
      <c r="I38" s="32">
        <f>I39</f>
        <v>0</v>
      </c>
      <c r="J38" s="32">
        <f t="shared" ref="J38:O38" si="17">J39</f>
        <v>0</v>
      </c>
      <c r="K38" s="32">
        <f t="shared" si="17"/>
        <v>0</v>
      </c>
      <c r="L38" s="32">
        <f t="shared" si="17"/>
        <v>0</v>
      </c>
      <c r="M38" s="32">
        <f t="shared" si="17"/>
        <v>0</v>
      </c>
      <c r="N38" s="32">
        <f t="shared" si="17"/>
        <v>0</v>
      </c>
      <c r="O38" s="32">
        <f t="shared" si="17"/>
        <v>0</v>
      </c>
    </row>
    <row r="39" spans="1:15" s="27" customFormat="1" ht="15" customHeight="1">
      <c r="A39" s="206"/>
      <c r="B39" s="279" t="s">
        <v>58</v>
      </c>
      <c r="C39" s="685" t="s">
        <v>332</v>
      </c>
      <c r="D39" s="685"/>
      <c r="E39" s="714"/>
      <c r="F39" s="714"/>
      <c r="G39" s="714"/>
      <c r="H39" s="714"/>
      <c r="I39" s="288">
        <f t="shared" ref="I39:O39" si="18">SUM(I40:I43)</f>
        <v>0</v>
      </c>
      <c r="J39" s="288">
        <f t="shared" si="18"/>
        <v>0</v>
      </c>
      <c r="K39" s="288">
        <f t="shared" si="18"/>
        <v>0</v>
      </c>
      <c r="L39" s="288">
        <f t="shared" si="18"/>
        <v>0</v>
      </c>
      <c r="M39" s="288">
        <f t="shared" si="18"/>
        <v>0</v>
      </c>
      <c r="N39" s="288">
        <f t="shared" si="18"/>
        <v>0</v>
      </c>
      <c r="O39" s="288">
        <f t="shared" si="18"/>
        <v>0</v>
      </c>
    </row>
    <row r="40" spans="1:15" s="27" customFormat="1" ht="15" customHeight="1">
      <c r="A40" s="82"/>
      <c r="B40" s="206" t="s">
        <v>58</v>
      </c>
      <c r="C40" s="539" t="s">
        <v>327</v>
      </c>
      <c r="D40" s="539"/>
      <c r="E40" s="601"/>
      <c r="F40" s="673"/>
      <c r="G40" s="673"/>
      <c r="H40" s="673"/>
      <c r="I40" s="222"/>
      <c r="J40" s="222"/>
      <c r="K40" s="222"/>
      <c r="L40" s="222"/>
      <c r="M40" s="222"/>
      <c r="N40" s="222"/>
      <c r="O40" s="222"/>
    </row>
    <row r="41" spans="1:15" s="27" customFormat="1" ht="15" customHeight="1">
      <c r="A41" s="82"/>
      <c r="B41" s="82" t="s">
        <v>58</v>
      </c>
      <c r="C41" s="667" t="s">
        <v>333</v>
      </c>
      <c r="D41" s="667"/>
      <c r="E41" s="594"/>
      <c r="F41" s="594"/>
      <c r="G41" s="594"/>
      <c r="H41" s="594"/>
      <c r="I41" s="224"/>
      <c r="J41" s="224"/>
      <c r="K41" s="224"/>
      <c r="L41" s="224"/>
      <c r="M41" s="224"/>
      <c r="N41" s="224"/>
      <c r="O41" s="224"/>
    </row>
    <row r="42" spans="1:15" s="27" customFormat="1" ht="15" customHeight="1">
      <c r="A42" s="82"/>
      <c r="B42" s="82" t="s">
        <v>58</v>
      </c>
      <c r="C42" s="667" t="s">
        <v>334</v>
      </c>
      <c r="D42" s="667"/>
      <c r="E42" s="594"/>
      <c r="F42" s="594"/>
      <c r="G42" s="594"/>
      <c r="H42" s="594"/>
      <c r="I42" s="224"/>
      <c r="J42" s="224"/>
      <c r="K42" s="224"/>
      <c r="L42" s="224"/>
      <c r="M42" s="224"/>
      <c r="N42" s="224"/>
      <c r="O42" s="224"/>
    </row>
    <row r="43" spans="1:15" s="27" customFormat="1" ht="15" customHeight="1">
      <c r="A43" s="161"/>
      <c r="B43" s="161" t="s">
        <v>58</v>
      </c>
      <c r="C43" s="665" t="s">
        <v>335</v>
      </c>
      <c r="D43" s="665"/>
      <c r="E43" s="606"/>
      <c r="F43" s="666"/>
      <c r="G43" s="666"/>
      <c r="H43" s="666"/>
      <c r="I43" s="225"/>
      <c r="J43" s="225"/>
      <c r="K43" s="225"/>
      <c r="L43" s="225"/>
      <c r="M43" s="225"/>
      <c r="N43" s="225"/>
      <c r="O43" s="225"/>
    </row>
    <row r="44" spans="1:15" s="27" customFormat="1" ht="15" customHeight="1">
      <c r="A44" s="270"/>
      <c r="B44" s="270" t="s">
        <v>61</v>
      </c>
      <c r="C44" s="720" t="s">
        <v>175</v>
      </c>
      <c r="D44" s="720"/>
      <c r="E44" s="697" t="s">
        <v>254</v>
      </c>
      <c r="F44" s="697"/>
      <c r="G44" s="697"/>
      <c r="H44" s="697"/>
      <c r="I44" s="32">
        <f>I45</f>
        <v>0</v>
      </c>
      <c r="J44" s="32">
        <f t="shared" ref="J44:O44" si="19">J45</f>
        <v>0</v>
      </c>
      <c r="K44" s="32">
        <f t="shared" si="19"/>
        <v>0</v>
      </c>
      <c r="L44" s="32">
        <f t="shared" si="19"/>
        <v>0</v>
      </c>
      <c r="M44" s="32">
        <f t="shared" si="19"/>
        <v>0</v>
      </c>
      <c r="N44" s="32">
        <f t="shared" si="19"/>
        <v>0</v>
      </c>
      <c r="O44" s="32">
        <f t="shared" si="19"/>
        <v>0</v>
      </c>
    </row>
    <row r="45" spans="1:15" s="27" customFormat="1" ht="15" customHeight="1">
      <c r="A45" s="206"/>
      <c r="B45" s="279" t="s">
        <v>61</v>
      </c>
      <c r="C45" s="685" t="s">
        <v>336</v>
      </c>
      <c r="D45" s="685"/>
      <c r="E45" s="714"/>
      <c r="F45" s="714"/>
      <c r="G45" s="714"/>
      <c r="H45" s="714"/>
      <c r="I45" s="288">
        <f>SUM(I46:I50)</f>
        <v>0</v>
      </c>
      <c r="J45" s="288">
        <f t="shared" ref="J45:O45" si="20">SUM(J46:J50)</f>
        <v>0</v>
      </c>
      <c r="K45" s="288">
        <f t="shared" si="20"/>
        <v>0</v>
      </c>
      <c r="L45" s="288">
        <f t="shared" si="20"/>
        <v>0</v>
      </c>
      <c r="M45" s="288">
        <f t="shared" si="20"/>
        <v>0</v>
      </c>
      <c r="N45" s="288">
        <f t="shared" si="20"/>
        <v>0</v>
      </c>
      <c r="O45" s="288">
        <f t="shared" si="20"/>
        <v>0</v>
      </c>
    </row>
    <row r="46" spans="1:15" s="27" customFormat="1" ht="15" customHeight="1">
      <c r="A46" s="82"/>
      <c r="B46" s="206" t="s">
        <v>61</v>
      </c>
      <c r="C46" s="539" t="s">
        <v>337</v>
      </c>
      <c r="D46" s="539"/>
      <c r="E46" s="601"/>
      <c r="F46" s="601"/>
      <c r="G46" s="601"/>
      <c r="H46" s="601"/>
      <c r="I46" s="222"/>
      <c r="J46" s="222"/>
      <c r="K46" s="222"/>
      <c r="L46" s="222"/>
      <c r="M46" s="222"/>
      <c r="N46" s="222"/>
      <c r="O46" s="222"/>
    </row>
    <row r="47" spans="1:15" s="27" customFormat="1" ht="15" customHeight="1">
      <c r="A47" s="82"/>
      <c r="B47" s="82" t="s">
        <v>61</v>
      </c>
      <c r="C47" s="667" t="s">
        <v>338</v>
      </c>
      <c r="D47" s="667"/>
      <c r="E47" s="594"/>
      <c r="F47" s="594"/>
      <c r="G47" s="594"/>
      <c r="H47" s="594"/>
      <c r="I47" s="224"/>
      <c r="J47" s="224"/>
      <c r="K47" s="224"/>
      <c r="L47" s="224"/>
      <c r="M47" s="224"/>
      <c r="N47" s="224"/>
      <c r="O47" s="224"/>
    </row>
    <row r="48" spans="1:15" s="27" customFormat="1" ht="15" customHeight="1">
      <c r="A48" s="82"/>
      <c r="B48" s="82" t="s">
        <v>61</v>
      </c>
      <c r="C48" s="667" t="s">
        <v>339</v>
      </c>
      <c r="D48" s="667"/>
      <c r="E48" s="594"/>
      <c r="F48" s="594"/>
      <c r="G48" s="594"/>
      <c r="H48" s="594"/>
      <c r="I48" s="224"/>
      <c r="J48" s="224"/>
      <c r="K48" s="224"/>
      <c r="L48" s="224"/>
      <c r="M48" s="224"/>
      <c r="N48" s="224"/>
      <c r="O48" s="224"/>
    </row>
    <row r="49" spans="1:15" s="27" customFormat="1" ht="15" customHeight="1">
      <c r="A49" s="82"/>
      <c r="B49" s="82" t="s">
        <v>61</v>
      </c>
      <c r="C49" s="667" t="s">
        <v>340</v>
      </c>
      <c r="D49" s="667"/>
      <c r="E49" s="737"/>
      <c r="F49" s="608"/>
      <c r="G49" s="608"/>
      <c r="H49" s="608"/>
      <c r="I49" s="224"/>
      <c r="J49" s="224"/>
      <c r="K49" s="224"/>
      <c r="L49" s="224"/>
      <c r="M49" s="224"/>
      <c r="N49" s="224"/>
      <c r="O49" s="224"/>
    </row>
    <row r="50" spans="1:15" s="27" customFormat="1" ht="15" customHeight="1">
      <c r="A50" s="161"/>
      <c r="B50" s="161" t="s">
        <v>61</v>
      </c>
      <c r="C50" s="665" t="s">
        <v>341</v>
      </c>
      <c r="D50" s="665"/>
      <c r="E50" s="606"/>
      <c r="F50" s="606"/>
      <c r="G50" s="606"/>
      <c r="H50" s="606"/>
      <c r="I50" s="225"/>
      <c r="J50" s="225"/>
      <c r="K50" s="225"/>
      <c r="L50" s="225"/>
      <c r="M50" s="225"/>
      <c r="N50" s="225"/>
      <c r="O50" s="225"/>
    </row>
    <row r="51" spans="1:15" s="27" customFormat="1" ht="15" customHeight="1">
      <c r="A51" s="270"/>
      <c r="B51" s="270" t="s">
        <v>65</v>
      </c>
      <c r="C51" s="720" t="s">
        <v>176</v>
      </c>
      <c r="D51" s="720"/>
      <c r="E51" s="697" t="s">
        <v>254</v>
      </c>
      <c r="F51" s="697"/>
      <c r="G51" s="697"/>
      <c r="H51" s="697"/>
      <c r="I51" s="32">
        <f>I52+I61+I66</f>
        <v>0</v>
      </c>
      <c r="J51" s="32">
        <f t="shared" ref="J51:O51" si="21">J52+J61+J66</f>
        <v>0</v>
      </c>
      <c r="K51" s="32">
        <f t="shared" si="21"/>
        <v>0</v>
      </c>
      <c r="L51" s="32">
        <f t="shared" si="21"/>
        <v>0</v>
      </c>
      <c r="M51" s="32">
        <f t="shared" si="21"/>
        <v>0</v>
      </c>
      <c r="N51" s="32">
        <f t="shared" si="21"/>
        <v>0</v>
      </c>
      <c r="O51" s="32">
        <f t="shared" si="21"/>
        <v>0</v>
      </c>
    </row>
    <row r="52" spans="1:15" s="27" customFormat="1" ht="15" customHeight="1">
      <c r="A52" s="206"/>
      <c r="B52" s="279" t="s">
        <v>65</v>
      </c>
      <c r="C52" s="685" t="s">
        <v>342</v>
      </c>
      <c r="D52" s="685"/>
      <c r="E52" s="714"/>
      <c r="F52" s="714"/>
      <c r="G52" s="714"/>
      <c r="H52" s="714"/>
      <c r="I52" s="288">
        <f>SUM(I53:I60)</f>
        <v>0</v>
      </c>
      <c r="J52" s="288">
        <f t="shared" ref="J52:O52" si="22">SUM(J53:J60)</f>
        <v>0</v>
      </c>
      <c r="K52" s="288">
        <f t="shared" si="22"/>
        <v>0</v>
      </c>
      <c r="L52" s="288">
        <f t="shared" si="22"/>
        <v>0</v>
      </c>
      <c r="M52" s="288">
        <f t="shared" si="22"/>
        <v>0</v>
      </c>
      <c r="N52" s="288">
        <f t="shared" si="22"/>
        <v>0</v>
      </c>
      <c r="O52" s="288">
        <f t="shared" si="22"/>
        <v>0</v>
      </c>
    </row>
    <row r="53" spans="1:15" s="27" customFormat="1" ht="15" customHeight="1">
      <c r="A53" s="82"/>
      <c r="B53" s="206" t="s">
        <v>65</v>
      </c>
      <c r="C53" s="539" t="s">
        <v>343</v>
      </c>
      <c r="D53" s="539"/>
      <c r="E53" s="738"/>
      <c r="F53" s="719"/>
      <c r="G53" s="719"/>
      <c r="H53" s="719"/>
      <c r="I53" s="222"/>
      <c r="J53" s="222"/>
      <c r="K53" s="222"/>
      <c r="L53" s="222"/>
      <c r="M53" s="222"/>
      <c r="N53" s="222"/>
      <c r="O53" s="222"/>
    </row>
    <row r="54" spans="1:15" s="27" customFormat="1" ht="15" customHeight="1">
      <c r="A54" s="82"/>
      <c r="B54" s="82" t="s">
        <v>65</v>
      </c>
      <c r="C54" s="667" t="s">
        <v>344</v>
      </c>
      <c r="D54" s="667"/>
      <c r="E54" s="594"/>
      <c r="F54" s="594"/>
      <c r="G54" s="594"/>
      <c r="H54" s="594"/>
      <c r="I54" s="224"/>
      <c r="J54" s="224"/>
      <c r="K54" s="224"/>
      <c r="L54" s="224"/>
      <c r="M54" s="224"/>
      <c r="N54" s="224"/>
      <c r="O54" s="224"/>
    </row>
    <row r="55" spans="1:15" s="27" customFormat="1" ht="15" customHeight="1">
      <c r="A55" s="82"/>
      <c r="B55" s="82" t="s">
        <v>65</v>
      </c>
      <c r="C55" s="667" t="s">
        <v>345</v>
      </c>
      <c r="D55" s="667"/>
      <c r="E55" s="594"/>
      <c r="F55" s="594"/>
      <c r="G55" s="594"/>
      <c r="H55" s="594"/>
      <c r="I55" s="224"/>
      <c r="J55" s="224"/>
      <c r="K55" s="224"/>
      <c r="L55" s="224"/>
      <c r="M55" s="224"/>
      <c r="N55" s="224"/>
      <c r="O55" s="224"/>
    </row>
    <row r="56" spans="1:15" s="27" customFormat="1" ht="15" customHeight="1">
      <c r="A56" s="82"/>
      <c r="B56" s="82" t="s">
        <v>65</v>
      </c>
      <c r="C56" s="667" t="s">
        <v>346</v>
      </c>
      <c r="D56" s="667"/>
      <c r="E56" s="594"/>
      <c r="F56" s="594"/>
      <c r="G56" s="594"/>
      <c r="H56" s="594"/>
      <c r="I56" s="224"/>
      <c r="J56" s="224"/>
      <c r="K56" s="224"/>
      <c r="L56" s="224"/>
      <c r="M56" s="224"/>
      <c r="N56" s="224"/>
      <c r="O56" s="224"/>
    </row>
    <row r="57" spans="1:15" s="27" customFormat="1" ht="15" customHeight="1">
      <c r="A57" s="82"/>
      <c r="B57" s="82" t="s">
        <v>65</v>
      </c>
      <c r="C57" s="667" t="s">
        <v>347</v>
      </c>
      <c r="D57" s="667"/>
      <c r="E57" s="594"/>
      <c r="F57" s="594"/>
      <c r="G57" s="594"/>
      <c r="H57" s="594"/>
      <c r="I57" s="224"/>
      <c r="J57" s="224"/>
      <c r="K57" s="224"/>
      <c r="L57" s="224"/>
      <c r="M57" s="224"/>
      <c r="N57" s="224"/>
      <c r="O57" s="224"/>
    </row>
    <row r="58" spans="1:15" s="27" customFormat="1" ht="15" customHeight="1">
      <c r="A58" s="82"/>
      <c r="B58" s="82" t="s">
        <v>65</v>
      </c>
      <c r="C58" s="667" t="s">
        <v>348</v>
      </c>
      <c r="D58" s="667"/>
      <c r="E58" s="594"/>
      <c r="F58" s="594"/>
      <c r="G58" s="594"/>
      <c r="H58" s="594"/>
      <c r="I58" s="224"/>
      <c r="J58" s="224"/>
      <c r="K58" s="224"/>
      <c r="L58" s="224"/>
      <c r="M58" s="224"/>
      <c r="N58" s="224"/>
      <c r="O58" s="224"/>
    </row>
    <row r="59" spans="1:15" s="27" customFormat="1" ht="15" customHeight="1">
      <c r="A59" s="82"/>
      <c r="B59" s="82" t="s">
        <v>65</v>
      </c>
      <c r="C59" s="667" t="s">
        <v>334</v>
      </c>
      <c r="D59" s="667"/>
      <c r="E59" s="594"/>
      <c r="F59" s="594"/>
      <c r="G59" s="594"/>
      <c r="H59" s="594"/>
      <c r="I59" s="224"/>
      <c r="J59" s="224"/>
      <c r="K59" s="224"/>
      <c r="L59" s="224"/>
      <c r="M59" s="224"/>
      <c r="N59" s="224"/>
      <c r="O59" s="224"/>
    </row>
    <row r="60" spans="1:15" s="27" customFormat="1" ht="15" customHeight="1">
      <c r="A60" s="82"/>
      <c r="B60" s="161" t="s">
        <v>65</v>
      </c>
      <c r="C60" s="665" t="s">
        <v>349</v>
      </c>
      <c r="D60" s="665"/>
      <c r="E60" s="606"/>
      <c r="F60" s="606"/>
      <c r="G60" s="606"/>
      <c r="H60" s="606"/>
      <c r="I60" s="225"/>
      <c r="J60" s="225"/>
      <c r="K60" s="225"/>
      <c r="L60" s="225"/>
      <c r="M60" s="225"/>
      <c r="N60" s="225"/>
      <c r="O60" s="225"/>
    </row>
    <row r="61" spans="1:15" s="27" customFormat="1" ht="15" customHeight="1">
      <c r="A61" s="82"/>
      <c r="B61" s="279" t="s">
        <v>65</v>
      </c>
      <c r="C61" s="685" t="s">
        <v>350</v>
      </c>
      <c r="D61" s="685"/>
      <c r="E61" s="714"/>
      <c r="F61" s="714"/>
      <c r="G61" s="714"/>
      <c r="H61" s="714"/>
      <c r="I61" s="288">
        <f t="shared" ref="I61:O61" si="23">SUM(I62:I65)</f>
        <v>0</v>
      </c>
      <c r="J61" s="288">
        <f t="shared" si="23"/>
        <v>0</v>
      </c>
      <c r="K61" s="288">
        <f t="shared" si="23"/>
        <v>0</v>
      </c>
      <c r="L61" s="288">
        <f t="shared" si="23"/>
        <v>0</v>
      </c>
      <c r="M61" s="288">
        <f t="shared" si="23"/>
        <v>0</v>
      </c>
      <c r="N61" s="288">
        <f t="shared" si="23"/>
        <v>0</v>
      </c>
      <c r="O61" s="288">
        <f t="shared" si="23"/>
        <v>0</v>
      </c>
    </row>
    <row r="62" spans="1:15" s="27" customFormat="1" ht="15" customHeight="1">
      <c r="A62" s="82"/>
      <c r="B62" s="206" t="s">
        <v>65</v>
      </c>
      <c r="C62" s="539" t="s">
        <v>351</v>
      </c>
      <c r="D62" s="539"/>
      <c r="E62" s="601"/>
      <c r="F62" s="601"/>
      <c r="G62" s="601"/>
      <c r="H62" s="601"/>
      <c r="I62" s="222"/>
      <c r="J62" s="222"/>
      <c r="K62" s="222"/>
      <c r="L62" s="222"/>
      <c r="M62" s="222"/>
      <c r="N62" s="222"/>
      <c r="O62" s="222"/>
    </row>
    <row r="63" spans="1:15" s="27" customFormat="1" ht="15" customHeight="1">
      <c r="A63" s="82"/>
      <c r="B63" s="82" t="s">
        <v>65</v>
      </c>
      <c r="C63" s="669" t="s">
        <v>352</v>
      </c>
      <c r="D63" s="667"/>
      <c r="E63" s="594"/>
      <c r="F63" s="594"/>
      <c r="G63" s="594"/>
      <c r="H63" s="594"/>
      <c r="I63" s="224"/>
      <c r="J63" s="224"/>
      <c r="K63" s="224"/>
      <c r="L63" s="224"/>
      <c r="M63" s="224"/>
      <c r="N63" s="224"/>
      <c r="O63" s="224"/>
    </row>
    <row r="64" spans="1:15" s="27" customFormat="1" ht="15" customHeight="1">
      <c r="A64" s="82"/>
      <c r="B64" s="82" t="s">
        <v>65</v>
      </c>
      <c r="C64" s="667" t="s">
        <v>353</v>
      </c>
      <c r="D64" s="667"/>
      <c r="E64" s="737"/>
      <c r="F64" s="608"/>
      <c r="G64" s="608"/>
      <c r="H64" s="608"/>
      <c r="I64" s="224"/>
      <c r="J64" s="224"/>
      <c r="K64" s="224"/>
      <c r="L64" s="224"/>
      <c r="M64" s="224"/>
      <c r="N64" s="224"/>
      <c r="O64" s="224"/>
    </row>
    <row r="65" spans="1:15" s="27" customFormat="1" ht="15" customHeight="1">
      <c r="A65" s="82"/>
      <c r="B65" s="315" t="s">
        <v>65</v>
      </c>
      <c r="C65" s="721" t="s">
        <v>354</v>
      </c>
      <c r="D65" s="721"/>
      <c r="E65" s="726"/>
      <c r="F65" s="726"/>
      <c r="G65" s="726"/>
      <c r="H65" s="726"/>
      <c r="I65" s="278"/>
      <c r="J65" s="278"/>
      <c r="K65" s="278"/>
      <c r="L65" s="278"/>
      <c r="M65" s="278"/>
      <c r="N65" s="278"/>
      <c r="O65" s="278"/>
    </row>
    <row r="66" spans="1:15" s="27" customFormat="1" ht="15" customHeight="1">
      <c r="A66" s="161"/>
      <c r="B66" s="279" t="s">
        <v>65</v>
      </c>
      <c r="C66" s="685" t="s">
        <v>355</v>
      </c>
      <c r="D66" s="685"/>
      <c r="E66" s="723"/>
      <c r="F66" s="723"/>
      <c r="G66" s="723"/>
      <c r="H66" s="723"/>
      <c r="I66" s="75"/>
      <c r="J66" s="75"/>
      <c r="K66" s="75"/>
      <c r="L66" s="75"/>
      <c r="M66" s="75"/>
      <c r="N66" s="75"/>
      <c r="O66" s="75"/>
    </row>
    <row r="67" spans="1:15" s="27" customFormat="1" ht="15" customHeight="1">
      <c r="A67" s="270"/>
      <c r="B67" s="270" t="s">
        <v>69</v>
      </c>
      <c r="C67" s="720" t="s">
        <v>177</v>
      </c>
      <c r="D67" s="720"/>
      <c r="E67" s="697" t="s">
        <v>254</v>
      </c>
      <c r="F67" s="697"/>
      <c r="G67" s="697"/>
      <c r="H67" s="697"/>
      <c r="I67" s="32">
        <f>I68+I72+I76+I79+I85</f>
        <v>0</v>
      </c>
      <c r="J67" s="32">
        <f t="shared" ref="J67:O67" si="24">J68+J72+J76+J79+J85</f>
        <v>0</v>
      </c>
      <c r="K67" s="32">
        <f t="shared" si="24"/>
        <v>0</v>
      </c>
      <c r="L67" s="32">
        <f t="shared" si="24"/>
        <v>0</v>
      </c>
      <c r="M67" s="32">
        <f t="shared" si="24"/>
        <v>0</v>
      </c>
      <c r="N67" s="32">
        <f t="shared" si="24"/>
        <v>0</v>
      </c>
      <c r="O67" s="32">
        <f t="shared" si="24"/>
        <v>0</v>
      </c>
    </row>
    <row r="68" spans="1:15" s="27" customFormat="1" ht="15" customHeight="1">
      <c r="A68" s="206"/>
      <c r="B68" s="366" t="s">
        <v>69</v>
      </c>
      <c r="C68" s="685" t="s">
        <v>356</v>
      </c>
      <c r="D68" s="685"/>
      <c r="E68" s="714"/>
      <c r="F68" s="714"/>
      <c r="G68" s="714"/>
      <c r="H68" s="714"/>
      <c r="I68" s="288">
        <f>SUM(I69:I71)</f>
        <v>0</v>
      </c>
      <c r="J68" s="288">
        <f t="shared" ref="J68:O68" si="25">SUM(J69:J71)</f>
        <v>0</v>
      </c>
      <c r="K68" s="288">
        <f t="shared" si="25"/>
        <v>0</v>
      </c>
      <c r="L68" s="288">
        <f t="shared" si="25"/>
        <v>0</v>
      </c>
      <c r="M68" s="288">
        <f t="shared" si="25"/>
        <v>0</v>
      </c>
      <c r="N68" s="288">
        <f t="shared" si="25"/>
        <v>0</v>
      </c>
      <c r="O68" s="288">
        <f t="shared" si="25"/>
        <v>0</v>
      </c>
    </row>
    <row r="69" spans="1:15" s="27" customFormat="1" ht="15" customHeight="1">
      <c r="A69" s="82"/>
      <c r="B69" s="155" t="s">
        <v>69</v>
      </c>
      <c r="C69" s="539" t="s">
        <v>327</v>
      </c>
      <c r="D69" s="539"/>
      <c r="E69" s="601"/>
      <c r="F69" s="601"/>
      <c r="G69" s="601"/>
      <c r="H69" s="601"/>
      <c r="I69" s="222"/>
      <c r="J69" s="222"/>
      <c r="K69" s="222"/>
      <c r="L69" s="222"/>
      <c r="M69" s="222"/>
      <c r="N69" s="222"/>
      <c r="O69" s="222"/>
    </row>
    <row r="70" spans="1:15" s="27" customFormat="1" ht="15" customHeight="1">
      <c r="A70" s="82"/>
      <c r="B70" s="84" t="s">
        <v>69</v>
      </c>
      <c r="C70" s="667" t="s">
        <v>357</v>
      </c>
      <c r="D70" s="667"/>
      <c r="E70" s="594"/>
      <c r="F70" s="594"/>
      <c r="G70" s="594"/>
      <c r="H70" s="594"/>
      <c r="I70" s="224"/>
      <c r="J70" s="224"/>
      <c r="K70" s="224"/>
      <c r="L70" s="224"/>
      <c r="M70" s="224"/>
      <c r="N70" s="224"/>
      <c r="O70" s="224"/>
    </row>
    <row r="71" spans="1:15" s="27" customFormat="1" ht="15" customHeight="1">
      <c r="A71" s="82"/>
      <c r="B71" s="85" t="s">
        <v>69</v>
      </c>
      <c r="C71" s="665" t="s">
        <v>358</v>
      </c>
      <c r="D71" s="665"/>
      <c r="E71" s="606"/>
      <c r="F71" s="606"/>
      <c r="G71" s="606"/>
      <c r="H71" s="606"/>
      <c r="I71" s="225"/>
      <c r="J71" s="225"/>
      <c r="K71" s="225"/>
      <c r="L71" s="225"/>
      <c r="M71" s="225"/>
      <c r="N71" s="225"/>
      <c r="O71" s="225"/>
    </row>
    <row r="72" spans="1:15" s="27" customFormat="1" ht="15" customHeight="1">
      <c r="A72" s="82"/>
      <c r="B72" s="366" t="s">
        <v>69</v>
      </c>
      <c r="C72" s="685" t="s">
        <v>359</v>
      </c>
      <c r="D72" s="685"/>
      <c r="E72" s="714"/>
      <c r="F72" s="714"/>
      <c r="G72" s="714"/>
      <c r="H72" s="714"/>
      <c r="I72" s="288">
        <f>SUM(I73:I75)</f>
        <v>0</v>
      </c>
      <c r="J72" s="288">
        <f t="shared" ref="J72:O72" si="26">SUM(J73:J75)</f>
        <v>0</v>
      </c>
      <c r="K72" s="288">
        <f t="shared" si="26"/>
        <v>0</v>
      </c>
      <c r="L72" s="288">
        <f t="shared" si="26"/>
        <v>0</v>
      </c>
      <c r="M72" s="288">
        <f t="shared" si="26"/>
        <v>0</v>
      </c>
      <c r="N72" s="288">
        <f t="shared" si="26"/>
        <v>0</v>
      </c>
      <c r="O72" s="288">
        <f t="shared" si="26"/>
        <v>0</v>
      </c>
    </row>
    <row r="73" spans="1:15" s="27" customFormat="1" ht="15" customHeight="1">
      <c r="A73" s="82"/>
      <c r="B73" s="155" t="s">
        <v>69</v>
      </c>
      <c r="C73" s="539" t="s">
        <v>360</v>
      </c>
      <c r="D73" s="539" t="s">
        <v>361</v>
      </c>
      <c r="E73" s="601"/>
      <c r="F73" s="601"/>
      <c r="G73" s="601"/>
      <c r="H73" s="601"/>
      <c r="I73" s="222"/>
      <c r="J73" s="222"/>
      <c r="K73" s="222"/>
      <c r="L73" s="222"/>
      <c r="M73" s="222"/>
      <c r="N73" s="222"/>
      <c r="O73" s="222"/>
    </row>
    <row r="74" spans="1:15" s="27" customFormat="1" ht="15" customHeight="1">
      <c r="A74" s="82"/>
      <c r="B74" s="84" t="s">
        <v>69</v>
      </c>
      <c r="C74" s="667" t="s">
        <v>362</v>
      </c>
      <c r="D74" s="667" t="s">
        <v>363</v>
      </c>
      <c r="E74" s="594"/>
      <c r="F74" s="594"/>
      <c r="G74" s="594"/>
      <c r="H74" s="594"/>
      <c r="I74" s="224"/>
      <c r="J74" s="224"/>
      <c r="K74" s="224"/>
      <c r="L74" s="224"/>
      <c r="M74" s="224"/>
      <c r="N74" s="224"/>
      <c r="O74" s="224"/>
    </row>
    <row r="75" spans="1:15" s="27" customFormat="1" ht="15" customHeight="1">
      <c r="A75" s="82"/>
      <c r="B75" s="85" t="s">
        <v>69</v>
      </c>
      <c r="C75" s="665" t="s">
        <v>364</v>
      </c>
      <c r="D75" s="665" t="s">
        <v>363</v>
      </c>
      <c r="E75" s="606"/>
      <c r="F75" s="606"/>
      <c r="G75" s="606"/>
      <c r="H75" s="606"/>
      <c r="I75" s="225"/>
      <c r="J75" s="225"/>
      <c r="K75" s="225"/>
      <c r="L75" s="225"/>
      <c r="M75" s="225"/>
      <c r="N75" s="225"/>
      <c r="O75" s="225"/>
    </row>
    <row r="76" spans="1:15" s="27" customFormat="1" ht="15" customHeight="1">
      <c r="A76" s="82"/>
      <c r="B76" s="366" t="s">
        <v>69</v>
      </c>
      <c r="C76" s="685" t="s">
        <v>365</v>
      </c>
      <c r="D76" s="685"/>
      <c r="E76" s="714"/>
      <c r="F76" s="714"/>
      <c r="G76" s="714"/>
      <c r="H76" s="714"/>
      <c r="I76" s="288">
        <f>SUM(I77:I78)</f>
        <v>0</v>
      </c>
      <c r="J76" s="288">
        <f t="shared" ref="J76:O76" si="27">SUM(J77:J78)</f>
        <v>0</v>
      </c>
      <c r="K76" s="288">
        <f t="shared" si="27"/>
        <v>0</v>
      </c>
      <c r="L76" s="288">
        <f t="shared" si="27"/>
        <v>0</v>
      </c>
      <c r="M76" s="288">
        <f t="shared" si="27"/>
        <v>0</v>
      </c>
      <c r="N76" s="288">
        <f t="shared" si="27"/>
        <v>0</v>
      </c>
      <c r="O76" s="288">
        <f t="shared" si="27"/>
        <v>0</v>
      </c>
    </row>
    <row r="77" spans="1:15" s="27" customFormat="1" ht="15" customHeight="1">
      <c r="A77" s="82"/>
      <c r="B77" s="155" t="s">
        <v>69</v>
      </c>
      <c r="C77" s="539" t="s">
        <v>366</v>
      </c>
      <c r="D77" s="539"/>
      <c r="E77" s="738"/>
      <c r="F77" s="719"/>
      <c r="G77" s="719"/>
      <c r="H77" s="719"/>
      <c r="I77" s="222"/>
      <c r="J77" s="222"/>
      <c r="K77" s="222"/>
      <c r="L77" s="222"/>
      <c r="M77" s="222"/>
      <c r="N77" s="222"/>
      <c r="O77" s="222"/>
    </row>
    <row r="78" spans="1:15" s="27" customFormat="1" ht="15" customHeight="1">
      <c r="A78" s="82"/>
      <c r="B78" s="85" t="s">
        <v>69</v>
      </c>
      <c r="C78" s="665" t="s">
        <v>367</v>
      </c>
      <c r="D78" s="665"/>
      <c r="E78" s="716"/>
      <c r="F78" s="717"/>
      <c r="G78" s="717"/>
      <c r="H78" s="717"/>
      <c r="I78" s="225"/>
      <c r="J78" s="225"/>
      <c r="K78" s="225"/>
      <c r="L78" s="225"/>
      <c r="M78" s="225"/>
      <c r="N78" s="225"/>
      <c r="O78" s="225"/>
    </row>
    <row r="79" spans="1:15" s="27" customFormat="1" ht="15" customHeight="1">
      <c r="A79" s="82"/>
      <c r="B79" s="366" t="s">
        <v>69</v>
      </c>
      <c r="C79" s="685" t="s">
        <v>368</v>
      </c>
      <c r="D79" s="685"/>
      <c r="E79" s="714"/>
      <c r="F79" s="714"/>
      <c r="G79" s="714"/>
      <c r="H79" s="714"/>
      <c r="I79" s="288">
        <f>SUM(I80:I84)</f>
        <v>0</v>
      </c>
      <c r="J79" s="288">
        <f t="shared" ref="J79:O79" si="28">SUM(J80:J84)</f>
        <v>0</v>
      </c>
      <c r="K79" s="288">
        <f t="shared" si="28"/>
        <v>0</v>
      </c>
      <c r="L79" s="288">
        <f t="shared" si="28"/>
        <v>0</v>
      </c>
      <c r="M79" s="288">
        <f t="shared" si="28"/>
        <v>0</v>
      </c>
      <c r="N79" s="288">
        <f t="shared" si="28"/>
        <v>0</v>
      </c>
      <c r="O79" s="288">
        <f t="shared" si="28"/>
        <v>0</v>
      </c>
    </row>
    <row r="80" spans="1:15" s="27" customFormat="1" ht="15" customHeight="1">
      <c r="A80" s="82"/>
      <c r="B80" s="155" t="s">
        <v>69</v>
      </c>
      <c r="C80" s="539" t="s">
        <v>369</v>
      </c>
      <c r="D80" s="539"/>
      <c r="E80" s="601"/>
      <c r="F80" s="601"/>
      <c r="G80" s="601"/>
      <c r="H80" s="601"/>
      <c r="I80" s="222"/>
      <c r="J80" s="222"/>
      <c r="K80" s="222"/>
      <c r="L80" s="222"/>
      <c r="M80" s="222"/>
      <c r="N80" s="222"/>
      <c r="O80" s="222"/>
    </row>
    <row r="81" spans="1:15" s="27" customFormat="1" ht="15" customHeight="1">
      <c r="A81" s="82"/>
      <c r="B81" s="84" t="s">
        <v>69</v>
      </c>
      <c r="C81" s="667" t="s">
        <v>370</v>
      </c>
      <c r="D81" s="667"/>
      <c r="E81" s="594"/>
      <c r="F81" s="594"/>
      <c r="G81" s="594"/>
      <c r="H81" s="594"/>
      <c r="I81" s="224"/>
      <c r="J81" s="224"/>
      <c r="K81" s="224"/>
      <c r="L81" s="224"/>
      <c r="M81" s="224"/>
      <c r="N81" s="224"/>
      <c r="O81" s="224"/>
    </row>
    <row r="82" spans="1:15" s="27" customFormat="1" ht="15" customHeight="1">
      <c r="A82" s="82"/>
      <c r="B82" s="84" t="s">
        <v>69</v>
      </c>
      <c r="C82" s="667" t="s">
        <v>371</v>
      </c>
      <c r="D82" s="667"/>
      <c r="E82" s="594"/>
      <c r="F82" s="594"/>
      <c r="G82" s="594"/>
      <c r="H82" s="594"/>
      <c r="I82" s="224"/>
      <c r="J82" s="224"/>
      <c r="K82" s="224"/>
      <c r="L82" s="224"/>
      <c r="M82" s="224"/>
      <c r="N82" s="224"/>
      <c r="O82" s="224"/>
    </row>
    <row r="83" spans="1:15" s="27" customFormat="1" ht="15" customHeight="1">
      <c r="A83" s="82"/>
      <c r="B83" s="84" t="s">
        <v>69</v>
      </c>
      <c r="C83" s="667" t="s">
        <v>372</v>
      </c>
      <c r="D83" s="667"/>
      <c r="E83" s="594"/>
      <c r="F83" s="594"/>
      <c r="G83" s="594"/>
      <c r="H83" s="594"/>
      <c r="I83" s="224"/>
      <c r="J83" s="224"/>
      <c r="K83" s="224"/>
      <c r="L83" s="224"/>
      <c r="M83" s="224"/>
      <c r="N83" s="224"/>
      <c r="O83" s="224"/>
    </row>
    <row r="84" spans="1:15" s="27" customFormat="1" ht="15" customHeight="1">
      <c r="A84" s="82"/>
      <c r="B84" s="167" t="s">
        <v>69</v>
      </c>
      <c r="C84" s="721" t="s">
        <v>373</v>
      </c>
      <c r="D84" s="721"/>
      <c r="E84" s="726"/>
      <c r="F84" s="726"/>
      <c r="G84" s="726"/>
      <c r="H84" s="726"/>
      <c r="I84" s="278"/>
      <c r="J84" s="278"/>
      <c r="K84" s="278"/>
      <c r="L84" s="278"/>
      <c r="M84" s="278"/>
      <c r="N84" s="278"/>
      <c r="O84" s="278"/>
    </row>
    <row r="85" spans="1:15" s="27" customFormat="1" ht="15" customHeight="1">
      <c r="A85" s="161"/>
      <c r="B85" s="366" t="s">
        <v>69</v>
      </c>
      <c r="C85" s="685" t="s">
        <v>374</v>
      </c>
      <c r="D85" s="696"/>
      <c r="E85" s="723"/>
      <c r="F85" s="723"/>
      <c r="G85" s="723"/>
      <c r="H85" s="723"/>
      <c r="I85" s="75"/>
      <c r="J85" s="75"/>
      <c r="K85" s="75"/>
      <c r="L85" s="75"/>
      <c r="M85" s="75"/>
      <c r="N85" s="75"/>
      <c r="O85" s="75"/>
    </row>
    <row r="86" spans="1:15" s="27" customFormat="1" ht="15" customHeight="1">
      <c r="A86" s="52"/>
      <c r="B86" s="270" t="s">
        <v>71</v>
      </c>
      <c r="C86" s="720" t="s">
        <v>178</v>
      </c>
      <c r="D86" s="720"/>
      <c r="E86" s="697" t="s">
        <v>254</v>
      </c>
      <c r="F86" s="714"/>
      <c r="G86" s="714"/>
      <c r="H86" s="714"/>
      <c r="I86" s="32">
        <f>I87+I92+I96+I100</f>
        <v>0</v>
      </c>
      <c r="J86" s="32">
        <f t="shared" ref="J86:O86" si="29">J87+J92+J96+J100</f>
        <v>0</v>
      </c>
      <c r="K86" s="32">
        <f t="shared" si="29"/>
        <v>0</v>
      </c>
      <c r="L86" s="32">
        <f t="shared" si="29"/>
        <v>0</v>
      </c>
      <c r="M86" s="32">
        <f t="shared" si="29"/>
        <v>0</v>
      </c>
      <c r="N86" s="32">
        <f t="shared" si="29"/>
        <v>0</v>
      </c>
      <c r="O86" s="32">
        <f t="shared" si="29"/>
        <v>0</v>
      </c>
    </row>
    <row r="87" spans="1:15" s="27" customFormat="1" ht="15" customHeight="1">
      <c r="A87" s="206"/>
      <c r="B87" s="366" t="s">
        <v>71</v>
      </c>
      <c r="C87" s="685" t="s">
        <v>375</v>
      </c>
      <c r="D87" s="685"/>
      <c r="E87" s="714"/>
      <c r="F87" s="714"/>
      <c r="G87" s="714"/>
      <c r="H87" s="714"/>
      <c r="I87" s="288">
        <f>SUM(I88:I91)</f>
        <v>0</v>
      </c>
      <c r="J87" s="288">
        <f t="shared" ref="J87:O87" si="30">SUM(J88:J91)</f>
        <v>0</v>
      </c>
      <c r="K87" s="288">
        <f t="shared" si="30"/>
        <v>0</v>
      </c>
      <c r="L87" s="288">
        <f t="shared" si="30"/>
        <v>0</v>
      </c>
      <c r="M87" s="288">
        <f t="shared" si="30"/>
        <v>0</v>
      </c>
      <c r="N87" s="288">
        <f t="shared" si="30"/>
        <v>0</v>
      </c>
      <c r="O87" s="288">
        <f t="shared" si="30"/>
        <v>0</v>
      </c>
    </row>
    <row r="88" spans="1:15" s="27" customFormat="1" ht="15" customHeight="1">
      <c r="A88" s="82"/>
      <c r="B88" s="155" t="s">
        <v>71</v>
      </c>
      <c r="C88" s="539" t="s">
        <v>376</v>
      </c>
      <c r="D88" s="539" t="s">
        <v>377</v>
      </c>
      <c r="E88" s="738"/>
      <c r="F88" s="719"/>
      <c r="G88" s="719"/>
      <c r="H88" s="719"/>
      <c r="I88" s="222"/>
      <c r="J88" s="222"/>
      <c r="K88" s="222"/>
      <c r="L88" s="222"/>
      <c r="M88" s="222"/>
      <c r="N88" s="222"/>
      <c r="O88" s="222"/>
    </row>
    <row r="89" spans="1:15" s="27" customFormat="1" ht="15" customHeight="1">
      <c r="A89" s="82"/>
      <c r="B89" s="84" t="s">
        <v>71</v>
      </c>
      <c r="C89" s="667" t="s">
        <v>378</v>
      </c>
      <c r="D89" s="667" t="s">
        <v>379</v>
      </c>
      <c r="E89" s="737"/>
      <c r="F89" s="608"/>
      <c r="G89" s="608"/>
      <c r="H89" s="608"/>
      <c r="I89" s="224"/>
      <c r="J89" s="224"/>
      <c r="K89" s="224"/>
      <c r="L89" s="224"/>
      <c r="M89" s="224"/>
      <c r="N89" s="224"/>
      <c r="O89" s="224"/>
    </row>
    <row r="90" spans="1:15" s="27" customFormat="1" ht="15" customHeight="1">
      <c r="A90" s="82"/>
      <c r="B90" s="84" t="s">
        <v>71</v>
      </c>
      <c r="C90" s="667" t="s">
        <v>380</v>
      </c>
      <c r="D90" s="667" t="s">
        <v>381</v>
      </c>
      <c r="E90" s="737"/>
      <c r="F90" s="608"/>
      <c r="G90" s="608"/>
      <c r="H90" s="608"/>
      <c r="I90" s="224"/>
      <c r="J90" s="224"/>
      <c r="K90" s="224"/>
      <c r="L90" s="224"/>
      <c r="M90" s="224"/>
      <c r="N90" s="224"/>
      <c r="O90" s="224"/>
    </row>
    <row r="91" spans="1:15" s="27" customFormat="1" ht="15" customHeight="1">
      <c r="A91" s="82"/>
      <c r="B91" s="85" t="s">
        <v>71</v>
      </c>
      <c r="C91" s="665" t="s">
        <v>382</v>
      </c>
      <c r="D91" s="665" t="s">
        <v>381</v>
      </c>
      <c r="E91" s="716"/>
      <c r="F91" s="717"/>
      <c r="G91" s="717"/>
      <c r="H91" s="717"/>
      <c r="I91" s="225"/>
      <c r="J91" s="225"/>
      <c r="K91" s="225"/>
      <c r="L91" s="225"/>
      <c r="M91" s="225"/>
      <c r="N91" s="225"/>
      <c r="O91" s="225"/>
    </row>
    <row r="92" spans="1:15" s="27" customFormat="1" ht="15" customHeight="1">
      <c r="A92" s="82"/>
      <c r="B92" s="279" t="s">
        <v>71</v>
      </c>
      <c r="C92" s="685" t="s">
        <v>383</v>
      </c>
      <c r="D92" s="685"/>
      <c r="E92" s="714"/>
      <c r="F92" s="714"/>
      <c r="G92" s="714"/>
      <c r="H92" s="714"/>
      <c r="I92" s="288">
        <f>SUM(I93:I95)</f>
        <v>0</v>
      </c>
      <c r="J92" s="288">
        <f t="shared" ref="J92:O92" si="31">SUM(J93:J95)</f>
        <v>0</v>
      </c>
      <c r="K92" s="288">
        <f t="shared" si="31"/>
        <v>0</v>
      </c>
      <c r="L92" s="288">
        <f t="shared" si="31"/>
        <v>0</v>
      </c>
      <c r="M92" s="288">
        <f t="shared" si="31"/>
        <v>0</v>
      </c>
      <c r="N92" s="288">
        <f t="shared" si="31"/>
        <v>0</v>
      </c>
      <c r="O92" s="288">
        <f t="shared" si="31"/>
        <v>0</v>
      </c>
    </row>
    <row r="93" spans="1:15" s="27" customFormat="1" ht="15" customHeight="1">
      <c r="A93" s="82"/>
      <c r="B93" s="155" t="s">
        <v>71</v>
      </c>
      <c r="C93" s="539" t="s">
        <v>384</v>
      </c>
      <c r="D93" s="539"/>
      <c r="E93" s="738"/>
      <c r="F93" s="719"/>
      <c r="G93" s="719"/>
      <c r="H93" s="719"/>
      <c r="I93" s="222"/>
      <c r="J93" s="222"/>
      <c r="K93" s="222"/>
      <c r="L93" s="222"/>
      <c r="M93" s="222"/>
      <c r="N93" s="222"/>
      <c r="O93" s="222"/>
    </row>
    <row r="94" spans="1:15" s="27" customFormat="1" ht="15" customHeight="1">
      <c r="A94" s="82"/>
      <c r="B94" s="84" t="s">
        <v>71</v>
      </c>
      <c r="C94" s="667" t="s">
        <v>385</v>
      </c>
      <c r="D94" s="667"/>
      <c r="E94" s="594"/>
      <c r="F94" s="594"/>
      <c r="G94" s="594"/>
      <c r="H94" s="594"/>
      <c r="I94" s="224"/>
      <c r="J94" s="224"/>
      <c r="K94" s="224"/>
      <c r="L94" s="224"/>
      <c r="M94" s="224"/>
      <c r="N94" s="224"/>
      <c r="O94" s="224"/>
    </row>
    <row r="95" spans="1:15" s="27" customFormat="1" ht="15" customHeight="1">
      <c r="A95" s="82"/>
      <c r="B95" s="85" t="s">
        <v>71</v>
      </c>
      <c r="C95" s="665" t="s">
        <v>386</v>
      </c>
      <c r="D95" s="665"/>
      <c r="E95" s="606"/>
      <c r="F95" s="606"/>
      <c r="G95" s="606"/>
      <c r="H95" s="606"/>
      <c r="I95" s="225"/>
      <c r="J95" s="225"/>
      <c r="K95" s="225"/>
      <c r="L95" s="225"/>
      <c r="M95" s="225"/>
      <c r="N95" s="225"/>
      <c r="O95" s="225"/>
    </row>
    <row r="96" spans="1:15" s="27" customFormat="1" ht="15" customHeight="1">
      <c r="A96" s="82"/>
      <c r="B96" s="279" t="s">
        <v>71</v>
      </c>
      <c r="C96" s="685" t="s">
        <v>387</v>
      </c>
      <c r="D96" s="685"/>
      <c r="E96" s="714"/>
      <c r="F96" s="714"/>
      <c r="G96" s="714"/>
      <c r="H96" s="714"/>
      <c r="I96" s="288">
        <f t="shared" ref="I96:O96" si="32">SUM(I97:I99)</f>
        <v>0</v>
      </c>
      <c r="J96" s="288">
        <f t="shared" si="32"/>
        <v>0</v>
      </c>
      <c r="K96" s="288">
        <f t="shared" si="32"/>
        <v>0</v>
      </c>
      <c r="L96" s="288">
        <f t="shared" si="32"/>
        <v>0</v>
      </c>
      <c r="M96" s="288">
        <f t="shared" si="32"/>
        <v>0</v>
      </c>
      <c r="N96" s="288">
        <f t="shared" si="32"/>
        <v>0</v>
      </c>
      <c r="O96" s="288">
        <f t="shared" si="32"/>
        <v>0</v>
      </c>
    </row>
    <row r="97" spans="1:15" s="27" customFormat="1" ht="15" customHeight="1">
      <c r="A97" s="82"/>
      <c r="B97" s="155" t="s">
        <v>71</v>
      </c>
      <c r="C97" s="539" t="s">
        <v>388</v>
      </c>
      <c r="D97" s="539"/>
      <c r="E97" s="738"/>
      <c r="F97" s="719"/>
      <c r="G97" s="719"/>
      <c r="H97" s="719"/>
      <c r="I97" s="222"/>
      <c r="J97" s="222"/>
      <c r="K97" s="222"/>
      <c r="L97" s="222"/>
      <c r="M97" s="222"/>
      <c r="N97" s="222"/>
      <c r="O97" s="222"/>
    </row>
    <row r="98" spans="1:15" s="27" customFormat="1" ht="15" customHeight="1">
      <c r="A98" s="82"/>
      <c r="B98" s="84" t="s">
        <v>71</v>
      </c>
      <c r="C98" s="667" t="s">
        <v>389</v>
      </c>
      <c r="D98" s="667"/>
      <c r="E98" s="737"/>
      <c r="F98" s="608"/>
      <c r="G98" s="608"/>
      <c r="H98" s="608"/>
      <c r="I98" s="224"/>
      <c r="J98" s="224"/>
      <c r="K98" s="224"/>
      <c r="L98" s="224"/>
      <c r="M98" s="224"/>
      <c r="N98" s="224"/>
      <c r="O98" s="224"/>
    </row>
    <row r="99" spans="1:15" s="27" customFormat="1" ht="15" customHeight="1">
      <c r="A99" s="82"/>
      <c r="B99" s="85" t="s">
        <v>71</v>
      </c>
      <c r="C99" s="665" t="s">
        <v>390</v>
      </c>
      <c r="D99" s="665"/>
      <c r="E99" s="716"/>
      <c r="F99" s="717"/>
      <c r="G99" s="717"/>
      <c r="H99" s="717"/>
      <c r="I99" s="225"/>
      <c r="J99" s="225"/>
      <c r="K99" s="225"/>
      <c r="L99" s="225"/>
      <c r="M99" s="225"/>
      <c r="N99" s="225"/>
      <c r="O99" s="225"/>
    </row>
    <row r="100" spans="1:15" s="27" customFormat="1" ht="15" customHeight="1">
      <c r="A100" s="161"/>
      <c r="B100" s="279" t="s">
        <v>71</v>
      </c>
      <c r="C100" s="685" t="s">
        <v>391</v>
      </c>
      <c r="D100" s="685"/>
      <c r="E100" s="727"/>
      <c r="F100" s="728"/>
      <c r="G100" s="728"/>
      <c r="H100" s="728"/>
      <c r="I100" s="75"/>
      <c r="J100" s="75"/>
      <c r="K100" s="75"/>
      <c r="L100" s="75"/>
      <c r="M100" s="75"/>
      <c r="N100" s="75"/>
      <c r="O100" s="75"/>
    </row>
    <row r="101" spans="1:15" s="27" customFormat="1" ht="15" customHeight="1">
      <c r="A101" s="52"/>
      <c r="B101" s="270" t="s">
        <v>73</v>
      </c>
      <c r="C101" s="720" t="s">
        <v>179</v>
      </c>
      <c r="D101" s="720"/>
      <c r="E101" s="697" t="s">
        <v>254</v>
      </c>
      <c r="F101" s="697"/>
      <c r="G101" s="697"/>
      <c r="H101" s="697"/>
      <c r="I101" s="32">
        <f t="shared" ref="I101:O101" si="33">I102+I103+I104+I108+I109+I110+I111+I112+I127</f>
        <v>0</v>
      </c>
      <c r="J101" s="32">
        <f t="shared" si="33"/>
        <v>0</v>
      </c>
      <c r="K101" s="32">
        <f t="shared" si="33"/>
        <v>0</v>
      </c>
      <c r="L101" s="32">
        <f t="shared" si="33"/>
        <v>0</v>
      </c>
      <c r="M101" s="32">
        <f t="shared" si="33"/>
        <v>0</v>
      </c>
      <c r="N101" s="32">
        <f t="shared" si="33"/>
        <v>0</v>
      </c>
      <c r="O101" s="32">
        <f t="shared" si="33"/>
        <v>0</v>
      </c>
    </row>
    <row r="102" spans="1:15" s="27" customFormat="1" ht="15" customHeight="1">
      <c r="A102" s="206"/>
      <c r="B102" s="366" t="s">
        <v>73</v>
      </c>
      <c r="C102" s="685" t="s">
        <v>392</v>
      </c>
      <c r="D102" s="685"/>
      <c r="E102" s="723"/>
      <c r="F102" s="723"/>
      <c r="G102" s="723"/>
      <c r="H102" s="723"/>
      <c r="I102" s="75"/>
      <c r="J102" s="75"/>
      <c r="K102" s="75"/>
      <c r="L102" s="75"/>
      <c r="M102" s="75"/>
      <c r="N102" s="75"/>
      <c r="O102" s="75"/>
    </row>
    <row r="103" spans="1:15" s="27" customFormat="1" ht="15" customHeight="1">
      <c r="A103" s="82"/>
      <c r="B103" s="366" t="s">
        <v>73</v>
      </c>
      <c r="C103" s="685" t="s">
        <v>393</v>
      </c>
      <c r="D103" s="685"/>
      <c r="E103" s="723"/>
      <c r="F103" s="723"/>
      <c r="G103" s="723"/>
      <c r="H103" s="723"/>
      <c r="I103" s="75"/>
      <c r="J103" s="75"/>
      <c r="K103" s="75"/>
      <c r="L103" s="75"/>
      <c r="M103" s="75"/>
      <c r="N103" s="75"/>
      <c r="O103" s="75"/>
    </row>
    <row r="104" spans="1:15" s="27" customFormat="1" ht="15" customHeight="1">
      <c r="A104" s="82"/>
      <c r="B104" s="279" t="s">
        <v>73</v>
      </c>
      <c r="C104" s="685" t="s">
        <v>394</v>
      </c>
      <c r="D104" s="685"/>
      <c r="E104" s="714"/>
      <c r="F104" s="714"/>
      <c r="G104" s="714"/>
      <c r="H104" s="714"/>
      <c r="I104" s="288">
        <f>SUM(I105:I107)</f>
        <v>0</v>
      </c>
      <c r="J104" s="288">
        <f t="shared" ref="J104:O104" si="34">SUM(J105:J107)</f>
        <v>0</v>
      </c>
      <c r="K104" s="288">
        <f t="shared" si="34"/>
        <v>0</v>
      </c>
      <c r="L104" s="288">
        <f t="shared" si="34"/>
        <v>0</v>
      </c>
      <c r="M104" s="288">
        <f t="shared" si="34"/>
        <v>0</v>
      </c>
      <c r="N104" s="288">
        <f t="shared" si="34"/>
        <v>0</v>
      </c>
      <c r="O104" s="288">
        <f t="shared" si="34"/>
        <v>0</v>
      </c>
    </row>
    <row r="105" spans="1:15" s="27" customFormat="1" ht="15" customHeight="1">
      <c r="A105" s="82"/>
      <c r="B105" s="206" t="s">
        <v>73</v>
      </c>
      <c r="C105" s="539" t="s">
        <v>395</v>
      </c>
      <c r="D105" s="539" t="s">
        <v>396</v>
      </c>
      <c r="E105" s="601"/>
      <c r="F105" s="601"/>
      <c r="G105" s="601"/>
      <c r="H105" s="601"/>
      <c r="I105" s="222"/>
      <c r="J105" s="222"/>
      <c r="K105" s="222"/>
      <c r="L105" s="222"/>
      <c r="M105" s="222"/>
      <c r="N105" s="222"/>
      <c r="O105" s="222"/>
    </row>
    <row r="106" spans="1:15" s="27" customFormat="1" ht="15" customHeight="1">
      <c r="A106" s="82"/>
      <c r="B106" s="82" t="s">
        <v>73</v>
      </c>
      <c r="C106" s="667" t="s">
        <v>397</v>
      </c>
      <c r="D106" s="667" t="s">
        <v>398</v>
      </c>
      <c r="E106" s="594"/>
      <c r="F106" s="594"/>
      <c r="G106" s="594"/>
      <c r="H106" s="594"/>
      <c r="I106" s="224"/>
      <c r="J106" s="224"/>
      <c r="K106" s="224"/>
      <c r="L106" s="224"/>
      <c r="M106" s="224"/>
      <c r="N106" s="224"/>
      <c r="O106" s="224"/>
    </row>
    <row r="107" spans="1:15" s="27" customFormat="1" ht="15" customHeight="1">
      <c r="A107" s="82"/>
      <c r="B107" s="161" t="s">
        <v>73</v>
      </c>
      <c r="C107" s="665" t="s">
        <v>399</v>
      </c>
      <c r="D107" s="665"/>
      <c r="E107" s="606"/>
      <c r="F107" s="606"/>
      <c r="G107" s="606"/>
      <c r="H107" s="606"/>
      <c r="I107" s="225"/>
      <c r="J107" s="225"/>
      <c r="K107" s="225"/>
      <c r="L107" s="225"/>
      <c r="M107" s="225"/>
      <c r="N107" s="225"/>
      <c r="O107" s="225"/>
    </row>
    <row r="108" spans="1:15" s="27" customFormat="1" ht="15" customHeight="1">
      <c r="A108" s="82"/>
      <c r="B108" s="279" t="s">
        <v>73</v>
      </c>
      <c r="C108" s="685" t="s">
        <v>400</v>
      </c>
      <c r="D108" s="685"/>
      <c r="E108" s="723"/>
      <c r="F108" s="723"/>
      <c r="G108" s="723"/>
      <c r="H108" s="723"/>
      <c r="I108" s="75"/>
      <c r="J108" s="75"/>
      <c r="K108" s="75"/>
      <c r="L108" s="75"/>
      <c r="M108" s="75"/>
      <c r="N108" s="75"/>
      <c r="O108" s="75"/>
    </row>
    <row r="109" spans="1:15" s="27" customFormat="1" ht="15" customHeight="1">
      <c r="A109" s="82"/>
      <c r="B109" s="279" t="s">
        <v>73</v>
      </c>
      <c r="C109" s="685" t="s">
        <v>401</v>
      </c>
      <c r="D109" s="685"/>
      <c r="E109" s="723"/>
      <c r="F109" s="723"/>
      <c r="G109" s="723"/>
      <c r="H109" s="723"/>
      <c r="I109" s="75"/>
      <c r="J109" s="75"/>
      <c r="K109" s="75"/>
      <c r="L109" s="75"/>
      <c r="M109" s="75"/>
      <c r="N109" s="75"/>
      <c r="O109" s="75"/>
    </row>
    <row r="110" spans="1:15" s="27" customFormat="1" ht="15" customHeight="1">
      <c r="A110" s="82"/>
      <c r="B110" s="279" t="s">
        <v>73</v>
      </c>
      <c r="C110" s="685" t="s">
        <v>402</v>
      </c>
      <c r="D110" s="685"/>
      <c r="E110" s="723"/>
      <c r="F110" s="723"/>
      <c r="G110" s="723"/>
      <c r="H110" s="723"/>
      <c r="I110" s="75"/>
      <c r="J110" s="75"/>
      <c r="K110" s="75"/>
      <c r="L110" s="75"/>
      <c r="M110" s="75"/>
      <c r="N110" s="75"/>
      <c r="O110" s="75"/>
    </row>
    <row r="111" spans="1:15" s="27" customFormat="1" ht="15" customHeight="1">
      <c r="A111" s="82"/>
      <c r="B111" s="279" t="s">
        <v>73</v>
      </c>
      <c r="C111" s="685" t="s">
        <v>403</v>
      </c>
      <c r="D111" s="685"/>
      <c r="E111" s="723"/>
      <c r="F111" s="723"/>
      <c r="G111" s="723"/>
      <c r="H111" s="723"/>
      <c r="I111" s="75"/>
      <c r="J111" s="75"/>
      <c r="K111" s="75"/>
      <c r="L111" s="75"/>
      <c r="M111" s="75"/>
      <c r="N111" s="75"/>
      <c r="O111" s="75"/>
    </row>
    <row r="112" spans="1:15" s="27" customFormat="1" ht="15" customHeight="1">
      <c r="A112" s="82"/>
      <c r="B112" s="279" t="s">
        <v>73</v>
      </c>
      <c r="C112" s="685" t="s">
        <v>404</v>
      </c>
      <c r="D112" s="685"/>
      <c r="E112" s="714"/>
      <c r="F112" s="714"/>
      <c r="G112" s="714"/>
      <c r="H112" s="714"/>
      <c r="I112" s="288">
        <f t="shared" ref="I112:O112" si="35">I113+I120+I125+I126</f>
        <v>0</v>
      </c>
      <c r="J112" s="288">
        <f t="shared" si="35"/>
        <v>0</v>
      </c>
      <c r="K112" s="288">
        <f t="shared" si="35"/>
        <v>0</v>
      </c>
      <c r="L112" s="288">
        <f t="shared" si="35"/>
        <v>0</v>
      </c>
      <c r="M112" s="288">
        <f t="shared" si="35"/>
        <v>0</v>
      </c>
      <c r="N112" s="288">
        <f t="shared" si="35"/>
        <v>0</v>
      </c>
      <c r="O112" s="288">
        <f t="shared" si="35"/>
        <v>0</v>
      </c>
    </row>
    <row r="113" spans="1:15" s="27" customFormat="1" ht="15" customHeight="1">
      <c r="A113" s="215"/>
      <c r="B113" s="324" t="s">
        <v>73</v>
      </c>
      <c r="C113" s="696" t="s">
        <v>405</v>
      </c>
      <c r="D113" s="696"/>
      <c r="E113" s="714"/>
      <c r="F113" s="714"/>
      <c r="G113" s="714"/>
      <c r="H113" s="714"/>
      <c r="I113" s="291">
        <f>SUM(I114:I119)</f>
        <v>0</v>
      </c>
      <c r="J113" s="291">
        <f t="shared" ref="J113:O113" si="36">SUM(J114:J119)</f>
        <v>0</v>
      </c>
      <c r="K113" s="291">
        <f t="shared" si="36"/>
        <v>0</v>
      </c>
      <c r="L113" s="291">
        <f t="shared" si="36"/>
        <v>0</v>
      </c>
      <c r="M113" s="291">
        <f t="shared" si="36"/>
        <v>0</v>
      </c>
      <c r="N113" s="291">
        <f t="shared" si="36"/>
        <v>0</v>
      </c>
      <c r="O113" s="291">
        <f t="shared" si="36"/>
        <v>0</v>
      </c>
    </row>
    <row r="114" spans="1:15" s="27" customFormat="1" ht="15" customHeight="1">
      <c r="A114" s="82"/>
      <c r="B114" s="271" t="s">
        <v>73</v>
      </c>
      <c r="C114" s="539" t="s">
        <v>406</v>
      </c>
      <c r="D114" s="539"/>
      <c r="E114" s="601"/>
      <c r="F114" s="601"/>
      <c r="G114" s="601"/>
      <c r="H114" s="601"/>
      <c r="I114" s="222"/>
      <c r="J114" s="222"/>
      <c r="K114" s="222"/>
      <c r="L114" s="222"/>
      <c r="M114" s="222"/>
      <c r="N114" s="222"/>
      <c r="O114" s="222"/>
    </row>
    <row r="115" spans="1:15" s="27" customFormat="1" ht="15" customHeight="1">
      <c r="A115" s="82"/>
      <c r="B115" s="82" t="s">
        <v>73</v>
      </c>
      <c r="C115" s="667" t="s">
        <v>407</v>
      </c>
      <c r="D115" s="667"/>
      <c r="E115" s="737"/>
      <c r="F115" s="608"/>
      <c r="G115" s="608"/>
      <c r="H115" s="608"/>
      <c r="I115" s="224"/>
      <c r="J115" s="224"/>
      <c r="K115" s="224"/>
      <c r="L115" s="224"/>
      <c r="M115" s="224"/>
      <c r="N115" s="224"/>
      <c r="O115" s="224"/>
    </row>
    <row r="116" spans="1:15" s="27" customFormat="1" ht="15" customHeight="1">
      <c r="A116" s="82"/>
      <c r="B116" s="82" t="s">
        <v>73</v>
      </c>
      <c r="C116" s="667" t="s">
        <v>408</v>
      </c>
      <c r="D116" s="667"/>
      <c r="E116" s="594"/>
      <c r="F116" s="594"/>
      <c r="G116" s="594"/>
      <c r="H116" s="594"/>
      <c r="I116" s="224"/>
      <c r="J116" s="224"/>
      <c r="K116" s="224"/>
      <c r="L116" s="224"/>
      <c r="M116" s="224"/>
      <c r="N116" s="224"/>
      <c r="O116" s="224"/>
    </row>
    <row r="117" spans="1:15" s="27" customFormat="1" ht="15" customHeight="1">
      <c r="A117" s="82"/>
      <c r="B117" s="82" t="s">
        <v>73</v>
      </c>
      <c r="C117" s="667" t="s">
        <v>409</v>
      </c>
      <c r="D117" s="667"/>
      <c r="E117" s="594"/>
      <c r="F117" s="594"/>
      <c r="G117" s="594"/>
      <c r="H117" s="594"/>
      <c r="I117" s="224"/>
      <c r="J117" s="224"/>
      <c r="K117" s="224"/>
      <c r="L117" s="224"/>
      <c r="M117" s="224"/>
      <c r="N117" s="224"/>
      <c r="O117" s="224"/>
    </row>
    <row r="118" spans="1:15" s="27" customFormat="1" ht="15" customHeight="1">
      <c r="A118" s="82"/>
      <c r="B118" s="82" t="s">
        <v>73</v>
      </c>
      <c r="C118" s="667" t="s">
        <v>410</v>
      </c>
      <c r="D118" s="667"/>
      <c r="E118" s="594"/>
      <c r="F118" s="594"/>
      <c r="G118" s="594"/>
      <c r="H118" s="594"/>
      <c r="I118" s="224"/>
      <c r="J118" s="224"/>
      <c r="K118" s="224"/>
      <c r="L118" s="224"/>
      <c r="M118" s="224"/>
      <c r="N118" s="224"/>
      <c r="O118" s="224"/>
    </row>
    <row r="119" spans="1:15" s="27" customFormat="1" ht="15" customHeight="1">
      <c r="A119" s="82"/>
      <c r="B119" s="315" t="s">
        <v>73</v>
      </c>
      <c r="C119" s="665" t="s">
        <v>411</v>
      </c>
      <c r="D119" s="665"/>
      <c r="E119" s="606"/>
      <c r="F119" s="606"/>
      <c r="G119" s="606"/>
      <c r="H119" s="606"/>
      <c r="I119" s="225"/>
      <c r="J119" s="225"/>
      <c r="K119" s="225"/>
      <c r="L119" s="225"/>
      <c r="M119" s="225"/>
      <c r="N119" s="225"/>
      <c r="O119" s="225"/>
    </row>
    <row r="120" spans="1:15" s="27" customFormat="1" ht="15" customHeight="1">
      <c r="A120" s="82"/>
      <c r="B120" s="82" t="s">
        <v>73</v>
      </c>
      <c r="C120" s="696" t="s">
        <v>412</v>
      </c>
      <c r="D120" s="696"/>
      <c r="E120" s="714"/>
      <c r="F120" s="714"/>
      <c r="G120" s="714"/>
      <c r="H120" s="714"/>
      <c r="I120" s="291">
        <f>SUM(I121:I124)</f>
        <v>0</v>
      </c>
      <c r="J120" s="291">
        <f t="shared" ref="J120:O120" si="37">SUM(J121:J124)</f>
        <v>0</v>
      </c>
      <c r="K120" s="291">
        <f t="shared" si="37"/>
        <v>0</v>
      </c>
      <c r="L120" s="291">
        <f t="shared" si="37"/>
        <v>0</v>
      </c>
      <c r="M120" s="291">
        <f t="shared" si="37"/>
        <v>0</v>
      </c>
      <c r="N120" s="291">
        <f t="shared" si="37"/>
        <v>0</v>
      </c>
      <c r="O120" s="291">
        <f t="shared" si="37"/>
        <v>0</v>
      </c>
    </row>
    <row r="121" spans="1:15" s="27" customFormat="1" ht="15" customHeight="1">
      <c r="A121" s="82"/>
      <c r="B121" s="271" t="s">
        <v>73</v>
      </c>
      <c r="C121" s="539" t="s">
        <v>413</v>
      </c>
      <c r="D121" s="539"/>
      <c r="E121" s="601"/>
      <c r="F121" s="601"/>
      <c r="G121" s="601"/>
      <c r="H121" s="601"/>
      <c r="I121" s="222"/>
      <c r="J121" s="222"/>
      <c r="K121" s="222"/>
      <c r="L121" s="222"/>
      <c r="M121" s="222"/>
      <c r="N121" s="222"/>
      <c r="O121" s="222"/>
    </row>
    <row r="122" spans="1:15" s="27" customFormat="1" ht="15" customHeight="1">
      <c r="A122" s="82"/>
      <c r="B122" s="82" t="s">
        <v>73</v>
      </c>
      <c r="C122" s="667" t="s">
        <v>409</v>
      </c>
      <c r="D122" s="667"/>
      <c r="E122" s="594"/>
      <c r="F122" s="594"/>
      <c r="G122" s="594"/>
      <c r="H122" s="594"/>
      <c r="I122" s="224"/>
      <c r="J122" s="224"/>
      <c r="K122" s="224"/>
      <c r="L122" s="224"/>
      <c r="M122" s="224"/>
      <c r="N122" s="224"/>
      <c r="O122" s="224"/>
    </row>
    <row r="123" spans="1:15" s="27" customFormat="1" ht="15" customHeight="1">
      <c r="A123" s="82"/>
      <c r="B123" s="82" t="s">
        <v>73</v>
      </c>
      <c r="C123" s="667" t="s">
        <v>414</v>
      </c>
      <c r="D123" s="667"/>
      <c r="E123" s="594"/>
      <c r="F123" s="594"/>
      <c r="G123" s="594"/>
      <c r="H123" s="594"/>
      <c r="I123" s="224"/>
      <c r="J123" s="224"/>
      <c r="K123" s="224"/>
      <c r="L123" s="224"/>
      <c r="M123" s="224"/>
      <c r="N123" s="224"/>
      <c r="O123" s="224"/>
    </row>
    <row r="124" spans="1:15" s="27" customFormat="1" ht="15" customHeight="1">
      <c r="A124" s="82"/>
      <c r="B124" s="82" t="s">
        <v>73</v>
      </c>
      <c r="C124" s="721" t="s">
        <v>415</v>
      </c>
      <c r="D124" s="721"/>
      <c r="E124" s="726"/>
      <c r="F124" s="726"/>
      <c r="G124" s="726"/>
      <c r="H124" s="726"/>
      <c r="I124" s="278"/>
      <c r="J124" s="278"/>
      <c r="K124" s="278"/>
      <c r="L124" s="278"/>
      <c r="M124" s="278"/>
      <c r="N124" s="278"/>
      <c r="O124" s="278"/>
    </row>
    <row r="125" spans="1:15" s="27" customFormat="1" ht="15" customHeight="1">
      <c r="A125" s="82"/>
      <c r="B125" s="82" t="s">
        <v>73</v>
      </c>
      <c r="C125" s="696" t="s">
        <v>416</v>
      </c>
      <c r="D125" s="696"/>
      <c r="E125" s="723"/>
      <c r="F125" s="723"/>
      <c r="G125" s="723"/>
      <c r="H125" s="723"/>
      <c r="I125" s="318"/>
      <c r="J125" s="318"/>
      <c r="K125" s="318"/>
      <c r="L125" s="318"/>
      <c r="M125" s="318"/>
      <c r="N125" s="318"/>
      <c r="O125" s="318"/>
    </row>
    <row r="126" spans="1:15" s="27" customFormat="1" ht="15" customHeight="1">
      <c r="A126" s="82"/>
      <c r="B126" s="315" t="s">
        <v>73</v>
      </c>
      <c r="C126" s="696" t="s">
        <v>417</v>
      </c>
      <c r="D126" s="696"/>
      <c r="E126" s="723"/>
      <c r="F126" s="723"/>
      <c r="G126" s="723"/>
      <c r="H126" s="723"/>
      <c r="I126" s="318"/>
      <c r="J126" s="318"/>
      <c r="K126" s="318"/>
      <c r="L126" s="318"/>
      <c r="M126" s="318"/>
      <c r="N126" s="318"/>
      <c r="O126" s="318"/>
    </row>
    <row r="127" spans="1:15" s="27" customFormat="1" ht="15" customHeight="1">
      <c r="A127" s="161"/>
      <c r="B127" s="279" t="s">
        <v>73</v>
      </c>
      <c r="C127" s="685" t="s">
        <v>418</v>
      </c>
      <c r="D127" s="685"/>
      <c r="E127" s="723"/>
      <c r="F127" s="723"/>
      <c r="G127" s="723"/>
      <c r="H127" s="723"/>
      <c r="I127" s="75"/>
      <c r="J127" s="75"/>
      <c r="K127" s="75"/>
      <c r="L127" s="75"/>
      <c r="M127" s="75"/>
      <c r="N127" s="75"/>
      <c r="O127" s="75"/>
    </row>
    <row r="128" spans="1:15" s="27" customFormat="1" ht="15" customHeight="1">
      <c r="A128" s="52"/>
      <c r="B128" s="270">
        <v>10</v>
      </c>
      <c r="C128" s="720" t="s">
        <v>180</v>
      </c>
      <c r="D128" s="720"/>
      <c r="E128" s="697" t="s">
        <v>254</v>
      </c>
      <c r="F128" s="697"/>
      <c r="G128" s="697"/>
      <c r="H128" s="697"/>
      <c r="I128" s="32">
        <f>I129</f>
        <v>0</v>
      </c>
      <c r="J128" s="32">
        <f t="shared" ref="J128:O128" si="38">J129</f>
        <v>0</v>
      </c>
      <c r="K128" s="32">
        <f t="shared" si="38"/>
        <v>0</v>
      </c>
      <c r="L128" s="32">
        <f t="shared" si="38"/>
        <v>0</v>
      </c>
      <c r="M128" s="32">
        <f t="shared" si="38"/>
        <v>0</v>
      </c>
      <c r="N128" s="32">
        <f t="shared" si="38"/>
        <v>0</v>
      </c>
      <c r="O128" s="32">
        <f t="shared" si="38"/>
        <v>0</v>
      </c>
    </row>
    <row r="129" spans="1:16" s="27" customFormat="1" ht="15" customHeight="1">
      <c r="A129" s="206"/>
      <c r="B129" s="366">
        <v>10</v>
      </c>
      <c r="C129" s="685" t="s">
        <v>419</v>
      </c>
      <c r="D129" s="685"/>
      <c r="E129" s="714"/>
      <c r="F129" s="714"/>
      <c r="G129" s="714"/>
      <c r="H129" s="714"/>
      <c r="I129" s="288">
        <f>SUM(I130:I139)</f>
        <v>0</v>
      </c>
      <c r="J129" s="288">
        <f t="shared" ref="J129:O129" si="39">SUM(J130:J139)</f>
        <v>0</v>
      </c>
      <c r="K129" s="288">
        <f t="shared" si="39"/>
        <v>0</v>
      </c>
      <c r="L129" s="288">
        <f t="shared" si="39"/>
        <v>0</v>
      </c>
      <c r="M129" s="288">
        <f t="shared" si="39"/>
        <v>0</v>
      </c>
      <c r="N129" s="288">
        <f t="shared" si="39"/>
        <v>0</v>
      </c>
      <c r="O129" s="288">
        <f t="shared" si="39"/>
        <v>0</v>
      </c>
    </row>
    <row r="130" spans="1:16" s="27" customFormat="1" ht="15" customHeight="1">
      <c r="A130" s="82"/>
      <c r="B130" s="155">
        <v>10</v>
      </c>
      <c r="C130" s="372" t="s">
        <v>420</v>
      </c>
      <c r="D130" s="372"/>
      <c r="E130" s="601"/>
      <c r="F130" s="601"/>
      <c r="G130" s="601"/>
      <c r="H130" s="601"/>
      <c r="I130" s="222"/>
      <c r="J130" s="222"/>
      <c r="K130" s="222"/>
      <c r="L130" s="222"/>
      <c r="M130" s="222"/>
      <c r="N130" s="222"/>
      <c r="O130" s="222"/>
    </row>
    <row r="131" spans="1:16" s="27" customFormat="1" ht="15" customHeight="1">
      <c r="A131" s="82"/>
      <c r="B131" s="84">
        <v>10</v>
      </c>
      <c r="C131" s="667" t="s">
        <v>421</v>
      </c>
      <c r="D131" s="667"/>
      <c r="E131" s="594"/>
      <c r="F131" s="594"/>
      <c r="G131" s="594"/>
      <c r="H131" s="594"/>
      <c r="I131" s="224"/>
      <c r="J131" s="224"/>
      <c r="K131" s="224"/>
      <c r="L131" s="224"/>
      <c r="M131" s="224"/>
      <c r="N131" s="224"/>
      <c r="O131" s="224"/>
    </row>
    <row r="132" spans="1:16" s="27" customFormat="1" ht="15" customHeight="1">
      <c r="A132" s="82"/>
      <c r="B132" s="84">
        <v>10</v>
      </c>
      <c r="C132" s="667" t="s">
        <v>422</v>
      </c>
      <c r="D132" s="667"/>
      <c r="E132" s="594"/>
      <c r="F132" s="594"/>
      <c r="G132" s="594"/>
      <c r="H132" s="594"/>
      <c r="I132" s="224"/>
      <c r="J132" s="224"/>
      <c r="K132" s="224"/>
      <c r="L132" s="224"/>
      <c r="M132" s="224"/>
      <c r="N132" s="224"/>
      <c r="O132" s="224"/>
    </row>
    <row r="133" spans="1:16" s="27" customFormat="1" ht="15" customHeight="1">
      <c r="A133" s="82"/>
      <c r="B133" s="84">
        <v>10</v>
      </c>
      <c r="C133" s="667" t="s">
        <v>423</v>
      </c>
      <c r="D133" s="667"/>
      <c r="E133" s="594"/>
      <c r="F133" s="594"/>
      <c r="G133" s="594"/>
      <c r="H133" s="594"/>
      <c r="I133" s="224"/>
      <c r="J133" s="224"/>
      <c r="K133" s="224"/>
      <c r="L133" s="224"/>
      <c r="M133" s="224"/>
      <c r="N133" s="224"/>
      <c r="O133" s="224"/>
    </row>
    <row r="134" spans="1:16" s="27" customFormat="1" ht="15" customHeight="1">
      <c r="A134" s="82"/>
      <c r="B134" s="84">
        <v>10</v>
      </c>
      <c r="C134" s="667" t="s">
        <v>424</v>
      </c>
      <c r="D134" s="667"/>
      <c r="E134" s="594"/>
      <c r="F134" s="594"/>
      <c r="G134" s="594"/>
      <c r="H134" s="594"/>
      <c r="I134" s="224"/>
      <c r="J134" s="224"/>
      <c r="K134" s="224"/>
      <c r="L134" s="224"/>
      <c r="M134" s="224"/>
      <c r="N134" s="224"/>
      <c r="O134" s="224"/>
    </row>
    <row r="135" spans="1:16" s="27" customFormat="1" ht="15" customHeight="1">
      <c r="A135" s="82"/>
      <c r="B135" s="84">
        <v>10</v>
      </c>
      <c r="C135" s="667" t="s">
        <v>425</v>
      </c>
      <c r="D135" s="667"/>
      <c r="E135" s="594"/>
      <c r="F135" s="594"/>
      <c r="G135" s="594"/>
      <c r="H135" s="594"/>
      <c r="I135" s="224"/>
      <c r="J135" s="224"/>
      <c r="K135" s="224"/>
      <c r="L135" s="224"/>
      <c r="M135" s="224"/>
      <c r="N135" s="224"/>
      <c r="O135" s="224"/>
    </row>
    <row r="136" spans="1:16" s="27" customFormat="1" ht="15" customHeight="1">
      <c r="A136" s="82"/>
      <c r="B136" s="84">
        <v>10</v>
      </c>
      <c r="C136" s="667" t="s">
        <v>426</v>
      </c>
      <c r="D136" s="667"/>
      <c r="E136" s="594"/>
      <c r="F136" s="594"/>
      <c r="G136" s="594"/>
      <c r="H136" s="594"/>
      <c r="I136" s="224"/>
      <c r="J136" s="224"/>
      <c r="K136" s="224"/>
      <c r="L136" s="224"/>
      <c r="M136" s="224"/>
      <c r="N136" s="224"/>
      <c r="O136" s="224"/>
    </row>
    <row r="137" spans="1:16" s="27" customFormat="1" ht="15" customHeight="1">
      <c r="A137" s="82"/>
      <c r="B137" s="84">
        <v>10</v>
      </c>
      <c r="C137" s="667" t="s">
        <v>427</v>
      </c>
      <c r="D137" s="667"/>
      <c r="E137" s="594"/>
      <c r="F137" s="594"/>
      <c r="G137" s="594"/>
      <c r="H137" s="594"/>
      <c r="I137" s="224"/>
      <c r="J137" s="224"/>
      <c r="K137" s="224"/>
      <c r="L137" s="224"/>
      <c r="M137" s="224"/>
      <c r="N137" s="224"/>
      <c r="O137" s="224"/>
      <c r="P137" s="298"/>
    </row>
    <row r="138" spans="1:16" s="27" customFormat="1" ht="15" customHeight="1">
      <c r="A138" s="82"/>
      <c r="B138" s="84">
        <v>10</v>
      </c>
      <c r="C138" s="669" t="s">
        <v>428</v>
      </c>
      <c r="D138" s="667"/>
      <c r="E138" s="594"/>
      <c r="F138" s="594"/>
      <c r="G138" s="594"/>
      <c r="H138" s="594"/>
      <c r="I138" s="224"/>
      <c r="J138" s="224"/>
      <c r="K138" s="224"/>
      <c r="L138" s="224"/>
      <c r="M138" s="224"/>
      <c r="N138" s="224"/>
      <c r="O138" s="224"/>
      <c r="P138" s="298"/>
    </row>
    <row r="139" spans="1:16" s="27" customFormat="1" ht="15" customHeight="1">
      <c r="A139" s="161"/>
      <c r="B139" s="85">
        <v>10</v>
      </c>
      <c r="C139" s="665" t="s">
        <v>429</v>
      </c>
      <c r="D139" s="665"/>
      <c r="E139" s="606"/>
      <c r="F139" s="606"/>
      <c r="G139" s="606"/>
      <c r="H139" s="606"/>
      <c r="I139" s="225"/>
      <c r="J139" s="225"/>
      <c r="K139" s="225"/>
      <c r="L139" s="225"/>
      <c r="M139" s="225"/>
      <c r="N139" s="225"/>
      <c r="O139" s="225"/>
    </row>
    <row r="140" spans="1:16" s="292" customFormat="1" ht="15" customHeight="1">
      <c r="A140" s="52"/>
      <c r="B140" s="270">
        <v>11</v>
      </c>
      <c r="C140" s="720" t="s">
        <v>181</v>
      </c>
      <c r="D140" s="720"/>
      <c r="E140" s="697" t="s">
        <v>254</v>
      </c>
      <c r="F140" s="697"/>
      <c r="G140" s="697"/>
      <c r="H140" s="697"/>
      <c r="I140" s="32">
        <f>I141+I149+I154+I162</f>
        <v>0</v>
      </c>
      <c r="J140" s="32">
        <f t="shared" ref="J140:O140" si="40">J141+J149+J154+J162</f>
        <v>0</v>
      </c>
      <c r="K140" s="32">
        <f t="shared" si="40"/>
        <v>0</v>
      </c>
      <c r="L140" s="32">
        <f t="shared" si="40"/>
        <v>0</v>
      </c>
      <c r="M140" s="32">
        <f t="shared" si="40"/>
        <v>0</v>
      </c>
      <c r="N140" s="32">
        <f t="shared" si="40"/>
        <v>0</v>
      </c>
      <c r="O140" s="32">
        <f t="shared" si="40"/>
        <v>0</v>
      </c>
    </row>
    <row r="141" spans="1:16" s="27" customFormat="1" ht="15" customHeight="1">
      <c r="A141" s="206"/>
      <c r="B141" s="366" t="s">
        <v>78</v>
      </c>
      <c r="C141" s="685" t="s">
        <v>430</v>
      </c>
      <c r="D141" s="685" t="s">
        <v>431</v>
      </c>
      <c r="E141" s="714"/>
      <c r="F141" s="714"/>
      <c r="G141" s="714"/>
      <c r="H141" s="714"/>
      <c r="I141" s="288">
        <f>SUM(I142:I148)</f>
        <v>0</v>
      </c>
      <c r="J141" s="288">
        <f t="shared" ref="J141:O141" si="41">SUM(J142:J148)</f>
        <v>0</v>
      </c>
      <c r="K141" s="288">
        <f t="shared" si="41"/>
        <v>0</v>
      </c>
      <c r="L141" s="288">
        <f t="shared" si="41"/>
        <v>0</v>
      </c>
      <c r="M141" s="288">
        <f t="shared" si="41"/>
        <v>0</v>
      </c>
      <c r="N141" s="288">
        <f t="shared" si="41"/>
        <v>0</v>
      </c>
      <c r="O141" s="288">
        <f t="shared" si="41"/>
        <v>0</v>
      </c>
    </row>
    <row r="142" spans="1:16" s="27" customFormat="1" ht="15" customHeight="1">
      <c r="A142" s="82"/>
      <c r="B142" s="155" t="s">
        <v>78</v>
      </c>
      <c r="C142" s="752" t="s">
        <v>432</v>
      </c>
      <c r="D142" s="539"/>
      <c r="E142" s="601"/>
      <c r="F142" s="601"/>
      <c r="G142" s="601"/>
      <c r="H142" s="601"/>
      <c r="I142" s="222"/>
      <c r="J142" s="222"/>
      <c r="K142" s="222"/>
      <c r="L142" s="222"/>
      <c r="M142" s="222"/>
      <c r="N142" s="222"/>
      <c r="O142" s="222"/>
    </row>
    <row r="143" spans="1:16" s="27" customFormat="1" ht="15" customHeight="1">
      <c r="A143" s="82"/>
      <c r="B143" s="84" t="s">
        <v>78</v>
      </c>
      <c r="C143" s="669" t="s">
        <v>433</v>
      </c>
      <c r="D143" s="667"/>
      <c r="E143" s="594"/>
      <c r="F143" s="594"/>
      <c r="G143" s="594"/>
      <c r="H143" s="594"/>
      <c r="I143" s="224"/>
      <c r="J143" s="224"/>
      <c r="K143" s="224"/>
      <c r="L143" s="224"/>
      <c r="M143" s="224"/>
      <c r="N143" s="224"/>
      <c r="O143" s="224"/>
    </row>
    <row r="144" spans="1:16" s="27" customFormat="1" ht="15" customHeight="1">
      <c r="A144" s="82"/>
      <c r="B144" s="84" t="s">
        <v>78</v>
      </c>
      <c r="C144" s="667" t="s">
        <v>434</v>
      </c>
      <c r="D144" s="667"/>
      <c r="E144" s="594"/>
      <c r="F144" s="594"/>
      <c r="G144" s="594"/>
      <c r="H144" s="594"/>
      <c r="I144" s="224"/>
      <c r="J144" s="224"/>
      <c r="K144" s="224"/>
      <c r="L144" s="224"/>
      <c r="M144" s="224"/>
      <c r="N144" s="224"/>
      <c r="O144" s="224"/>
    </row>
    <row r="145" spans="1:15" s="27" customFormat="1" ht="15" customHeight="1">
      <c r="A145" s="82"/>
      <c r="B145" s="84" t="s">
        <v>78</v>
      </c>
      <c r="C145" s="667" t="s">
        <v>435</v>
      </c>
      <c r="D145" s="667"/>
      <c r="E145" s="594"/>
      <c r="F145" s="594"/>
      <c r="G145" s="594"/>
      <c r="H145" s="594"/>
      <c r="I145" s="224"/>
      <c r="J145" s="224"/>
      <c r="K145" s="224"/>
      <c r="L145" s="224"/>
      <c r="M145" s="224"/>
      <c r="N145" s="224"/>
      <c r="O145" s="224"/>
    </row>
    <row r="146" spans="1:15" s="27" customFormat="1" ht="15" customHeight="1">
      <c r="A146" s="82"/>
      <c r="B146" s="84" t="s">
        <v>78</v>
      </c>
      <c r="C146" s="667" t="s">
        <v>436</v>
      </c>
      <c r="D146" s="667"/>
      <c r="E146" s="594"/>
      <c r="F146" s="594"/>
      <c r="G146" s="594"/>
      <c r="H146" s="594"/>
      <c r="I146" s="224"/>
      <c r="J146" s="224"/>
      <c r="K146" s="224"/>
      <c r="L146" s="224"/>
      <c r="M146" s="224"/>
      <c r="N146" s="224"/>
      <c r="O146" s="224"/>
    </row>
    <row r="147" spans="1:15" s="27" customFormat="1" ht="15" customHeight="1">
      <c r="A147" s="82"/>
      <c r="B147" s="84" t="s">
        <v>78</v>
      </c>
      <c r="C147" s="667" t="s">
        <v>437</v>
      </c>
      <c r="D147" s="667"/>
      <c r="E147" s="594"/>
      <c r="F147" s="594"/>
      <c r="G147" s="594"/>
      <c r="H147" s="594"/>
      <c r="I147" s="224"/>
      <c r="J147" s="224"/>
      <c r="K147" s="224"/>
      <c r="L147" s="224"/>
      <c r="M147" s="224"/>
      <c r="N147" s="224"/>
      <c r="O147" s="224"/>
    </row>
    <row r="148" spans="1:15" s="27" customFormat="1" ht="15" customHeight="1">
      <c r="A148" s="82"/>
      <c r="B148" s="85" t="s">
        <v>78</v>
      </c>
      <c r="C148" s="665" t="s">
        <v>438</v>
      </c>
      <c r="D148" s="665"/>
      <c r="E148" s="606"/>
      <c r="F148" s="606"/>
      <c r="G148" s="606"/>
      <c r="H148" s="606"/>
      <c r="I148" s="225"/>
      <c r="J148" s="225"/>
      <c r="K148" s="225"/>
      <c r="L148" s="225"/>
      <c r="M148" s="225"/>
      <c r="N148" s="225"/>
      <c r="O148" s="225"/>
    </row>
    <row r="149" spans="1:15" s="27" customFormat="1" ht="15" customHeight="1">
      <c r="A149" s="82"/>
      <c r="B149" s="366" t="s">
        <v>78</v>
      </c>
      <c r="C149" s="685" t="s">
        <v>439</v>
      </c>
      <c r="D149" s="685" t="s">
        <v>440</v>
      </c>
      <c r="E149" s="714"/>
      <c r="F149" s="714"/>
      <c r="G149" s="714"/>
      <c r="H149" s="714"/>
      <c r="I149" s="288">
        <f>SUM(I150:I153)</f>
        <v>0</v>
      </c>
      <c r="J149" s="288">
        <f t="shared" ref="J149:O149" si="42">SUM(J150:J153)</f>
        <v>0</v>
      </c>
      <c r="K149" s="288">
        <f t="shared" si="42"/>
        <v>0</v>
      </c>
      <c r="L149" s="288">
        <f t="shared" si="42"/>
        <v>0</v>
      </c>
      <c r="M149" s="288">
        <f t="shared" si="42"/>
        <v>0</v>
      </c>
      <c r="N149" s="288">
        <f t="shared" si="42"/>
        <v>0</v>
      </c>
      <c r="O149" s="288">
        <f t="shared" si="42"/>
        <v>0</v>
      </c>
    </row>
    <row r="150" spans="1:15" s="27" customFormat="1" ht="15" customHeight="1">
      <c r="A150" s="82"/>
      <c r="B150" s="155" t="s">
        <v>78</v>
      </c>
      <c r="C150" s="733" t="s">
        <v>441</v>
      </c>
      <c r="D150" s="684" t="s">
        <v>442</v>
      </c>
      <c r="E150" s="601"/>
      <c r="F150" s="601"/>
      <c r="G150" s="601"/>
      <c r="H150" s="601"/>
      <c r="I150" s="222"/>
      <c r="J150" s="222"/>
      <c r="K150" s="222"/>
      <c r="L150" s="222"/>
      <c r="M150" s="222"/>
      <c r="N150" s="222"/>
      <c r="O150" s="222"/>
    </row>
    <row r="151" spans="1:15" s="27" customFormat="1" ht="15" customHeight="1">
      <c r="A151" s="82"/>
      <c r="B151" s="84" t="s">
        <v>78</v>
      </c>
      <c r="C151" s="669" t="s">
        <v>443</v>
      </c>
      <c r="D151" s="667" t="s">
        <v>444</v>
      </c>
      <c r="E151" s="594"/>
      <c r="F151" s="594"/>
      <c r="G151" s="594"/>
      <c r="H151" s="594"/>
      <c r="I151" s="224"/>
      <c r="J151" s="224"/>
      <c r="K151" s="224"/>
      <c r="L151" s="224"/>
      <c r="M151" s="224"/>
      <c r="N151" s="224"/>
      <c r="O151" s="224"/>
    </row>
    <row r="152" spans="1:15" s="27" customFormat="1" ht="15" customHeight="1">
      <c r="A152" s="82"/>
      <c r="B152" s="84" t="s">
        <v>78</v>
      </c>
      <c r="C152" s="669" t="s">
        <v>445</v>
      </c>
      <c r="D152" s="667" t="s">
        <v>446</v>
      </c>
      <c r="E152" s="594"/>
      <c r="F152" s="594"/>
      <c r="G152" s="594"/>
      <c r="H152" s="594"/>
      <c r="I152" s="224"/>
      <c r="J152" s="224"/>
      <c r="K152" s="224"/>
      <c r="L152" s="224"/>
      <c r="M152" s="224"/>
      <c r="N152" s="224"/>
      <c r="O152" s="224"/>
    </row>
    <row r="153" spans="1:15" s="27" customFormat="1" ht="15" customHeight="1">
      <c r="A153" s="82"/>
      <c r="B153" s="85" t="s">
        <v>78</v>
      </c>
      <c r="C153" s="734" t="s">
        <v>447</v>
      </c>
      <c r="D153" s="721"/>
      <c r="E153" s="606"/>
      <c r="F153" s="606"/>
      <c r="G153" s="606"/>
      <c r="H153" s="606"/>
      <c r="I153" s="225"/>
      <c r="J153" s="225"/>
      <c r="K153" s="225"/>
      <c r="L153" s="225"/>
      <c r="M153" s="225"/>
      <c r="N153" s="225"/>
      <c r="O153" s="225"/>
    </row>
    <row r="154" spans="1:15" s="27" customFormat="1" ht="15" customHeight="1">
      <c r="A154" s="82"/>
      <c r="B154" s="366" t="s">
        <v>78</v>
      </c>
      <c r="C154" s="685" t="s">
        <v>448</v>
      </c>
      <c r="D154" s="685" t="s">
        <v>449</v>
      </c>
      <c r="E154" s="714"/>
      <c r="F154" s="714"/>
      <c r="G154" s="714"/>
      <c r="H154" s="714"/>
      <c r="I154" s="288">
        <f>SUM(I155:I161)</f>
        <v>0</v>
      </c>
      <c r="J154" s="288">
        <f t="shared" ref="J154:O154" si="43">SUM(J155:J161)</f>
        <v>0</v>
      </c>
      <c r="K154" s="288">
        <f t="shared" si="43"/>
        <v>0</v>
      </c>
      <c r="L154" s="288">
        <f t="shared" si="43"/>
        <v>0</v>
      </c>
      <c r="M154" s="288">
        <f t="shared" si="43"/>
        <v>0</v>
      </c>
      <c r="N154" s="288">
        <f t="shared" si="43"/>
        <v>0</v>
      </c>
      <c r="O154" s="288">
        <f t="shared" si="43"/>
        <v>0</v>
      </c>
    </row>
    <row r="155" spans="1:15" s="27" customFormat="1" ht="15" customHeight="1">
      <c r="A155" s="82"/>
      <c r="B155" s="155" t="s">
        <v>78</v>
      </c>
      <c r="C155" s="539" t="s">
        <v>513</v>
      </c>
      <c r="D155" s="539" t="s">
        <v>451</v>
      </c>
      <c r="E155" s="601"/>
      <c r="F155" s="601"/>
      <c r="G155" s="601"/>
      <c r="H155" s="601"/>
      <c r="I155" s="222"/>
      <c r="J155" s="222"/>
      <c r="K155" s="222"/>
      <c r="L155" s="222"/>
      <c r="M155" s="222"/>
      <c r="N155" s="222"/>
      <c r="O155" s="222"/>
    </row>
    <row r="156" spans="1:15" s="27" customFormat="1" ht="15" customHeight="1">
      <c r="A156" s="82"/>
      <c r="B156" s="84" t="s">
        <v>78</v>
      </c>
      <c r="C156" s="667" t="s">
        <v>514</v>
      </c>
      <c r="D156" s="667" t="s">
        <v>453</v>
      </c>
      <c r="E156" s="594"/>
      <c r="F156" s="594"/>
      <c r="G156" s="594"/>
      <c r="H156" s="594"/>
      <c r="I156" s="224"/>
      <c r="J156" s="224"/>
      <c r="K156" s="224"/>
      <c r="L156" s="224"/>
      <c r="M156" s="224"/>
      <c r="N156" s="224"/>
      <c r="O156" s="224"/>
    </row>
    <row r="157" spans="1:15" s="27" customFormat="1" ht="15" customHeight="1">
      <c r="A157" s="82"/>
      <c r="B157" s="84" t="s">
        <v>78</v>
      </c>
      <c r="C157" s="667" t="s">
        <v>515</v>
      </c>
      <c r="D157" s="667" t="s">
        <v>455</v>
      </c>
      <c r="E157" s="594"/>
      <c r="F157" s="594"/>
      <c r="G157" s="594"/>
      <c r="H157" s="594"/>
      <c r="I157" s="224"/>
      <c r="J157" s="224"/>
      <c r="K157" s="224"/>
      <c r="L157" s="224"/>
      <c r="M157" s="224"/>
      <c r="N157" s="224"/>
      <c r="O157" s="224"/>
    </row>
    <row r="158" spans="1:15" s="27" customFormat="1" ht="15" customHeight="1">
      <c r="A158" s="82"/>
      <c r="B158" s="84" t="s">
        <v>78</v>
      </c>
      <c r="C158" s="667" t="s">
        <v>516</v>
      </c>
      <c r="D158" s="667" t="s">
        <v>457</v>
      </c>
      <c r="E158" s="594"/>
      <c r="F158" s="594"/>
      <c r="G158" s="594"/>
      <c r="H158" s="594"/>
      <c r="I158" s="224"/>
      <c r="J158" s="224"/>
      <c r="K158" s="224"/>
      <c r="L158" s="224"/>
      <c r="M158" s="224"/>
      <c r="N158" s="224"/>
      <c r="O158" s="224"/>
    </row>
    <row r="159" spans="1:15" s="27" customFormat="1" ht="15" customHeight="1">
      <c r="A159" s="82"/>
      <c r="B159" s="84" t="s">
        <v>78</v>
      </c>
      <c r="C159" s="667" t="s">
        <v>517</v>
      </c>
      <c r="D159" s="667" t="s">
        <v>459</v>
      </c>
      <c r="E159" s="594"/>
      <c r="F159" s="594"/>
      <c r="G159" s="594"/>
      <c r="H159" s="594"/>
      <c r="I159" s="224"/>
      <c r="J159" s="224"/>
      <c r="K159" s="224"/>
      <c r="L159" s="224"/>
      <c r="M159" s="224"/>
      <c r="N159" s="224"/>
      <c r="O159" s="224"/>
    </row>
    <row r="160" spans="1:15" s="27" customFormat="1" ht="15" customHeight="1">
      <c r="A160" s="82"/>
      <c r="B160" s="84" t="s">
        <v>78</v>
      </c>
      <c r="C160" s="667" t="s">
        <v>460</v>
      </c>
      <c r="D160" s="667"/>
      <c r="E160" s="594"/>
      <c r="F160" s="594"/>
      <c r="G160" s="594"/>
      <c r="H160" s="594"/>
      <c r="I160" s="224"/>
      <c r="J160" s="224"/>
      <c r="K160" s="224"/>
      <c r="L160" s="224"/>
      <c r="M160" s="224"/>
      <c r="N160" s="224"/>
      <c r="O160" s="224"/>
    </row>
    <row r="161" spans="1:15" s="27" customFormat="1" ht="15" customHeight="1">
      <c r="A161" s="82"/>
      <c r="B161" s="167" t="s">
        <v>78</v>
      </c>
      <c r="C161" s="721" t="s">
        <v>461</v>
      </c>
      <c r="D161" s="721"/>
      <c r="E161" s="726"/>
      <c r="F161" s="726"/>
      <c r="G161" s="726"/>
      <c r="H161" s="726"/>
      <c r="I161" s="278"/>
      <c r="J161" s="278"/>
      <c r="K161" s="278"/>
      <c r="L161" s="278"/>
      <c r="M161" s="278"/>
      <c r="N161" s="278"/>
      <c r="O161" s="278"/>
    </row>
    <row r="162" spans="1:15" s="27" customFormat="1" ht="15" customHeight="1">
      <c r="A162" s="161"/>
      <c r="B162" s="279">
        <v>11</v>
      </c>
      <c r="C162" s="685" t="s">
        <v>462</v>
      </c>
      <c r="D162" s="685"/>
      <c r="E162" s="723"/>
      <c r="F162" s="723"/>
      <c r="G162" s="723"/>
      <c r="H162" s="723"/>
      <c r="I162" s="75"/>
      <c r="J162" s="75"/>
      <c r="K162" s="75"/>
      <c r="L162" s="75"/>
      <c r="M162" s="75"/>
      <c r="N162" s="75"/>
      <c r="O162" s="75"/>
    </row>
    <row r="163" spans="1:15" s="292" customFormat="1" ht="15" customHeight="1">
      <c r="A163" s="52"/>
      <c r="B163" s="270" t="s">
        <v>80</v>
      </c>
      <c r="C163" s="720" t="s">
        <v>182</v>
      </c>
      <c r="D163" s="720"/>
      <c r="E163" s="697" t="s">
        <v>254</v>
      </c>
      <c r="F163" s="697"/>
      <c r="G163" s="697"/>
      <c r="H163" s="697"/>
      <c r="I163" s="32">
        <f>I164+I165+I166</f>
        <v>0</v>
      </c>
      <c r="J163" s="32">
        <f t="shared" ref="J163:O163" si="44">J164+J165+J166</f>
        <v>0</v>
      </c>
      <c r="K163" s="32">
        <f t="shared" si="44"/>
        <v>0</v>
      </c>
      <c r="L163" s="32">
        <f t="shared" si="44"/>
        <v>0</v>
      </c>
      <c r="M163" s="32">
        <f t="shared" si="44"/>
        <v>0</v>
      </c>
      <c r="N163" s="32">
        <f t="shared" si="44"/>
        <v>0</v>
      </c>
      <c r="O163" s="32">
        <f t="shared" si="44"/>
        <v>0</v>
      </c>
    </row>
    <row r="164" spans="1:15" s="27" customFormat="1" ht="15" customHeight="1">
      <c r="A164" s="206"/>
      <c r="B164" s="366">
        <v>12</v>
      </c>
      <c r="C164" s="685" t="s">
        <v>463</v>
      </c>
      <c r="D164" s="685" t="s">
        <v>464</v>
      </c>
      <c r="E164" s="723"/>
      <c r="F164" s="723"/>
      <c r="G164" s="723"/>
      <c r="H164" s="723"/>
      <c r="I164" s="75"/>
      <c r="J164" s="75"/>
      <c r="K164" s="75"/>
      <c r="L164" s="75"/>
      <c r="M164" s="75"/>
      <c r="N164" s="75"/>
      <c r="O164" s="75"/>
    </row>
    <row r="165" spans="1:15" s="27" customFormat="1" ht="15" customHeight="1">
      <c r="A165" s="82"/>
      <c r="B165" s="279">
        <v>12</v>
      </c>
      <c r="C165" s="685" t="s">
        <v>465</v>
      </c>
      <c r="D165" s="685" t="s">
        <v>466</v>
      </c>
      <c r="E165" s="723"/>
      <c r="F165" s="723"/>
      <c r="G165" s="723"/>
      <c r="H165" s="723"/>
      <c r="I165" s="75"/>
      <c r="J165" s="75"/>
      <c r="K165" s="75"/>
      <c r="L165" s="75"/>
      <c r="M165" s="75"/>
      <c r="N165" s="75"/>
      <c r="O165" s="75"/>
    </row>
    <row r="166" spans="1:15" s="27" customFormat="1" ht="15" customHeight="1">
      <c r="A166" s="161"/>
      <c r="B166" s="279">
        <v>12</v>
      </c>
      <c r="C166" s="685" t="s">
        <v>467</v>
      </c>
      <c r="D166" s="696" t="s">
        <v>468</v>
      </c>
      <c r="E166" s="723"/>
      <c r="F166" s="723"/>
      <c r="G166" s="723"/>
      <c r="H166" s="723"/>
      <c r="I166" s="75"/>
      <c r="J166" s="75"/>
      <c r="K166" s="75"/>
      <c r="L166" s="75"/>
      <c r="M166" s="75"/>
      <c r="N166" s="75"/>
      <c r="O166" s="75"/>
    </row>
    <row r="167" spans="1:15" s="292" customFormat="1" ht="15" customHeight="1">
      <c r="A167" s="52"/>
      <c r="B167" s="270">
        <v>13</v>
      </c>
      <c r="C167" s="720" t="s">
        <v>183</v>
      </c>
      <c r="D167" s="720"/>
      <c r="E167" s="697" t="s">
        <v>254</v>
      </c>
      <c r="F167" s="697"/>
      <c r="G167" s="697"/>
      <c r="H167" s="697"/>
      <c r="I167" s="32">
        <f>I168</f>
        <v>0</v>
      </c>
      <c r="J167" s="32">
        <f t="shared" ref="J167:O167" si="45">J168</f>
        <v>0</v>
      </c>
      <c r="K167" s="32">
        <f t="shared" si="45"/>
        <v>0</v>
      </c>
      <c r="L167" s="32">
        <f t="shared" si="45"/>
        <v>0</v>
      </c>
      <c r="M167" s="32">
        <f t="shared" si="45"/>
        <v>0</v>
      </c>
      <c r="N167" s="32">
        <f t="shared" si="45"/>
        <v>0</v>
      </c>
      <c r="O167" s="32">
        <f t="shared" si="45"/>
        <v>0</v>
      </c>
    </row>
    <row r="168" spans="1:15" s="27" customFormat="1" ht="15" customHeight="1">
      <c r="A168" s="206"/>
      <c r="B168" s="366">
        <v>13</v>
      </c>
      <c r="C168" s="685" t="s">
        <v>469</v>
      </c>
      <c r="D168" s="685" t="s">
        <v>470</v>
      </c>
      <c r="E168" s="714"/>
      <c r="F168" s="714"/>
      <c r="G168" s="714"/>
      <c r="H168" s="714"/>
      <c r="I168" s="288">
        <f>I169+I173+I174+I175+I176+I177</f>
        <v>0</v>
      </c>
      <c r="J168" s="288">
        <f t="shared" ref="J168:O168" si="46">J169+J173+J174+J175+J176+J177</f>
        <v>0</v>
      </c>
      <c r="K168" s="288">
        <f t="shared" si="46"/>
        <v>0</v>
      </c>
      <c r="L168" s="288">
        <f t="shared" si="46"/>
        <v>0</v>
      </c>
      <c r="M168" s="288">
        <f t="shared" si="46"/>
        <v>0</v>
      </c>
      <c r="N168" s="288">
        <f t="shared" si="46"/>
        <v>0</v>
      </c>
      <c r="O168" s="288">
        <f t="shared" si="46"/>
        <v>0</v>
      </c>
    </row>
    <row r="169" spans="1:15" s="27" customFormat="1" ht="15" customHeight="1">
      <c r="A169" s="82"/>
      <c r="B169" s="366">
        <v>13</v>
      </c>
      <c r="C169" s="696" t="s">
        <v>471</v>
      </c>
      <c r="D169" s="696"/>
      <c r="E169" s="714"/>
      <c r="F169" s="714"/>
      <c r="G169" s="714"/>
      <c r="H169" s="714"/>
      <c r="I169" s="291">
        <f>SUM(I170:I172)</f>
        <v>0</v>
      </c>
      <c r="J169" s="291">
        <f t="shared" ref="J169:O169" si="47">SUM(J170:J172)</f>
        <v>0</v>
      </c>
      <c r="K169" s="291">
        <f t="shared" si="47"/>
        <v>0</v>
      </c>
      <c r="L169" s="291">
        <f t="shared" si="47"/>
        <v>0</v>
      </c>
      <c r="M169" s="291">
        <f t="shared" si="47"/>
        <v>0</v>
      </c>
      <c r="N169" s="291">
        <f t="shared" si="47"/>
        <v>0</v>
      </c>
      <c r="O169" s="291">
        <f t="shared" si="47"/>
        <v>0</v>
      </c>
    </row>
    <row r="170" spans="1:15" s="27" customFormat="1" ht="15" customHeight="1">
      <c r="A170" s="82"/>
      <c r="B170" s="155">
        <v>13</v>
      </c>
      <c r="C170" s="539" t="s">
        <v>472</v>
      </c>
      <c r="D170" s="539"/>
      <c r="E170" s="601"/>
      <c r="F170" s="601"/>
      <c r="G170" s="601"/>
      <c r="H170" s="601"/>
      <c r="I170" s="222"/>
      <c r="J170" s="222"/>
      <c r="K170" s="222"/>
      <c r="L170" s="222"/>
      <c r="M170" s="222"/>
      <c r="N170" s="222"/>
      <c r="O170" s="222"/>
    </row>
    <row r="171" spans="1:15" s="27" customFormat="1" ht="15" customHeight="1">
      <c r="A171" s="82"/>
      <c r="B171" s="84">
        <v>13</v>
      </c>
      <c r="C171" s="667" t="s">
        <v>473</v>
      </c>
      <c r="D171" s="667"/>
      <c r="E171" s="594"/>
      <c r="F171" s="594"/>
      <c r="G171" s="594"/>
      <c r="H171" s="594"/>
      <c r="I171" s="224"/>
      <c r="J171" s="224"/>
      <c r="K171" s="224"/>
      <c r="L171" s="224"/>
      <c r="M171" s="224"/>
      <c r="N171" s="224"/>
      <c r="O171" s="224"/>
    </row>
    <row r="172" spans="1:15" s="27" customFormat="1" ht="15" customHeight="1">
      <c r="A172" s="82"/>
      <c r="B172" s="84">
        <v>13</v>
      </c>
      <c r="C172" s="721" t="s">
        <v>474</v>
      </c>
      <c r="D172" s="721"/>
      <c r="E172" s="726"/>
      <c r="F172" s="726"/>
      <c r="G172" s="726"/>
      <c r="H172" s="726"/>
      <c r="I172" s="278"/>
      <c r="J172" s="278"/>
      <c r="K172" s="278"/>
      <c r="L172" s="278"/>
      <c r="M172" s="278"/>
      <c r="N172" s="278"/>
      <c r="O172" s="278"/>
    </row>
    <row r="173" spans="1:15" s="27" customFormat="1" ht="15" customHeight="1">
      <c r="A173" s="82"/>
      <c r="B173" s="84">
        <v>13</v>
      </c>
      <c r="C173" s="696" t="s">
        <v>475</v>
      </c>
      <c r="D173" s="696" t="s">
        <v>470</v>
      </c>
      <c r="E173" s="723"/>
      <c r="F173" s="723"/>
      <c r="G173" s="723"/>
      <c r="H173" s="723"/>
      <c r="I173" s="318"/>
      <c r="J173" s="318"/>
      <c r="K173" s="318"/>
      <c r="L173" s="318"/>
      <c r="M173" s="318"/>
      <c r="N173" s="318"/>
      <c r="O173" s="318"/>
    </row>
    <row r="174" spans="1:15" s="27" customFormat="1" ht="15" customHeight="1">
      <c r="A174" s="82"/>
      <c r="B174" s="84">
        <v>13</v>
      </c>
      <c r="C174" s="696" t="s">
        <v>476</v>
      </c>
      <c r="D174" s="696"/>
      <c r="E174" s="723"/>
      <c r="F174" s="723"/>
      <c r="G174" s="723"/>
      <c r="H174" s="723"/>
      <c r="I174" s="318"/>
      <c r="J174" s="318"/>
      <c r="K174" s="318"/>
      <c r="L174" s="318"/>
      <c r="M174" s="318"/>
      <c r="N174" s="318"/>
      <c r="O174" s="318"/>
    </row>
    <row r="175" spans="1:15" s="27" customFormat="1" ht="15" customHeight="1">
      <c r="A175" s="82"/>
      <c r="B175" s="84">
        <v>13</v>
      </c>
      <c r="C175" s="696" t="s">
        <v>477</v>
      </c>
      <c r="D175" s="696"/>
      <c r="E175" s="723"/>
      <c r="F175" s="723"/>
      <c r="G175" s="723"/>
      <c r="H175" s="723"/>
      <c r="I175" s="318"/>
      <c r="J175" s="318"/>
      <c r="K175" s="318"/>
      <c r="L175" s="318"/>
      <c r="M175" s="318"/>
      <c r="N175" s="318"/>
      <c r="O175" s="318"/>
    </row>
    <row r="176" spans="1:15" s="27" customFormat="1" ht="15" customHeight="1">
      <c r="A176" s="82"/>
      <c r="B176" s="84">
        <v>13</v>
      </c>
      <c r="C176" s="696" t="s">
        <v>478</v>
      </c>
      <c r="D176" s="696"/>
      <c r="E176" s="723"/>
      <c r="F176" s="723"/>
      <c r="G176" s="723"/>
      <c r="H176" s="723"/>
      <c r="I176" s="318"/>
      <c r="J176" s="318"/>
      <c r="K176" s="318"/>
      <c r="L176" s="318"/>
      <c r="M176" s="318"/>
      <c r="N176" s="318"/>
      <c r="O176" s="318"/>
    </row>
    <row r="177" spans="1:15" s="27" customFormat="1" ht="15" customHeight="1">
      <c r="A177" s="161"/>
      <c r="B177" s="85">
        <v>13</v>
      </c>
      <c r="C177" s="696" t="s">
        <v>479</v>
      </c>
      <c r="D177" s="696"/>
      <c r="E177" s="723"/>
      <c r="F177" s="723"/>
      <c r="G177" s="723"/>
      <c r="H177" s="723"/>
      <c r="I177" s="318"/>
      <c r="J177" s="318"/>
      <c r="K177" s="318"/>
      <c r="L177" s="318"/>
      <c r="M177" s="318"/>
      <c r="N177" s="318"/>
      <c r="O177" s="318"/>
    </row>
    <row r="178" spans="1:15" s="292" customFormat="1" ht="15" customHeight="1">
      <c r="A178" s="52"/>
      <c r="B178" s="270">
        <v>14</v>
      </c>
      <c r="C178" s="720" t="s">
        <v>184</v>
      </c>
      <c r="D178" s="720"/>
      <c r="E178" s="697" t="s">
        <v>254</v>
      </c>
      <c r="F178" s="697"/>
      <c r="G178" s="697"/>
      <c r="H178" s="697"/>
      <c r="I178" s="32">
        <f>I179+I180</f>
        <v>0</v>
      </c>
      <c r="J178" s="32">
        <f t="shared" ref="J178:O178" si="48">J179+J180</f>
        <v>0</v>
      </c>
      <c r="K178" s="32">
        <f t="shared" si="48"/>
        <v>0</v>
      </c>
      <c r="L178" s="32">
        <f t="shared" si="48"/>
        <v>0</v>
      </c>
      <c r="M178" s="32">
        <f t="shared" si="48"/>
        <v>0</v>
      </c>
      <c r="N178" s="32">
        <f t="shared" si="48"/>
        <v>0</v>
      </c>
      <c r="O178" s="32">
        <f t="shared" si="48"/>
        <v>0</v>
      </c>
    </row>
    <row r="179" spans="1:15" s="27" customFormat="1" ht="15" customHeight="1">
      <c r="A179" s="206"/>
      <c r="B179" s="366">
        <v>14</v>
      </c>
      <c r="C179" s="685" t="s">
        <v>480</v>
      </c>
      <c r="D179" s="685" t="s">
        <v>481</v>
      </c>
      <c r="E179" s="723"/>
      <c r="F179" s="723"/>
      <c r="G179" s="723"/>
      <c r="H179" s="723"/>
      <c r="I179" s="75"/>
      <c r="J179" s="75"/>
      <c r="K179" s="75"/>
      <c r="L179" s="75"/>
      <c r="M179" s="75"/>
      <c r="N179" s="75"/>
      <c r="O179" s="75"/>
    </row>
    <row r="180" spans="1:15" s="27" customFormat="1" ht="15" customHeight="1">
      <c r="A180" s="161"/>
      <c r="B180" s="366">
        <v>14</v>
      </c>
      <c r="C180" s="685" t="s">
        <v>482</v>
      </c>
      <c r="D180" s="685" t="s">
        <v>483</v>
      </c>
      <c r="E180" s="727"/>
      <c r="F180" s="728"/>
      <c r="G180" s="728"/>
      <c r="H180" s="728"/>
      <c r="I180" s="75"/>
      <c r="J180" s="75"/>
      <c r="K180" s="75"/>
      <c r="L180" s="75"/>
      <c r="M180" s="75"/>
      <c r="N180" s="75"/>
      <c r="O180" s="75"/>
    </row>
    <row r="181" spans="1:15" s="292" customFormat="1" ht="15" customHeight="1">
      <c r="A181" s="52"/>
      <c r="B181" s="270">
        <v>15</v>
      </c>
      <c r="C181" s="720" t="s">
        <v>185</v>
      </c>
      <c r="D181" s="720"/>
      <c r="E181" s="697" t="s">
        <v>254</v>
      </c>
      <c r="F181" s="697"/>
      <c r="G181" s="697"/>
      <c r="H181" s="697"/>
      <c r="I181" s="32">
        <f>I182+I188+I193+I197</f>
        <v>0</v>
      </c>
      <c r="J181" s="32">
        <f t="shared" ref="J181:O181" si="49">J182+J188+J193+J197</f>
        <v>0</v>
      </c>
      <c r="K181" s="32">
        <f t="shared" si="49"/>
        <v>0</v>
      </c>
      <c r="L181" s="32">
        <f t="shared" si="49"/>
        <v>0</v>
      </c>
      <c r="M181" s="32">
        <f t="shared" si="49"/>
        <v>0</v>
      </c>
      <c r="N181" s="32">
        <f t="shared" si="49"/>
        <v>0</v>
      </c>
      <c r="O181" s="32">
        <f t="shared" si="49"/>
        <v>0</v>
      </c>
    </row>
    <row r="182" spans="1:15" s="27" customFormat="1" ht="15" customHeight="1">
      <c r="A182" s="206"/>
      <c r="B182" s="279">
        <v>15</v>
      </c>
      <c r="C182" s="685" t="s">
        <v>484</v>
      </c>
      <c r="D182" s="685" t="s">
        <v>485</v>
      </c>
      <c r="E182" s="714"/>
      <c r="F182" s="714"/>
      <c r="G182" s="714"/>
      <c r="H182" s="714"/>
      <c r="I182" s="288">
        <f>SUM(I183:I187)</f>
        <v>0</v>
      </c>
      <c r="J182" s="288">
        <f t="shared" ref="J182:O182" si="50">SUM(J183:J187)</f>
        <v>0</v>
      </c>
      <c r="K182" s="288">
        <f t="shared" si="50"/>
        <v>0</v>
      </c>
      <c r="L182" s="288">
        <f t="shared" si="50"/>
        <v>0</v>
      </c>
      <c r="M182" s="288">
        <f t="shared" si="50"/>
        <v>0</v>
      </c>
      <c r="N182" s="288">
        <f t="shared" si="50"/>
        <v>0</v>
      </c>
      <c r="O182" s="288">
        <f t="shared" si="50"/>
        <v>0</v>
      </c>
    </row>
    <row r="183" spans="1:15" s="27" customFormat="1" ht="15" customHeight="1">
      <c r="A183" s="82"/>
      <c r="B183" s="206">
        <v>15</v>
      </c>
      <c r="C183" s="372" t="s">
        <v>486</v>
      </c>
      <c r="D183" s="372"/>
      <c r="E183" s="601"/>
      <c r="F183" s="601"/>
      <c r="G183" s="601"/>
      <c r="H183" s="601"/>
      <c r="I183" s="222"/>
      <c r="J183" s="222"/>
      <c r="K183" s="222"/>
      <c r="L183" s="222"/>
      <c r="M183" s="222"/>
      <c r="N183" s="222"/>
      <c r="O183" s="222"/>
    </row>
    <row r="184" spans="1:15" s="27" customFormat="1" ht="15" customHeight="1">
      <c r="A184" s="82"/>
      <c r="B184" s="82">
        <v>15</v>
      </c>
      <c r="C184" s="669" t="s">
        <v>487</v>
      </c>
      <c r="D184" s="667" t="s">
        <v>488</v>
      </c>
      <c r="E184" s="594"/>
      <c r="F184" s="594"/>
      <c r="G184" s="594"/>
      <c r="H184" s="594"/>
      <c r="I184" s="224"/>
      <c r="J184" s="224"/>
      <c r="K184" s="224"/>
      <c r="L184" s="224"/>
      <c r="M184" s="224"/>
      <c r="N184" s="224"/>
      <c r="O184" s="224"/>
    </row>
    <row r="185" spans="1:15" s="27" customFormat="1" ht="15" customHeight="1">
      <c r="A185" s="82"/>
      <c r="B185" s="82">
        <v>15</v>
      </c>
      <c r="C185" s="667" t="s">
        <v>489</v>
      </c>
      <c r="D185" s="667" t="s">
        <v>488</v>
      </c>
      <c r="E185" s="594"/>
      <c r="F185" s="594"/>
      <c r="G185" s="594"/>
      <c r="H185" s="594"/>
      <c r="I185" s="224"/>
      <c r="J185" s="224"/>
      <c r="K185" s="224"/>
      <c r="L185" s="224"/>
      <c r="M185" s="224"/>
      <c r="N185" s="224"/>
      <c r="O185" s="224"/>
    </row>
    <row r="186" spans="1:15" s="27" customFormat="1" ht="15" customHeight="1">
      <c r="A186" s="82"/>
      <c r="B186" s="82">
        <v>15</v>
      </c>
      <c r="C186" s="667" t="s">
        <v>490</v>
      </c>
      <c r="D186" s="667" t="s">
        <v>488</v>
      </c>
      <c r="E186" s="594"/>
      <c r="F186" s="594"/>
      <c r="G186" s="594"/>
      <c r="H186" s="594"/>
      <c r="I186" s="224"/>
      <c r="J186" s="224"/>
      <c r="K186" s="224"/>
      <c r="L186" s="224"/>
      <c r="M186" s="224"/>
      <c r="N186" s="224"/>
      <c r="O186" s="224"/>
    </row>
    <row r="187" spans="1:15" s="27" customFormat="1" ht="15" customHeight="1">
      <c r="A187" s="82"/>
      <c r="B187" s="161">
        <v>15</v>
      </c>
      <c r="C187" s="665" t="s">
        <v>491</v>
      </c>
      <c r="D187" s="665" t="s">
        <v>488</v>
      </c>
      <c r="E187" s="606"/>
      <c r="F187" s="606"/>
      <c r="G187" s="606"/>
      <c r="H187" s="606"/>
      <c r="I187" s="225"/>
      <c r="J187" s="225"/>
      <c r="K187" s="225"/>
      <c r="L187" s="225"/>
      <c r="M187" s="225"/>
      <c r="N187" s="225"/>
      <c r="O187" s="225"/>
    </row>
    <row r="188" spans="1:15" s="27" customFormat="1" ht="15" customHeight="1">
      <c r="A188" s="82"/>
      <c r="B188" s="279">
        <v>15</v>
      </c>
      <c r="C188" s="685" t="s">
        <v>492</v>
      </c>
      <c r="D188" s="685" t="s">
        <v>493</v>
      </c>
      <c r="E188" s="714"/>
      <c r="F188" s="714"/>
      <c r="G188" s="714"/>
      <c r="H188" s="714"/>
      <c r="I188" s="288">
        <f>SUM(I189:I192)</f>
        <v>0</v>
      </c>
      <c r="J188" s="288">
        <f t="shared" ref="J188:O188" si="51">SUM(J189:J192)</f>
        <v>0</v>
      </c>
      <c r="K188" s="288">
        <f t="shared" si="51"/>
        <v>0</v>
      </c>
      <c r="L188" s="288">
        <f t="shared" si="51"/>
        <v>0</v>
      </c>
      <c r="M188" s="288">
        <f t="shared" si="51"/>
        <v>0</v>
      </c>
      <c r="N188" s="288">
        <f t="shared" si="51"/>
        <v>0</v>
      </c>
      <c r="O188" s="288">
        <f t="shared" si="51"/>
        <v>0</v>
      </c>
    </row>
    <row r="189" spans="1:15" s="27" customFormat="1" ht="15" customHeight="1">
      <c r="A189" s="82"/>
      <c r="B189" s="206">
        <v>15</v>
      </c>
      <c r="C189" s="539" t="s">
        <v>494</v>
      </c>
      <c r="D189" s="539"/>
      <c r="E189" s="601"/>
      <c r="F189" s="601"/>
      <c r="G189" s="601"/>
      <c r="H189" s="601"/>
      <c r="I189" s="222"/>
      <c r="J189" s="222"/>
      <c r="K189" s="222"/>
      <c r="L189" s="222"/>
      <c r="M189" s="222"/>
      <c r="N189" s="222"/>
      <c r="O189" s="222"/>
    </row>
    <row r="190" spans="1:15" s="27" customFormat="1" ht="15" customHeight="1">
      <c r="A190" s="82"/>
      <c r="B190" s="82">
        <v>15</v>
      </c>
      <c r="C190" s="667" t="s">
        <v>495</v>
      </c>
      <c r="D190" s="667"/>
      <c r="E190" s="594"/>
      <c r="F190" s="594"/>
      <c r="G190" s="594"/>
      <c r="H190" s="594"/>
      <c r="I190" s="224"/>
      <c r="J190" s="224"/>
      <c r="K190" s="224"/>
      <c r="L190" s="224"/>
      <c r="M190" s="224"/>
      <c r="N190" s="224"/>
      <c r="O190" s="224"/>
    </row>
    <row r="191" spans="1:15" s="27" customFormat="1" ht="15" customHeight="1">
      <c r="A191" s="82"/>
      <c r="B191" s="82">
        <v>15</v>
      </c>
      <c r="C191" s="595" t="s">
        <v>496</v>
      </c>
      <c r="D191" s="595"/>
      <c r="E191" s="594"/>
      <c r="F191" s="594"/>
      <c r="G191" s="594"/>
      <c r="H191" s="594"/>
      <c r="I191" s="224"/>
      <c r="J191" s="224"/>
      <c r="K191" s="224"/>
      <c r="L191" s="224"/>
      <c r="M191" s="224"/>
      <c r="N191" s="224"/>
      <c r="O191" s="224"/>
    </row>
    <row r="192" spans="1:15" s="27" customFormat="1" ht="15" customHeight="1">
      <c r="A192" s="82"/>
      <c r="B192" s="161">
        <v>15</v>
      </c>
      <c r="C192" s="614" t="s">
        <v>497</v>
      </c>
      <c r="D192" s="614"/>
      <c r="E192" s="606"/>
      <c r="F192" s="606"/>
      <c r="G192" s="606"/>
      <c r="H192" s="606"/>
      <c r="I192" s="225"/>
      <c r="J192" s="225"/>
      <c r="K192" s="225"/>
      <c r="L192" s="225"/>
      <c r="M192" s="225"/>
      <c r="N192" s="225"/>
      <c r="O192" s="225"/>
    </row>
    <row r="193" spans="1:15" s="27" customFormat="1" ht="15" customHeight="1">
      <c r="A193" s="82"/>
      <c r="B193" s="279">
        <v>15</v>
      </c>
      <c r="C193" s="685" t="s">
        <v>498</v>
      </c>
      <c r="D193" s="685" t="s">
        <v>499</v>
      </c>
      <c r="E193" s="714"/>
      <c r="F193" s="714"/>
      <c r="G193" s="714"/>
      <c r="H193" s="714"/>
      <c r="I193" s="288">
        <f>SUM(I194:I196)</f>
        <v>0</v>
      </c>
      <c r="J193" s="288">
        <f t="shared" ref="J193:O193" si="52">SUM(J194:J196)</f>
        <v>0</v>
      </c>
      <c r="K193" s="288">
        <f t="shared" si="52"/>
        <v>0</v>
      </c>
      <c r="L193" s="288">
        <f t="shared" si="52"/>
        <v>0</v>
      </c>
      <c r="M193" s="288">
        <f t="shared" si="52"/>
        <v>0</v>
      </c>
      <c r="N193" s="288">
        <f t="shared" si="52"/>
        <v>0</v>
      </c>
      <c r="O193" s="288">
        <f t="shared" si="52"/>
        <v>0</v>
      </c>
    </row>
    <row r="194" spans="1:15" s="27" customFormat="1" ht="15" customHeight="1">
      <c r="A194" s="82"/>
      <c r="B194" s="206">
        <v>15</v>
      </c>
      <c r="C194" s="540" t="s">
        <v>500</v>
      </c>
      <c r="D194" s="540"/>
      <c r="E194" s="601"/>
      <c r="F194" s="601"/>
      <c r="G194" s="601"/>
      <c r="H194" s="601"/>
      <c r="I194" s="222"/>
      <c r="J194" s="222"/>
      <c r="K194" s="222"/>
      <c r="L194" s="222"/>
      <c r="M194" s="222"/>
      <c r="N194" s="222"/>
      <c r="O194" s="222"/>
    </row>
    <row r="195" spans="1:15" s="27" customFormat="1" ht="15" customHeight="1">
      <c r="A195" s="82"/>
      <c r="B195" s="82">
        <v>15</v>
      </c>
      <c r="C195" s="595" t="s">
        <v>501</v>
      </c>
      <c r="D195" s="595"/>
      <c r="E195" s="594"/>
      <c r="F195" s="594"/>
      <c r="G195" s="594"/>
      <c r="H195" s="594"/>
      <c r="I195" s="224"/>
      <c r="J195" s="224"/>
      <c r="K195" s="224"/>
      <c r="L195" s="224"/>
      <c r="M195" s="224"/>
      <c r="N195" s="224"/>
      <c r="O195" s="224"/>
    </row>
    <row r="196" spans="1:15" s="27" customFormat="1" ht="15" customHeight="1">
      <c r="A196" s="82"/>
      <c r="B196" s="315">
        <v>15</v>
      </c>
      <c r="C196" s="731" t="s">
        <v>502</v>
      </c>
      <c r="D196" s="731"/>
      <c r="E196" s="726"/>
      <c r="F196" s="726"/>
      <c r="G196" s="726"/>
      <c r="H196" s="726"/>
      <c r="I196" s="278"/>
      <c r="J196" s="278"/>
      <c r="K196" s="278"/>
      <c r="L196" s="278"/>
      <c r="M196" s="278"/>
      <c r="N196" s="278"/>
      <c r="O196" s="278"/>
    </row>
    <row r="197" spans="1:15" s="27" customFormat="1" ht="15" customHeight="1">
      <c r="A197" s="161"/>
      <c r="B197" s="279">
        <v>15</v>
      </c>
      <c r="C197" s="685" t="s">
        <v>503</v>
      </c>
      <c r="D197" s="685"/>
      <c r="E197" s="723"/>
      <c r="F197" s="723"/>
      <c r="G197" s="723"/>
      <c r="H197" s="723"/>
      <c r="I197" s="75"/>
      <c r="J197" s="75"/>
      <c r="K197" s="75"/>
      <c r="L197" s="75"/>
      <c r="M197" s="75"/>
      <c r="N197" s="75"/>
      <c r="O197" s="75"/>
    </row>
    <row r="198" spans="1:15" s="292" customFormat="1" ht="15" customHeight="1">
      <c r="A198" s="52"/>
      <c r="B198" s="270">
        <v>16</v>
      </c>
      <c r="C198" s="720" t="s">
        <v>186</v>
      </c>
      <c r="D198" s="720"/>
      <c r="E198" s="697" t="s">
        <v>254</v>
      </c>
      <c r="F198" s="697"/>
      <c r="G198" s="697"/>
      <c r="H198" s="697"/>
      <c r="I198" s="32">
        <f>I199</f>
        <v>0</v>
      </c>
      <c r="J198" s="32">
        <f t="shared" ref="J198:O198" si="53">J199</f>
        <v>0</v>
      </c>
      <c r="K198" s="32">
        <f t="shared" si="53"/>
        <v>0</v>
      </c>
      <c r="L198" s="32">
        <f t="shared" si="53"/>
        <v>0</v>
      </c>
      <c r="M198" s="32">
        <f t="shared" si="53"/>
        <v>0</v>
      </c>
      <c r="N198" s="32">
        <f t="shared" si="53"/>
        <v>0</v>
      </c>
      <c r="O198" s="32">
        <f t="shared" si="53"/>
        <v>0</v>
      </c>
    </row>
    <row r="199" spans="1:15" s="27" customFormat="1" ht="15" customHeight="1">
      <c r="A199" s="206"/>
      <c r="B199" s="366">
        <v>16</v>
      </c>
      <c r="C199" s="685" t="s">
        <v>504</v>
      </c>
      <c r="D199" s="685" t="s">
        <v>505</v>
      </c>
      <c r="E199" s="714"/>
      <c r="F199" s="714"/>
      <c r="G199" s="714"/>
      <c r="H199" s="714"/>
      <c r="I199" s="288">
        <f>SUM(I200:I202)</f>
        <v>0</v>
      </c>
      <c r="J199" s="288">
        <f t="shared" ref="J199:O199" si="54">SUM(J200:J202)</f>
        <v>0</v>
      </c>
      <c r="K199" s="288">
        <f t="shared" si="54"/>
        <v>0</v>
      </c>
      <c r="L199" s="288">
        <f t="shared" si="54"/>
        <v>0</v>
      </c>
      <c r="M199" s="288">
        <f t="shared" si="54"/>
        <v>0</v>
      </c>
      <c r="N199" s="288">
        <f t="shared" si="54"/>
        <v>0</v>
      </c>
      <c r="O199" s="288">
        <f t="shared" si="54"/>
        <v>0</v>
      </c>
    </row>
    <row r="200" spans="1:15" s="27" customFormat="1" ht="15" customHeight="1">
      <c r="A200" s="82"/>
      <c r="B200" s="155">
        <v>16</v>
      </c>
      <c r="C200" s="539" t="s">
        <v>506</v>
      </c>
      <c r="D200" s="539"/>
      <c r="E200" s="601"/>
      <c r="F200" s="601"/>
      <c r="G200" s="601"/>
      <c r="H200" s="601"/>
      <c r="I200" s="222"/>
      <c r="J200" s="222"/>
      <c r="K200" s="222"/>
      <c r="L200" s="222"/>
      <c r="M200" s="222"/>
      <c r="N200" s="222"/>
      <c r="O200" s="222"/>
    </row>
    <row r="201" spans="1:15" s="27" customFormat="1" ht="15" customHeight="1">
      <c r="A201" s="82"/>
      <c r="B201" s="84">
        <v>16</v>
      </c>
      <c r="C201" s="667" t="s">
        <v>507</v>
      </c>
      <c r="D201" s="667"/>
      <c r="E201" s="594"/>
      <c r="F201" s="594"/>
      <c r="G201" s="594"/>
      <c r="H201" s="594"/>
      <c r="I201" s="224"/>
      <c r="J201" s="224"/>
      <c r="K201" s="224"/>
      <c r="L201" s="224"/>
      <c r="M201" s="224"/>
      <c r="N201" s="224"/>
      <c r="O201" s="224"/>
    </row>
    <row r="202" spans="1:15" s="27" customFormat="1" ht="15" customHeight="1">
      <c r="A202" s="161"/>
      <c r="B202" s="85">
        <v>16</v>
      </c>
      <c r="C202" s="665" t="s">
        <v>508</v>
      </c>
      <c r="D202" s="665"/>
      <c r="E202" s="606"/>
      <c r="F202" s="606"/>
      <c r="G202" s="606"/>
      <c r="H202" s="606"/>
      <c r="I202" s="225"/>
      <c r="J202" s="225"/>
      <c r="K202" s="225"/>
      <c r="L202" s="225"/>
      <c r="M202" s="225"/>
      <c r="N202" s="225"/>
      <c r="O202" s="225"/>
    </row>
  </sheetData>
  <sheetProtection algorithmName="SHA-512" hashValue="8GL8SaE0ewkdh4WI3nLY03FquOg6OGfJ79PO7ENa6nrG1Kp11xCL7W3cwd6CNAtrS72ucg8XznSKTUoym0Bx5g==" saltValue="kFAuRiOsCZokUz26lT3dhQ==" spinCount="100000" sheet="1" objects="1" scenarios="1"/>
  <mergeCells count="388">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 ref="C197:D197"/>
    <mergeCell ref="E197:H197"/>
    <mergeCell ref="C198:D198"/>
    <mergeCell ref="E198:H198"/>
    <mergeCell ref="C199:D199"/>
    <mergeCell ref="E199:H199"/>
    <mergeCell ref="C200:D200"/>
    <mergeCell ref="E200:H200"/>
    <mergeCell ref="C201:D201"/>
    <mergeCell ref="E201:H201"/>
    <mergeCell ref="C192:D192"/>
    <mergeCell ref="E192:H192"/>
    <mergeCell ref="C193:D193"/>
    <mergeCell ref="E193:H193"/>
    <mergeCell ref="C194:D194"/>
    <mergeCell ref="E194:H194"/>
    <mergeCell ref="C195:D195"/>
    <mergeCell ref="E195:H195"/>
    <mergeCell ref="C196:D196"/>
    <mergeCell ref="E196:H196"/>
    <mergeCell ref="C187:D187"/>
    <mergeCell ref="E187:H187"/>
    <mergeCell ref="C188:D188"/>
    <mergeCell ref="E188:H188"/>
    <mergeCell ref="C189:D189"/>
    <mergeCell ref="E189:H189"/>
    <mergeCell ref="C190:D190"/>
    <mergeCell ref="E190:H190"/>
    <mergeCell ref="C191:D191"/>
    <mergeCell ref="E191:H191"/>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76:D176"/>
    <mergeCell ref="E176:H176"/>
    <mergeCell ref="C177:D177"/>
    <mergeCell ref="E177:H177"/>
    <mergeCell ref="C178:D178"/>
    <mergeCell ref="E178:H178"/>
    <mergeCell ref="C179:D179"/>
    <mergeCell ref="E179:H179"/>
    <mergeCell ref="C180:D180"/>
    <mergeCell ref="C171:D171"/>
    <mergeCell ref="E171:H171"/>
    <mergeCell ref="C172:D172"/>
    <mergeCell ref="E172:H172"/>
    <mergeCell ref="C173:D173"/>
    <mergeCell ref="E173:H173"/>
    <mergeCell ref="C174:D174"/>
    <mergeCell ref="E174:H174"/>
    <mergeCell ref="C175:D175"/>
    <mergeCell ref="E175:H175"/>
    <mergeCell ref="C166:D166"/>
    <mergeCell ref="E166:H166"/>
    <mergeCell ref="C167:D167"/>
    <mergeCell ref="E167:H167"/>
    <mergeCell ref="C168:D168"/>
    <mergeCell ref="E168:H168"/>
    <mergeCell ref="C169:D169"/>
    <mergeCell ref="E169:H169"/>
    <mergeCell ref="C170:D170"/>
    <mergeCell ref="E170:H170"/>
    <mergeCell ref="C161:D161"/>
    <mergeCell ref="E161:H161"/>
    <mergeCell ref="C162:D162"/>
    <mergeCell ref="E162:H162"/>
    <mergeCell ref="C163:D163"/>
    <mergeCell ref="E163:H163"/>
    <mergeCell ref="C164:D164"/>
    <mergeCell ref="E164:H164"/>
    <mergeCell ref="C165:D165"/>
    <mergeCell ref="E165:H165"/>
    <mergeCell ref="C156:D156"/>
    <mergeCell ref="E156:H156"/>
    <mergeCell ref="C157:D157"/>
    <mergeCell ref="E157:H157"/>
    <mergeCell ref="C158:D158"/>
    <mergeCell ref="E158:H158"/>
    <mergeCell ref="C159:D159"/>
    <mergeCell ref="E159:H159"/>
    <mergeCell ref="C160:D160"/>
    <mergeCell ref="E160:H160"/>
    <mergeCell ref="C151:D151"/>
    <mergeCell ref="E151:H151"/>
    <mergeCell ref="C152:D152"/>
    <mergeCell ref="E152:H152"/>
    <mergeCell ref="C153:D153"/>
    <mergeCell ref="E153:H153"/>
    <mergeCell ref="C154:D154"/>
    <mergeCell ref="E154:H154"/>
    <mergeCell ref="C155:D155"/>
    <mergeCell ref="E155:H155"/>
    <mergeCell ref="C146:D146"/>
    <mergeCell ref="E146:H146"/>
    <mergeCell ref="C147:D147"/>
    <mergeCell ref="E147:H147"/>
    <mergeCell ref="C148:D148"/>
    <mergeCell ref="E148:H148"/>
    <mergeCell ref="C149:D149"/>
    <mergeCell ref="E149:H149"/>
    <mergeCell ref="C150:D150"/>
    <mergeCell ref="E150:H150"/>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29:D129"/>
    <mergeCell ref="E129:H129"/>
    <mergeCell ref="E130:H130"/>
    <mergeCell ref="C131:D131"/>
    <mergeCell ref="E131:H131"/>
    <mergeCell ref="C132:D132"/>
    <mergeCell ref="E132:H132"/>
    <mergeCell ref="C133:D133"/>
    <mergeCell ref="E133:H133"/>
    <mergeCell ref="C124:D124"/>
    <mergeCell ref="E124:H124"/>
    <mergeCell ref="C125:D125"/>
    <mergeCell ref="E125:H125"/>
    <mergeCell ref="C126:D126"/>
    <mergeCell ref="E126:H126"/>
    <mergeCell ref="C127:D127"/>
    <mergeCell ref="E127:H127"/>
    <mergeCell ref="C128:D128"/>
    <mergeCell ref="E128:H128"/>
    <mergeCell ref="C119:D119"/>
    <mergeCell ref="E119:H119"/>
    <mergeCell ref="C120:D120"/>
    <mergeCell ref="E120:H120"/>
    <mergeCell ref="C121:D121"/>
    <mergeCell ref="E121:H121"/>
    <mergeCell ref="C122:D122"/>
    <mergeCell ref="E122:H122"/>
    <mergeCell ref="C123:D123"/>
    <mergeCell ref="E123:H123"/>
    <mergeCell ref="C114:D114"/>
    <mergeCell ref="E114:H114"/>
    <mergeCell ref="C115:D115"/>
    <mergeCell ref="C116:D116"/>
    <mergeCell ref="E116:H116"/>
    <mergeCell ref="E115:H115"/>
    <mergeCell ref="C117:D117"/>
    <mergeCell ref="E117:H117"/>
    <mergeCell ref="C118:D118"/>
    <mergeCell ref="E118:H118"/>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1:H91"/>
    <mergeCell ref="C83:D83"/>
    <mergeCell ref="E83:H83"/>
    <mergeCell ref="C84:D84"/>
    <mergeCell ref="E84:H84"/>
    <mergeCell ref="C85:D85"/>
    <mergeCell ref="E85:H85"/>
    <mergeCell ref="E93:H93"/>
    <mergeCell ref="C86:D86"/>
    <mergeCell ref="E86:H86"/>
    <mergeCell ref="C87:D87"/>
    <mergeCell ref="E87:H87"/>
    <mergeCell ref="C88:D88"/>
    <mergeCell ref="C89:D89"/>
    <mergeCell ref="E88:H88"/>
    <mergeCell ref="E89:H89"/>
    <mergeCell ref="C78:D78"/>
    <mergeCell ref="C79:D79"/>
    <mergeCell ref="E79:H79"/>
    <mergeCell ref="E77:H77"/>
    <mergeCell ref="C80:D80"/>
    <mergeCell ref="E80:H80"/>
    <mergeCell ref="C81:D81"/>
    <mergeCell ref="E81:H81"/>
    <mergeCell ref="C82:D82"/>
    <mergeCell ref="E82:H82"/>
    <mergeCell ref="E78:H78"/>
    <mergeCell ref="C73:D73"/>
    <mergeCell ref="E73:H73"/>
    <mergeCell ref="C74:D74"/>
    <mergeCell ref="E74:H74"/>
    <mergeCell ref="C75:D75"/>
    <mergeCell ref="E75:H75"/>
    <mergeCell ref="C76:D76"/>
    <mergeCell ref="E76:H76"/>
    <mergeCell ref="C77:D77"/>
    <mergeCell ref="C68:D68"/>
    <mergeCell ref="E68:H68"/>
    <mergeCell ref="C69:D69"/>
    <mergeCell ref="E69:H69"/>
    <mergeCell ref="C70:D70"/>
    <mergeCell ref="E70:H70"/>
    <mergeCell ref="C71:D71"/>
    <mergeCell ref="E71:H71"/>
    <mergeCell ref="C72:D72"/>
    <mergeCell ref="E72:H72"/>
    <mergeCell ref="C63:D63"/>
    <mergeCell ref="E63:H63"/>
    <mergeCell ref="C64:D64"/>
    <mergeCell ref="C65:D65"/>
    <mergeCell ref="E65:H65"/>
    <mergeCell ref="C66:D66"/>
    <mergeCell ref="E66:H66"/>
    <mergeCell ref="E64:H64"/>
    <mergeCell ref="C67:D67"/>
    <mergeCell ref="E67:H67"/>
    <mergeCell ref="C58:D58"/>
    <mergeCell ref="E58:H58"/>
    <mergeCell ref="C59:D59"/>
    <mergeCell ref="E59:H59"/>
    <mergeCell ref="C60:D60"/>
    <mergeCell ref="E60:H60"/>
    <mergeCell ref="C61:D61"/>
    <mergeCell ref="E61:H61"/>
    <mergeCell ref="C62:D62"/>
    <mergeCell ref="E62:H62"/>
    <mergeCell ref="C54:D54"/>
    <mergeCell ref="E54:H54"/>
    <mergeCell ref="C55:D55"/>
    <mergeCell ref="E55:H55"/>
    <mergeCell ref="C56:D56"/>
    <mergeCell ref="E56:H56"/>
    <mergeCell ref="E53:H53"/>
    <mergeCell ref="C57:D57"/>
    <mergeCell ref="E57:H57"/>
    <mergeCell ref="C49:D49"/>
    <mergeCell ref="C50:D50"/>
    <mergeCell ref="E50:H50"/>
    <mergeCell ref="C51:D51"/>
    <mergeCell ref="E51:H51"/>
    <mergeCell ref="C52:D52"/>
    <mergeCell ref="E52:H52"/>
    <mergeCell ref="E49:H49"/>
    <mergeCell ref="C53:D53"/>
    <mergeCell ref="C44:D44"/>
    <mergeCell ref="E44:H44"/>
    <mergeCell ref="C45:D45"/>
    <mergeCell ref="E45:H45"/>
    <mergeCell ref="C46:D46"/>
    <mergeCell ref="E46:H46"/>
    <mergeCell ref="C47:D47"/>
    <mergeCell ref="E47:H47"/>
    <mergeCell ref="C48:D48"/>
    <mergeCell ref="E48:H48"/>
    <mergeCell ref="C39:D39"/>
    <mergeCell ref="E39:H39"/>
    <mergeCell ref="C40:D40"/>
    <mergeCell ref="E40:H40"/>
    <mergeCell ref="C41:D41"/>
    <mergeCell ref="E41:H41"/>
    <mergeCell ref="C42:D42"/>
    <mergeCell ref="E42:H42"/>
    <mergeCell ref="C43:D43"/>
    <mergeCell ref="E43:H43"/>
    <mergeCell ref="C36:D36"/>
    <mergeCell ref="E36:H36"/>
    <mergeCell ref="C37:D37"/>
    <mergeCell ref="E37:H37"/>
    <mergeCell ref="C32:D32"/>
    <mergeCell ref="E32:H32"/>
    <mergeCell ref="C33:D33"/>
    <mergeCell ref="E33:H33"/>
    <mergeCell ref="C38:D38"/>
    <mergeCell ref="E38:H38"/>
    <mergeCell ref="B10:C10"/>
    <mergeCell ref="C12:H12"/>
    <mergeCell ref="C13:H13"/>
    <mergeCell ref="C14:D14"/>
    <mergeCell ref="E14:H14"/>
    <mergeCell ref="C34:D34"/>
    <mergeCell ref="E34:H34"/>
    <mergeCell ref="C35:D35"/>
    <mergeCell ref="E35:H35"/>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s>
  <phoneticPr fontId="1" type="noConversion"/>
  <dataValidations count="2">
    <dataValidation type="list" allowBlank="1" showInputMessage="1" showErrorMessage="1" sqref="D8" xr:uid="{00000000-0002-0000-0800-000000000000}">
      <formula1>ConstType</formula1>
    </dataValidation>
    <dataValidation type="list" allowBlank="1" showInputMessage="1" showErrorMessage="1" sqref="D7" xr:uid="{00000000-0002-0000-0800-000001000000}">
      <formula1>ResBldgType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2" ma:contentTypeDescription="Create a new document." ma:contentTypeScope="" ma:versionID="7fc23d33cf7509e9fb326854edf04db5">
  <xsd:schema xmlns:xsd="http://www.w3.org/2001/XMLSchema" xmlns:xs="http://www.w3.org/2001/XMLSchema" xmlns:p="http://schemas.microsoft.com/office/2006/metadata/properties" xmlns:ns2="aa8151c5-d03a-4a75-8996-51a39c8163ce" targetNamespace="http://schemas.microsoft.com/office/2006/metadata/properties" ma:root="true" ma:fieldsID="60857959e2e4878d1d06c41b975bd570" ns2:_="">
    <xsd:import namespace="aa8151c5-d03a-4a75-8996-51a39c81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21CE006F-FBF9-48DC-9404-8725F16A7876}">
  <ds:schemaRefs>
    <ds:schemaRef ds:uri="http://schemas.microsoft.com/sharepoint/v3/contenttype/forms"/>
  </ds:schemaRefs>
</ds:datastoreItem>
</file>

<file path=customXml/itemProps2.xml><?xml version="1.0" encoding="utf-8"?>
<ds:datastoreItem xmlns:ds="http://schemas.openxmlformats.org/officeDocument/2006/customXml" ds:itemID="{C44CC3D0-5633-4DFD-B26C-2659955A4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8D4171-7696-4865-A267-44BAA1A31A7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Instructions</vt:lpstr>
      <vt:lpstr>Summary</vt:lpstr>
      <vt:lpstr>CSI Sum</vt:lpstr>
      <vt:lpstr>Contr Srvcs</vt:lpstr>
      <vt:lpstr>L.I. ONsite</vt:lpstr>
      <vt:lpstr>L.I. OFFsite</vt:lpstr>
      <vt:lpstr>Res Struct Type 1</vt:lpstr>
      <vt:lpstr>Res Struct Type 2</vt:lpstr>
      <vt:lpstr>Res Struct Type 3</vt:lpstr>
      <vt:lpstr>Res Struct Type 4</vt:lpstr>
      <vt:lpstr>Res Struct Type 5</vt:lpstr>
      <vt:lpstr>Res Struct Type 6</vt:lpstr>
      <vt:lpstr>Acc Struct Type 1</vt:lpstr>
      <vt:lpstr>Acc Struct Type 2</vt:lpstr>
      <vt:lpstr>Acc Struct Misc</vt:lpstr>
      <vt:lpstr>Formulas</vt:lpstr>
      <vt:lpstr>AccBldgType</vt:lpstr>
      <vt:lpstr>ConstType</vt:lpstr>
      <vt:lpstr>DCAstep</vt:lpstr>
      <vt:lpstr>DCAstepREV</vt:lpstr>
      <vt:lpstr>'Acc Struct Type 1'!Print_Area</vt:lpstr>
      <vt:lpstr>'Contr Srvcs'!Print_Area</vt:lpstr>
      <vt:lpstr>'CSI Sum'!Print_Area</vt:lpstr>
      <vt:lpstr>Formulas!Print_Area</vt:lpstr>
      <vt:lpstr>Instructions!Print_Area</vt:lpstr>
      <vt:lpstr>'L.I. ONsite'!Print_Area</vt:lpstr>
      <vt:lpstr>'Res Struct Type 1'!Print_Area</vt:lpstr>
      <vt:lpstr>'Res Struct Type 2'!Print_Area</vt:lpstr>
      <vt:lpstr>'Res Struct Type 3'!Print_Area</vt:lpstr>
      <vt:lpstr>'Res Struct Type 4'!Print_Area</vt:lpstr>
      <vt:lpstr>'Res Struct Type 5'!Print_Area</vt:lpstr>
      <vt:lpstr>'Res Struct Type 6'!Print_Area</vt:lpstr>
      <vt:lpstr>Summary!Print_Area</vt:lpstr>
      <vt:lpstr>ResBldgType</vt:lpstr>
      <vt:lpstr>SumCom</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 DCA Schedule of Vallues</dc:title>
  <dc:subject>2011 QAP Year</dc:subject>
  <dc:creator>RC Connell</dc:creator>
  <cp:keywords/>
  <dc:description/>
  <cp:lastModifiedBy>Sherrie Potter</cp:lastModifiedBy>
  <cp:revision/>
  <dcterms:created xsi:type="dcterms:W3CDTF">2009-07-28T15:34:37Z</dcterms:created>
  <dcterms:modified xsi:type="dcterms:W3CDTF">2023-01-31T15:47:15Z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RC Connell</vt:lpwstr>
  </property>
  <property fmtid="{D5CDD505-2E9C-101B-9397-08002B2CF9AE}" pid="3" name="display_urn:schemas-microsoft-com:office:office#Author">
    <vt:lpwstr>RC Connell</vt:lpwstr>
  </property>
  <property fmtid="{D5CDD505-2E9C-101B-9397-08002B2CF9AE}" pid="4" name="display_urn:schemas-microsoft-com:office:office#SharedWithUsers">
    <vt:lpwstr>Jack Popper;Ryan Fleming;Sherrie Potter</vt:lpwstr>
  </property>
  <property fmtid="{D5CDD505-2E9C-101B-9397-08002B2CF9AE}" pid="5" name="SharedWithUsers">
    <vt:lpwstr>1465;#Jack Popper;#1454;#Ryan Fleming;#1889;#Sherrie Potter</vt:lpwstr>
  </property>
</Properties>
</file>