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Barrett\OneDrive - Georgia Department of Community Affairs\Documents\FundgRds\2021\AppLists\"/>
    </mc:Choice>
  </mc:AlternateContent>
  <xr:revisionPtr revIDLastSave="0" documentId="8_{B545C3C7-8329-4598-92B9-D1E60419A696}" xr6:coauthVersionLast="46" xr6:coauthVersionMax="46" xr10:uidLastSave="{00000000-0000-0000-0000-000000000000}"/>
  <bookViews>
    <workbookView xWindow="420" yWindow="45" windowWidth="28590" windowHeight="14175" xr2:uid="{F7BD7ED6-8903-4E0C-A40B-0CF7A646A499}"/>
  </bookViews>
  <sheets>
    <sheet name="2021 Select List - for website" sheetId="3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3" l="1"/>
  <c r="M75" i="3"/>
  <c r="C66" i="3"/>
</calcChain>
</file>

<file path=xl/sharedStrings.xml><?xml version="1.0" encoding="utf-8"?>
<sst xmlns="http://schemas.openxmlformats.org/spreadsheetml/2006/main" count="827" uniqueCount="411">
  <si>
    <t>Status</t>
  </si>
  <si>
    <t>New Supply 9% Score</t>
  </si>
  <si>
    <t xml:space="preserve">Rehab 9% Score </t>
  </si>
  <si>
    <t xml:space="preserve">RAD 9% Score </t>
  </si>
  <si>
    <t>Per Owner Award Limit</t>
  </si>
  <si>
    <t>Total Allocation Bucket</t>
  </si>
  <si>
    <t>SET ASIDES</t>
  </si>
  <si>
    <t>LIHTC 9%</t>
  </si>
  <si>
    <t>Applicant Elections</t>
  </si>
  <si>
    <t>NonProfit</t>
  </si>
  <si>
    <t>Rehab</t>
  </si>
  <si>
    <t>RAD</t>
  </si>
  <si>
    <t>Total minus RAD, Rehab:</t>
  </si>
  <si>
    <t>Tie Breaker Criteria</t>
  </si>
  <si>
    <t>DCA Project Number</t>
  </si>
  <si>
    <t>Project Name</t>
  </si>
  <si>
    <t>City</t>
  </si>
  <si>
    <t>County</t>
  </si>
  <si>
    <t>Within City Limits</t>
  </si>
  <si>
    <t>Geographic Pool Election</t>
  </si>
  <si>
    <t>LIHTC Amount Request</t>
  </si>
  <si>
    <t>LIHTC Amount Resrvd</t>
  </si>
  <si>
    <t>Total Units</t>
  </si>
  <si>
    <t>Primary Construction Activity</t>
  </si>
  <si>
    <t>a) 1st select project for PT in rd?</t>
  </si>
  <si>
    <t>b) Earlier year of most recent 9% Credits award for Local Govt Boundary</t>
  </si>
  <si>
    <t>Proposed Tenancy</t>
  </si>
  <si>
    <t>Owner Principal</t>
  </si>
  <si>
    <t>Owner Phone</t>
  </si>
  <si>
    <t>Ownership Entity</t>
  </si>
  <si>
    <t>RAD Set Aside</t>
  </si>
  <si>
    <t>Select</t>
  </si>
  <si>
    <t>2021-020</t>
  </si>
  <si>
    <t>East Lake HR Pres</t>
  </si>
  <si>
    <t>Atlanta</t>
  </si>
  <si>
    <t>DeKalb</t>
  </si>
  <si>
    <t>Yes</t>
  </si>
  <si>
    <t>Atlanta Metro</t>
  </si>
  <si>
    <t>Substantial Rehab</t>
  </si>
  <si>
    <t>HFOP</t>
  </si>
  <si>
    <t>James S. Grauley</t>
  </si>
  <si>
    <t>East Lake Highrise, L.P.</t>
  </si>
  <si>
    <t>Nonselect</t>
  </si>
  <si>
    <t>2021-066</t>
  </si>
  <si>
    <t>Tanner Plc -- RAD</t>
  </si>
  <si>
    <t>Canton</t>
  </si>
  <si>
    <t>Cherokee</t>
  </si>
  <si>
    <t>Other Metro</t>
  </si>
  <si>
    <t>New Construction</t>
  </si>
  <si>
    <t>Family</t>
  </si>
  <si>
    <t>Paul Robinson</t>
  </si>
  <si>
    <t>CHA Shipp Street Redevelopment 2021, LP</t>
  </si>
  <si>
    <t>Rehab Set Aside</t>
  </si>
  <si>
    <t>2021-009</t>
  </si>
  <si>
    <t>E Orchard Fmily</t>
  </si>
  <si>
    <t>Hartwell</t>
  </si>
  <si>
    <t>Hart</t>
  </si>
  <si>
    <t>Rural</t>
  </si>
  <si>
    <t>Acq/Rehab</t>
  </si>
  <si>
    <t>Steven T Johnson</t>
  </si>
  <si>
    <t>New East Orchard Family LP</t>
  </si>
  <si>
    <t>2021-005</t>
  </si>
  <si>
    <t>Ashton Plc</t>
  </si>
  <si>
    <t>Hinesville</t>
  </si>
  <si>
    <t>Liberty</t>
  </si>
  <si>
    <t>Martin H. Petersen</t>
  </si>
  <si>
    <t>Hallmark Westgate Ashton, LP</t>
  </si>
  <si>
    <t>2021-064</t>
  </si>
  <si>
    <t>Gtwy Vlly Mnr</t>
  </si>
  <si>
    <t>Cleveland</t>
  </si>
  <si>
    <t>White</t>
  </si>
  <si>
    <t>Judith Caira</t>
  </si>
  <si>
    <t>Gateway Valley Limited Partnership</t>
  </si>
  <si>
    <t>New Supply: 
Rural</t>
  </si>
  <si>
    <t>2021-026</t>
  </si>
  <si>
    <t>Havenwd Gdns 2</t>
  </si>
  <si>
    <t>Cochran</t>
  </si>
  <si>
    <t>Bleckley</t>
  </si>
  <si>
    <t>No</t>
  </si>
  <si>
    <t>Maxwell Elbe</t>
  </si>
  <si>
    <t>Havenwood Gardens II, LP</t>
  </si>
  <si>
    <t>2021-029</t>
  </si>
  <si>
    <t>Greenwd Lndgs</t>
  </si>
  <si>
    <t>Dublin</t>
  </si>
  <si>
    <t>Laurens</t>
  </si>
  <si>
    <t>Rhett  J. Holmes</t>
  </si>
  <si>
    <t>Greenwood Landings Apartments, LP</t>
  </si>
  <si>
    <t>2021-046</t>
  </si>
  <si>
    <t>Clement Belle Frm</t>
  </si>
  <si>
    <t>Brunswick</t>
  </si>
  <si>
    <t>Glynn</t>
  </si>
  <si>
    <t>Mitchell F. Davenport</t>
  </si>
  <si>
    <t>Clement Belle Farm, LP</t>
  </si>
  <si>
    <t>2021-042</t>
  </si>
  <si>
    <t>Bray Sr Vllg</t>
  </si>
  <si>
    <t>Manchester</t>
  </si>
  <si>
    <t>Meriwether</t>
  </si>
  <si>
    <t>Jeff Beaver</t>
  </si>
  <si>
    <t>Bray Senior Village, LP</t>
  </si>
  <si>
    <t>2021-030</t>
  </si>
  <si>
    <t>Capstone Murphy Mill</t>
  </si>
  <si>
    <t>Americus</t>
  </si>
  <si>
    <t>Sumter</t>
  </si>
  <si>
    <t>R.B. (Rob) Coats, III</t>
  </si>
  <si>
    <t>Capstone at Murphy Mill, LP</t>
  </si>
  <si>
    <t>2021-058</t>
  </si>
  <si>
    <t>Abbngtn Hall</t>
  </si>
  <si>
    <t>Waleska</t>
  </si>
  <si>
    <t>Eric Buffenbarger</t>
  </si>
  <si>
    <t>Waleska Abbington Hall, LP</t>
  </si>
  <si>
    <t>2021-065</t>
  </si>
  <si>
    <t>Waters wlk</t>
  </si>
  <si>
    <t>Watkinsville</t>
  </si>
  <si>
    <t>Oconee</t>
  </si>
  <si>
    <t>David Searles</t>
  </si>
  <si>
    <t>RN Watkinsville, LP</t>
  </si>
  <si>
    <t>2021-047</t>
  </si>
  <si>
    <t xml:space="preserve">Meadow Crk </t>
  </si>
  <si>
    <t>Ringgold</t>
  </si>
  <si>
    <t>Catoosa</t>
  </si>
  <si>
    <t>David A. Brown</t>
  </si>
  <si>
    <t>DHM Catoosa, LP</t>
  </si>
  <si>
    <t>2021-003</t>
  </si>
  <si>
    <t>Peaks Dahlonega</t>
  </si>
  <si>
    <t>Dahlonega</t>
  </si>
  <si>
    <t>Lumpkin</t>
  </si>
  <si>
    <t>2011-051</t>
  </si>
  <si>
    <t>Chase Northcutt</t>
  </si>
  <si>
    <t>Peaks of Dahlonega, LP</t>
  </si>
  <si>
    <t>NS Tiebrk</t>
  </si>
  <si>
    <t>2021-014</t>
  </si>
  <si>
    <t>Dunbar Ct</t>
  </si>
  <si>
    <t>Byron</t>
  </si>
  <si>
    <t>Peach</t>
  </si>
  <si>
    <t>2012-031</t>
  </si>
  <si>
    <t>Fred Bennett</t>
  </si>
  <si>
    <t>Dunbar Court, LP</t>
  </si>
  <si>
    <t>2021-022</t>
  </si>
  <si>
    <t>Bryant's Lndg</t>
  </si>
  <si>
    <t>Statesboro</t>
  </si>
  <si>
    <t>Bulloch</t>
  </si>
  <si>
    <t>2014-027</t>
  </si>
  <si>
    <t>William H. Gross</t>
  </si>
  <si>
    <t>Stockyard Houding, LP</t>
  </si>
  <si>
    <t>2021-015</t>
  </si>
  <si>
    <t>Peaks Turnberry</t>
  </si>
  <si>
    <t>Rincon</t>
  </si>
  <si>
    <t>Effingham</t>
  </si>
  <si>
    <t>Mark E. English</t>
  </si>
  <si>
    <t>The Peaks at Turnberry, LP</t>
  </si>
  <si>
    <t>2021-044</t>
  </si>
  <si>
    <t>Osprey Lndgs</t>
  </si>
  <si>
    <t>St. Marys</t>
  </si>
  <si>
    <t>Camden</t>
  </si>
  <si>
    <t>Brian Parent</t>
  </si>
  <si>
    <t>Osprey Limited Partnership</t>
  </si>
  <si>
    <t>2021-033</t>
  </si>
  <si>
    <t>Juniper Sr</t>
  </si>
  <si>
    <t>Varnell</t>
  </si>
  <si>
    <t>Whitfield</t>
  </si>
  <si>
    <t>Juniper Senior Village, LP</t>
  </si>
  <si>
    <t>2021-055</t>
  </si>
  <si>
    <t xml:space="preserve">Union Stn </t>
  </si>
  <si>
    <t>Hahira</t>
  </si>
  <si>
    <t>Lowndes</t>
  </si>
  <si>
    <t>DHM Lowndes, LP</t>
  </si>
  <si>
    <t>2021-063</t>
  </si>
  <si>
    <t>Lndgs</t>
  </si>
  <si>
    <t>Colquitt</t>
  </si>
  <si>
    <t>Miller</t>
  </si>
  <si>
    <t>Josh Thomason</t>
  </si>
  <si>
    <t>The Landings Village, LP</t>
  </si>
  <si>
    <t>2021-043</t>
  </si>
  <si>
    <t>Cypress Lndg</t>
  </si>
  <si>
    <t>Adel</t>
  </si>
  <si>
    <t>Cook</t>
  </si>
  <si>
    <t>Jason Maddox</t>
  </si>
  <si>
    <t>Adel Workforce Housing, L.P.</t>
  </si>
  <si>
    <t>2021-049</t>
  </si>
  <si>
    <t>Quail Run</t>
  </si>
  <si>
    <t>David Russell</t>
  </si>
  <si>
    <t>Quail Run Housing, LP</t>
  </si>
  <si>
    <t>2021-057</t>
  </si>
  <si>
    <t xml:space="preserve">Waterford </t>
  </si>
  <si>
    <t>David Morrow</t>
  </si>
  <si>
    <t>Effingham Housing, LLLP</t>
  </si>
  <si>
    <t>2021-016</t>
  </si>
  <si>
    <t>Vinings Newport</t>
  </si>
  <si>
    <t>Kingsland</t>
  </si>
  <si>
    <t>Lowell R. Barron II</t>
  </si>
  <si>
    <t>The Vinings at Newport, LP</t>
  </si>
  <si>
    <t>2021-025</t>
  </si>
  <si>
    <t>Westchester Vllg</t>
  </si>
  <si>
    <t>Nashville</t>
  </si>
  <si>
    <t>Berrien</t>
  </si>
  <si>
    <t>Philip E. Searles</t>
  </si>
  <si>
    <t>WV Nashville Housing, LP</t>
  </si>
  <si>
    <t>2021-056</t>
  </si>
  <si>
    <t>Walton Trl P2</t>
  </si>
  <si>
    <t>Villa Rica</t>
  </si>
  <si>
    <t>Carroll</t>
  </si>
  <si>
    <t>Keith A. Davidson</t>
  </si>
  <si>
    <t>Walton Trail Phase 2, L.P.</t>
  </si>
  <si>
    <t>2021-067</t>
  </si>
  <si>
    <t>West Pt Vllg 2</t>
  </si>
  <si>
    <t>West Point</t>
  </si>
  <si>
    <t>Troup</t>
  </si>
  <si>
    <t>Mark H. Dambly</t>
  </si>
  <si>
    <t>West Point Village Phase II LLC</t>
  </si>
  <si>
    <t>2021-004</t>
  </si>
  <si>
    <t>Cove Camborne</t>
  </si>
  <si>
    <t>Jefferson</t>
  </si>
  <si>
    <t>Jackson</t>
  </si>
  <si>
    <t>The Cove at Camborne, LP</t>
  </si>
  <si>
    <t>2021-017</t>
  </si>
  <si>
    <t>Magnolia Villas</t>
  </si>
  <si>
    <t>Tifton</t>
  </si>
  <si>
    <t>Tift</t>
  </si>
  <si>
    <t>Wallace Davis</t>
  </si>
  <si>
    <t>Tift Magnolia Villas, LP</t>
  </si>
  <si>
    <t>2021-027</t>
  </si>
  <si>
    <t>Brewer Lake Vllg</t>
  </si>
  <si>
    <t>Moultrie</t>
  </si>
  <si>
    <t>Matthew Rieger</t>
  </si>
  <si>
    <t>HTGA Georgia I, LP</t>
  </si>
  <si>
    <t>2021-002</t>
  </si>
  <si>
    <t>Covington Sq</t>
  </si>
  <si>
    <t>Covington</t>
  </si>
  <si>
    <t>Newton</t>
  </si>
  <si>
    <t>Other Senior/Elderly</t>
  </si>
  <si>
    <t>Mark Kemp</t>
  </si>
  <si>
    <t>Covington Square Preservation, LP</t>
  </si>
  <si>
    <t>New Supply: 
Other Metro</t>
  </si>
  <si>
    <t>2021-040</t>
  </si>
  <si>
    <t>Hazel Prk</t>
  </si>
  <si>
    <t>Douglasville</t>
  </si>
  <si>
    <t>Douglas</t>
  </si>
  <si>
    <t>Kevin Buckner</t>
  </si>
  <si>
    <t>Hazel Park, LP</t>
  </si>
  <si>
    <t>2021-054</t>
  </si>
  <si>
    <t>Peake Pt</t>
  </si>
  <si>
    <t>Macon</t>
  </si>
  <si>
    <t>Bibb</t>
  </si>
  <si>
    <t>YCG</t>
  </si>
  <si>
    <t>Michael T. Austin</t>
  </si>
  <si>
    <t>Peake Point, LP</t>
  </si>
  <si>
    <t>2021-037</t>
  </si>
  <si>
    <t>Franklin Crssg</t>
  </si>
  <si>
    <t>Woodstock</t>
  </si>
  <si>
    <t>Phil Ellen</t>
  </si>
  <si>
    <t>Franklin Crossing, LP</t>
  </si>
  <si>
    <t>2021-048</t>
  </si>
  <si>
    <t>Abbgtn Galleria 2</t>
  </si>
  <si>
    <t>Centerville</t>
  </si>
  <si>
    <t>Houston</t>
  </si>
  <si>
    <t>Abbington Galleria Mall II, LP</t>
  </si>
  <si>
    <t>2021-059</t>
  </si>
  <si>
    <t xml:space="preserve">Sugar  Crk </t>
  </si>
  <si>
    <t>DHM Macon, LP</t>
  </si>
  <si>
    <t>2021-008</t>
  </si>
  <si>
    <t>Hrthside Riverdale</t>
  </si>
  <si>
    <t>Riverdale</t>
  </si>
  <si>
    <t>Clayton</t>
  </si>
  <si>
    <t>Elderly</t>
  </si>
  <si>
    <t xml:space="preserve">Fred Dodson, Jr </t>
  </si>
  <si>
    <t>HearthSide Riverdale, LP</t>
  </si>
  <si>
    <t>2021-039</t>
  </si>
  <si>
    <t>Berwick Sr</t>
  </si>
  <si>
    <t>Savannah</t>
  </si>
  <si>
    <t>Chatham</t>
  </si>
  <si>
    <t>Jacob Engle</t>
  </si>
  <si>
    <t>Berwick Senior I, LP</t>
  </si>
  <si>
    <t>2021-041</t>
  </si>
  <si>
    <t>Hunters Haven</t>
  </si>
  <si>
    <t>Flemington</t>
  </si>
  <si>
    <t>No previous award</t>
  </si>
  <si>
    <t>Devin Blankenship</t>
  </si>
  <si>
    <t>HH Family I, LP</t>
  </si>
  <si>
    <t>2021-013</t>
  </si>
  <si>
    <t>Kendrick Plc</t>
  </si>
  <si>
    <t>Augusta</t>
  </si>
  <si>
    <t>Richmond</t>
  </si>
  <si>
    <t>2019-018</t>
  </si>
  <si>
    <t>David Cooper, Jr.</t>
  </si>
  <si>
    <t>WC Kendrick Place Limited Partnership</t>
  </si>
  <si>
    <t>2021-053</t>
  </si>
  <si>
    <t>Dogwd Trl 2</t>
  </si>
  <si>
    <t>Albany</t>
  </si>
  <si>
    <t>Dougherty</t>
  </si>
  <si>
    <t>Dogwood Trail Apartments II, LP</t>
  </si>
  <si>
    <t>2021-060</t>
  </si>
  <si>
    <t>Grdn City Sr</t>
  </si>
  <si>
    <t>Garden City Senior Village, LP</t>
  </si>
  <si>
    <t>2021-038</t>
  </si>
  <si>
    <t>Brennan Plc</t>
  </si>
  <si>
    <t>Columbus</t>
  </si>
  <si>
    <t>Muscogee</t>
  </si>
  <si>
    <t>C. Jeffrey Rice</t>
  </si>
  <si>
    <t>Brennan Place, LP</t>
  </si>
  <si>
    <t>2021-012</t>
  </si>
  <si>
    <t>West Pte Sr</t>
  </si>
  <si>
    <t>West Pointe Senior Village, LP</t>
  </si>
  <si>
    <t>2021-001</t>
  </si>
  <si>
    <t>River Pte 2 P2</t>
  </si>
  <si>
    <t>Kara Harchuck</t>
  </si>
  <si>
    <t>River Pointe II Phase II LLC</t>
  </si>
  <si>
    <t>2021-035</t>
  </si>
  <si>
    <t>Perry Ridge</t>
  </si>
  <si>
    <t>Valdosta</t>
  </si>
  <si>
    <t>Tim Thrasher</t>
  </si>
  <si>
    <t>Perry Ridge, LP</t>
  </si>
  <si>
    <t>2021-050</t>
  </si>
  <si>
    <t>Sparrow Pte</t>
  </si>
  <si>
    <t>Rome</t>
  </si>
  <si>
    <t>Floyd</t>
  </si>
  <si>
    <t>Deion Lowery</t>
  </si>
  <si>
    <t>Sparrow Pointe Housing, LP</t>
  </si>
  <si>
    <t>2021-062</t>
  </si>
  <si>
    <t>J Graham/Altovw 2</t>
  </si>
  <si>
    <t>Eric J Buffenbarger</t>
  </si>
  <si>
    <t>John Graham Homes NWGHA, LP</t>
  </si>
  <si>
    <t>2021-021</t>
  </si>
  <si>
    <t>Stewart Mill Sr</t>
  </si>
  <si>
    <t>Brian McGeady</t>
  </si>
  <si>
    <t>Douglasville Commons LLC</t>
  </si>
  <si>
    <t>2021-031</t>
  </si>
  <si>
    <t>Terraces Ellenwd</t>
  </si>
  <si>
    <t>Ellenwood</t>
  </si>
  <si>
    <t>HTG Anvilblock, LP</t>
  </si>
  <si>
    <t>2021-036</t>
  </si>
  <si>
    <t>Terry Crk Lndg</t>
  </si>
  <si>
    <t>Southcoast Partners Housing, LP</t>
  </si>
  <si>
    <t>NS GeogLim</t>
  </si>
  <si>
    <t>2021-019</t>
  </si>
  <si>
    <t>Hawthorne Cmmns</t>
  </si>
  <si>
    <t>NC/SR</t>
  </si>
  <si>
    <t>Hawthorne Commons Limited Partnership</t>
  </si>
  <si>
    <t>Tanner Plc-New Supply</t>
  </si>
  <si>
    <t>2021-024</t>
  </si>
  <si>
    <t>1700 Drayton St</t>
  </si>
  <si>
    <t>Mario Procida</t>
  </si>
  <si>
    <t>1700 Drayton LLC</t>
  </si>
  <si>
    <t>New Supply: Atlanta Metro</t>
  </si>
  <si>
    <t>2021-007</t>
  </si>
  <si>
    <t>Decatur East P2</t>
  </si>
  <si>
    <t>Decatur</t>
  </si>
  <si>
    <t>Decatur East Phase II, LP</t>
  </si>
  <si>
    <t>2021-006</t>
  </si>
  <si>
    <t>Wagon Works</t>
  </si>
  <si>
    <t>East Point</t>
  </si>
  <si>
    <t>Fulton</t>
  </si>
  <si>
    <t>Hallmark Wagon Works, LP</t>
  </si>
  <si>
    <t>2021-023</t>
  </si>
  <si>
    <t xml:space="preserve">Overlk Avondale </t>
  </si>
  <si>
    <t>Avondale Estates</t>
  </si>
  <si>
    <t xml:space="preserve">Overlook at Avondale, LP </t>
  </si>
  <si>
    <t>2021-010</t>
  </si>
  <si>
    <t>Alexis Parc</t>
  </si>
  <si>
    <t>Marietta</t>
  </si>
  <si>
    <t>Cobb</t>
  </si>
  <si>
    <t>Wiley A. Tucker, III</t>
  </si>
  <si>
    <t>Alexis Parc Senior I, LP</t>
  </si>
  <si>
    <t>2021-052</t>
  </si>
  <si>
    <t>Union City Sr</t>
  </si>
  <si>
    <t>Union City</t>
  </si>
  <si>
    <t>Matthew D.Rule</t>
  </si>
  <si>
    <t>Union City Senior Housing Limited Partnership</t>
  </si>
  <si>
    <t>2021-061</t>
  </si>
  <si>
    <t>Clairmont Fmly</t>
  </si>
  <si>
    <t>Chamblee</t>
  </si>
  <si>
    <t>James Alexander</t>
  </si>
  <si>
    <t>Clairmont Fam MHSE HADC, LP</t>
  </si>
  <si>
    <t>2021-051</t>
  </si>
  <si>
    <t>Hamilton Hills</t>
  </si>
  <si>
    <t>Brian Swanton</t>
  </si>
  <si>
    <t>Gorman Georgia 3, LLC</t>
  </si>
  <si>
    <t>2021-032</t>
  </si>
  <si>
    <t xml:space="preserve">Asbury Pte </t>
  </si>
  <si>
    <t>Snellville</t>
  </si>
  <si>
    <t>Gwinnett</t>
  </si>
  <si>
    <t xml:space="preserve">Jonathan L. Wolf </t>
  </si>
  <si>
    <t xml:space="preserve">Asbury Pointe, L.P. </t>
  </si>
  <si>
    <t>2021-018</t>
  </si>
  <si>
    <t>Roswell Redev P1</t>
  </si>
  <si>
    <t>Roswell</t>
  </si>
  <si>
    <t>Oak Street I LLC</t>
  </si>
  <si>
    <t>2021-011</t>
  </si>
  <si>
    <t>Anthem 2I</t>
  </si>
  <si>
    <t>South Fulton</t>
  </si>
  <si>
    <t>Anthem Senior III, LP</t>
  </si>
  <si>
    <t>2021-028</t>
  </si>
  <si>
    <t xml:space="preserve">Hrthside Union City </t>
  </si>
  <si>
    <t>Brendan Barr</t>
  </si>
  <si>
    <t>HearthSide Union City, LP</t>
  </si>
  <si>
    <t>2021-034</t>
  </si>
  <si>
    <t>Everton Cmmns</t>
  </si>
  <si>
    <t>Fairburn</t>
  </si>
  <si>
    <t xml:space="preserve">Everton Commons, L.P. </t>
  </si>
  <si>
    <t>2021-045</t>
  </si>
  <si>
    <t>141 E Decatur Stn</t>
  </si>
  <si>
    <t>Gorman Georgia 2, LLC</t>
  </si>
  <si>
    <t>Comment</t>
  </si>
  <si>
    <t>Explanation</t>
  </si>
  <si>
    <t>Not selected</t>
  </si>
  <si>
    <t>NS AwdLim</t>
  </si>
  <si>
    <t>Not selected due to award limitations</t>
  </si>
  <si>
    <t>Not selected for funding due to multiple proposed projects in same local jurisdiction</t>
  </si>
  <si>
    <t>NS Mkt</t>
  </si>
  <si>
    <t>Not selected for funding due to multiple proposed projects in same market area</t>
  </si>
  <si>
    <t>Not selected for funding due to tiebreaker criteria</t>
  </si>
  <si>
    <t>Selected for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</si>
</sst>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&lt;=9999999]###\-####;\(###\)\ ###\-####"/>
    <numFmt numFmtId="165" formatCode="#,##0.0_);[Red]\(#,##0.0\)"/>
    <numFmt numFmtId="166" formatCode="_(&quot;$&quot;* #,##0_);_(&quot;$&quot;* \(#,##0\);_(&quot;$&quot;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rgb="FF8A7967"/>
      <name val="Arial Narrow"/>
      <family val="2"/>
    </font>
    <font>
      <b/>
      <sz val="8"/>
      <color rgb="FF8A7967"/>
      <name val="Arial Narrow"/>
      <family val="2"/>
    </font>
    <font>
      <b/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45A03E"/>
      <name val="Arial Narrow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7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rgb="FFFF0000"/>
      </top>
      <bottom/>
      <diagonal/>
    </border>
    <border>
      <left/>
      <right style="thick">
        <color auto="1"/>
      </right>
      <top style="thick">
        <color rgb="FFFF0000"/>
      </top>
      <bottom/>
      <diagonal/>
    </border>
    <border>
      <left style="thick">
        <color auto="1"/>
      </left>
      <right/>
      <top/>
      <bottom style="thick">
        <color rgb="FFFF0000"/>
      </bottom>
      <diagonal/>
    </border>
    <border>
      <left/>
      <right style="thick">
        <color auto="1"/>
      </right>
      <top/>
      <bottom style="thick">
        <color rgb="FFFF0000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/>
    </xf>
    <xf numFmtId="40" fontId="6" fillId="0" borderId="0" xfId="0" applyNumberFormat="1" applyFont="1" applyFill="1" applyBorder="1" applyAlignment="1">
      <alignment horizontal="center" vertical="center"/>
    </xf>
    <xf numFmtId="40" fontId="6" fillId="0" borderId="26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/>
    <xf numFmtId="40" fontId="2" fillId="0" borderId="20" xfId="0" applyNumberFormat="1" applyFont="1" applyFill="1" applyBorder="1" applyAlignment="1">
      <alignment horizontal="center" vertical="center"/>
    </xf>
    <xf numFmtId="40" fontId="6" fillId="0" borderId="2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2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0" xfId="0" applyFont="1" applyFill="1" applyBorder="1" applyAlignment="1">
      <alignment vertical="center"/>
    </xf>
    <xf numFmtId="38" fontId="6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1" fontId="2" fillId="0" borderId="20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38" fontId="2" fillId="0" borderId="0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8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0" fillId="0" borderId="0" xfId="0" applyFill="1"/>
    <xf numFmtId="3" fontId="6" fillId="0" borderId="0" xfId="0" applyNumberFormat="1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9" fontId="6" fillId="0" borderId="0" xfId="1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17" xfId="0" applyFont="1" applyFill="1" applyBorder="1" applyAlignment="1">
      <alignment vertical="center"/>
    </xf>
    <xf numFmtId="40" fontId="6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3" fontId="2" fillId="0" borderId="17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left" vertical="center"/>
    </xf>
    <xf numFmtId="40" fontId="2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center" vertical="center"/>
    </xf>
    <xf numFmtId="40" fontId="2" fillId="0" borderId="17" xfId="0" applyNumberFormat="1" applyFont="1" applyFill="1" applyBorder="1" applyAlignment="1">
      <alignment horizontal="center" vertical="center"/>
    </xf>
    <xf numFmtId="38" fontId="6" fillId="0" borderId="17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9" xfId="0" applyFont="1" applyBorder="1" applyAlignment="1">
      <alignment vertical="center" wrapText="1"/>
    </xf>
    <xf numFmtId="3" fontId="3" fillId="0" borderId="3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11" fillId="0" borderId="14" xfId="0" applyFont="1" applyFill="1" applyBorder="1" applyAlignment="1">
      <alignment horizontal="center" wrapText="1"/>
    </xf>
    <xf numFmtId="0" fontId="6" fillId="0" borderId="0" xfId="0" applyFont="1" applyFill="1"/>
    <xf numFmtId="164" fontId="6" fillId="0" borderId="0" xfId="0" applyNumberFormat="1" applyFont="1" applyFill="1" applyAlignment="1">
      <alignment horizontal="center"/>
    </xf>
    <xf numFmtId="0" fontId="11" fillId="0" borderId="15" xfId="0" applyFont="1" applyFill="1" applyBorder="1" applyAlignment="1">
      <alignment horizontal="center" wrapText="1"/>
    </xf>
    <xf numFmtId="3" fontId="11" fillId="0" borderId="16" xfId="0" applyNumberFormat="1" applyFont="1" applyFill="1" applyBorder="1" applyAlignment="1">
      <alignment horizontal="center" vertical="center" wrapText="1"/>
    </xf>
    <xf numFmtId="38" fontId="2" fillId="0" borderId="24" xfId="0" applyNumberFormat="1" applyFont="1" applyFill="1" applyBorder="1" applyAlignment="1">
      <alignment horizontal="center" vertical="center"/>
    </xf>
    <xf numFmtId="38" fontId="2" fillId="0" borderId="17" xfId="0" applyNumberFormat="1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>
      <alignment horizontal="center" vertical="center"/>
    </xf>
    <xf numFmtId="38" fontId="2" fillId="0" borderId="2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6" fontId="2" fillId="0" borderId="41" xfId="3" applyNumberFormat="1" applyFont="1" applyBorder="1" applyAlignment="1">
      <alignment horizontal="center"/>
    </xf>
    <xf numFmtId="166" fontId="2" fillId="0" borderId="42" xfId="3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6" fontId="6" fillId="0" borderId="0" xfId="0" applyNumberFormat="1" applyFont="1" applyFill="1" applyBorder="1" applyAlignment="1">
      <alignment vertical="center"/>
    </xf>
    <xf numFmtId="6" fontId="4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textRotation="90" wrapText="1"/>
    </xf>
    <xf numFmtId="0" fontId="6" fillId="0" borderId="0" xfId="0" applyFont="1" applyFill="1" applyBorder="1" applyAlignment="1">
      <alignment horizontal="center" textRotation="90" wrapText="1"/>
    </xf>
    <xf numFmtId="0" fontId="6" fillId="0" borderId="17" xfId="0" applyFont="1" applyFill="1" applyBorder="1" applyAlignment="1">
      <alignment horizontal="center" textRotation="90" wrapText="1"/>
    </xf>
    <xf numFmtId="0" fontId="6" fillId="0" borderId="1" xfId="0" quotePrefix="1" applyFont="1" applyFill="1" applyBorder="1" applyAlignment="1">
      <alignment horizontal="center" textRotation="90" wrapText="1"/>
    </xf>
    <xf numFmtId="0" fontId="6" fillId="0" borderId="0" xfId="0" quotePrefix="1" applyFont="1" applyFill="1" applyBorder="1" applyAlignment="1">
      <alignment horizontal="center" textRotation="90" wrapText="1"/>
    </xf>
    <xf numFmtId="0" fontId="6" fillId="0" borderId="17" xfId="0" quotePrefix="1" applyFont="1" applyFill="1" applyBorder="1" applyAlignment="1">
      <alignment horizontal="center" textRotation="90" wrapText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6" fontId="14" fillId="0" borderId="29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6" fontId="3" fillId="0" borderId="29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textRotation="90" wrapText="1"/>
    </xf>
    <xf numFmtId="0" fontId="6" fillId="0" borderId="18" xfId="0" applyFont="1" applyFill="1" applyBorder="1" applyAlignment="1">
      <alignment horizontal="center" textRotation="90" wrapText="1"/>
    </xf>
    <xf numFmtId="0" fontId="6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textRotation="90" wrapText="1"/>
    </xf>
    <xf numFmtId="0" fontId="6" fillId="0" borderId="46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textRotation="90"/>
    </xf>
    <xf numFmtId="0" fontId="6" fillId="0" borderId="0" xfId="0" applyFont="1" applyFill="1" applyBorder="1" applyAlignment="1">
      <alignment horizontal="center" textRotation="90"/>
    </xf>
    <xf numFmtId="0" fontId="6" fillId="0" borderId="17" xfId="0" applyFont="1" applyFill="1" applyBorder="1" applyAlignment="1">
      <alignment horizontal="center" textRotation="90"/>
    </xf>
  </cellXfs>
  <cellStyles count="4">
    <cellStyle name="Currency" xfId="3" builtinId="4"/>
    <cellStyle name="Normal" xfId="0" builtinId="0"/>
    <cellStyle name="Normal 2" xfId="2" xr:uid="{D7AC1F6A-AE51-4A72-96C7-C9223DE9831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A1DA-C0CE-43A9-85D7-A0A9AED1A204}">
  <sheetPr>
    <pageSetUpPr fitToPage="1"/>
  </sheetPr>
  <dimension ref="A1:X95"/>
  <sheetViews>
    <sheetView showGridLines="0" tabSelected="1" topLeftCell="B1" zoomScale="110" zoomScaleNormal="110" workbookViewId="0">
      <selection activeCell="Z45" sqref="Z45"/>
    </sheetView>
  </sheetViews>
  <sheetFormatPr defaultRowHeight="13.5" x14ac:dyDescent="0.25"/>
  <cols>
    <col min="1" max="1" width="11.28515625" customWidth="1"/>
    <col min="2" max="2" width="7.28515625" style="5" customWidth="1"/>
    <col min="3" max="3" width="6.140625" style="35" customWidth="1"/>
    <col min="4" max="4" width="5.42578125" style="19" customWidth="1"/>
    <col min="5" max="5" width="4.28515625" style="19" customWidth="1"/>
    <col min="6" max="6" width="8.140625" style="1" customWidth="1"/>
    <col min="7" max="7" width="13.140625" style="10" customWidth="1"/>
    <col min="8" max="8" width="9.42578125" style="26" customWidth="1"/>
    <col min="9" max="9" width="6.85546875" style="26" customWidth="1"/>
    <col min="10" max="10" width="8.28515625" style="4" customWidth="1"/>
    <col min="11" max="11" width="13.7109375" style="2" customWidth="1"/>
    <col min="12" max="12" width="11.5703125" style="7" customWidth="1"/>
    <col min="13" max="13" width="10.28515625" style="31" customWidth="1"/>
    <col min="14" max="14" width="4.7109375" style="4" customWidth="1"/>
    <col min="15" max="15" width="6.5703125" style="5" customWidth="1"/>
    <col min="16" max="16" width="5" style="5" customWidth="1"/>
    <col min="17" max="17" width="4.140625" style="5" customWidth="1"/>
    <col min="18" max="18" width="14.140625" style="5" customWidth="1"/>
    <col min="19" max="19" width="9.28515625" style="5" customWidth="1"/>
    <col min="20" max="20" width="13.7109375" style="5" customWidth="1"/>
    <col min="21" max="21" width="8.5703125" style="3" customWidth="1"/>
    <col min="22" max="22" width="12.140625" style="5" customWidth="1"/>
    <col min="23" max="23" width="9.7109375" style="6" customWidth="1"/>
    <col min="24" max="24" width="26.85546875" style="5" customWidth="1"/>
  </cols>
  <sheetData>
    <row r="1" spans="1:24" ht="14.45" customHeight="1" x14ac:dyDescent="0.25">
      <c r="B1" s="178" t="s">
        <v>0</v>
      </c>
      <c r="C1" s="143" t="s">
        <v>1</v>
      </c>
      <c r="D1" s="143" t="s">
        <v>2</v>
      </c>
      <c r="E1" s="146" t="s">
        <v>3</v>
      </c>
      <c r="G1" s="158" t="s">
        <v>4</v>
      </c>
      <c r="H1" s="159"/>
      <c r="I1" s="24"/>
      <c r="J1" s="151" t="s">
        <v>5</v>
      </c>
      <c r="K1" s="152"/>
      <c r="L1" s="20"/>
      <c r="M1" s="27"/>
      <c r="O1" s="172" t="s">
        <v>6</v>
      </c>
      <c r="P1" s="173"/>
      <c r="Q1" s="174"/>
    </row>
    <row r="2" spans="1:24" ht="16.5" customHeight="1" x14ac:dyDescent="0.25">
      <c r="B2" s="179"/>
      <c r="C2" s="144"/>
      <c r="D2" s="144"/>
      <c r="E2" s="147"/>
      <c r="F2" s="8"/>
      <c r="G2" s="112" t="s">
        <v>7</v>
      </c>
      <c r="H2" s="113">
        <v>1800000</v>
      </c>
      <c r="I2" s="9"/>
      <c r="J2" s="153">
        <v>25500000</v>
      </c>
      <c r="K2" s="154"/>
      <c r="L2" s="21"/>
      <c r="M2" s="28"/>
      <c r="O2" s="175" t="s">
        <v>8</v>
      </c>
      <c r="P2" s="176"/>
      <c r="Q2" s="177"/>
      <c r="R2" s="9"/>
      <c r="S2" s="9"/>
      <c r="T2" s="9"/>
      <c r="U2" s="8"/>
    </row>
    <row r="3" spans="1:24" s="78" customFormat="1" ht="13.9" customHeight="1" x14ac:dyDescent="0.25">
      <c r="B3" s="179"/>
      <c r="C3" s="144"/>
      <c r="D3" s="144"/>
      <c r="E3" s="147"/>
      <c r="F3" s="77"/>
      <c r="G3" s="75"/>
      <c r="H3" s="76"/>
      <c r="I3" s="77"/>
      <c r="J3" s="30"/>
      <c r="K3" s="74"/>
      <c r="L3" s="114"/>
      <c r="M3" s="114"/>
      <c r="N3" s="74"/>
      <c r="O3" s="167" t="s">
        <v>9</v>
      </c>
      <c r="P3" s="144" t="s">
        <v>10</v>
      </c>
      <c r="Q3" s="171" t="s">
        <v>11</v>
      </c>
      <c r="R3" s="74"/>
      <c r="S3" s="74"/>
      <c r="T3" s="74"/>
      <c r="U3" s="115"/>
      <c r="V3" s="116"/>
      <c r="W3" s="117"/>
      <c r="X3" s="116"/>
    </row>
    <row r="4" spans="1:24" s="78" customFormat="1" ht="13.9" customHeight="1" x14ac:dyDescent="0.25">
      <c r="B4" s="179"/>
      <c r="C4" s="144"/>
      <c r="D4" s="144"/>
      <c r="E4" s="147"/>
      <c r="F4" s="74"/>
      <c r="G4" s="75"/>
      <c r="H4" s="76"/>
      <c r="I4" s="79"/>
      <c r="J4" s="158" t="s">
        <v>12</v>
      </c>
      <c r="K4" s="159"/>
      <c r="L4" s="111"/>
      <c r="M4" s="111"/>
      <c r="N4" s="74"/>
      <c r="O4" s="167"/>
      <c r="P4" s="144"/>
      <c r="Q4" s="171"/>
      <c r="R4" s="74"/>
      <c r="S4" s="74"/>
      <c r="T4" s="74"/>
      <c r="U4" s="118"/>
      <c r="V4" s="116"/>
      <c r="W4" s="117"/>
      <c r="X4" s="116"/>
    </row>
    <row r="5" spans="1:24" s="78" customFormat="1" ht="15.75" customHeight="1" x14ac:dyDescent="0.25">
      <c r="B5" s="179"/>
      <c r="C5" s="144"/>
      <c r="D5" s="144"/>
      <c r="E5" s="147"/>
      <c r="F5" s="74"/>
      <c r="G5" s="80"/>
      <c r="H5" s="30"/>
      <c r="I5" s="81"/>
      <c r="J5" s="160">
        <v>23026130</v>
      </c>
      <c r="K5" s="161"/>
      <c r="L5" s="111"/>
      <c r="M5" s="138"/>
      <c r="N5" s="74"/>
      <c r="O5" s="167"/>
      <c r="P5" s="144"/>
      <c r="Q5" s="171"/>
      <c r="R5" s="74"/>
      <c r="S5" s="169" t="s">
        <v>13</v>
      </c>
      <c r="T5" s="170"/>
      <c r="U5" s="119"/>
      <c r="V5" s="116"/>
      <c r="W5" s="117"/>
      <c r="X5" s="116"/>
    </row>
    <row r="6" spans="1:24" s="83" customFormat="1" ht="45" customHeight="1" thickBot="1" x14ac:dyDescent="0.3">
      <c r="A6" s="30"/>
      <c r="B6" s="180"/>
      <c r="C6" s="145"/>
      <c r="D6" s="145"/>
      <c r="E6" s="148"/>
      <c r="F6" s="30" t="s">
        <v>14</v>
      </c>
      <c r="G6" s="30" t="s">
        <v>15</v>
      </c>
      <c r="H6" s="30" t="s">
        <v>16</v>
      </c>
      <c r="I6" s="30" t="s">
        <v>17</v>
      </c>
      <c r="J6" s="30" t="s">
        <v>18</v>
      </c>
      <c r="K6" s="30" t="s">
        <v>19</v>
      </c>
      <c r="L6" s="30" t="s">
        <v>20</v>
      </c>
      <c r="M6" s="30" t="s">
        <v>21</v>
      </c>
      <c r="N6" s="30" t="s">
        <v>22</v>
      </c>
      <c r="O6" s="168"/>
      <c r="P6" s="145"/>
      <c r="Q6" s="171"/>
      <c r="R6" s="30" t="s">
        <v>23</v>
      </c>
      <c r="S6" s="134" t="s">
        <v>24</v>
      </c>
      <c r="T6" s="134" t="s">
        <v>25</v>
      </c>
      <c r="U6" s="30" t="s">
        <v>26</v>
      </c>
      <c r="V6" s="30" t="s">
        <v>27</v>
      </c>
      <c r="W6" s="82" t="s">
        <v>28</v>
      </c>
      <c r="X6" s="30" t="s">
        <v>29</v>
      </c>
    </row>
    <row r="7" spans="1:24" s="56" customFormat="1" thickTop="1" x14ac:dyDescent="0.2">
      <c r="A7" s="164" t="s">
        <v>30</v>
      </c>
      <c r="B7" s="100" t="s">
        <v>31</v>
      </c>
      <c r="C7" s="32"/>
      <c r="D7" s="51"/>
      <c r="E7" s="51">
        <v>34</v>
      </c>
      <c r="F7" s="50" t="s">
        <v>32</v>
      </c>
      <c r="G7" s="52" t="s">
        <v>33</v>
      </c>
      <c r="H7" s="52" t="s">
        <v>34</v>
      </c>
      <c r="I7" s="52" t="s">
        <v>35</v>
      </c>
      <c r="J7" s="135" t="s">
        <v>36</v>
      </c>
      <c r="K7" s="135" t="s">
        <v>37</v>
      </c>
      <c r="L7" s="36">
        <v>800000</v>
      </c>
      <c r="M7" s="36">
        <v>800000</v>
      </c>
      <c r="N7" s="36">
        <v>149</v>
      </c>
      <c r="O7" s="54"/>
      <c r="P7" s="135"/>
      <c r="Q7" s="127" t="s">
        <v>36</v>
      </c>
      <c r="R7" s="50" t="s">
        <v>38</v>
      </c>
      <c r="S7" s="50"/>
      <c r="T7" s="50"/>
      <c r="U7" s="53" t="s">
        <v>39</v>
      </c>
      <c r="V7" s="50" t="s">
        <v>40</v>
      </c>
      <c r="W7" s="55">
        <v>0</v>
      </c>
      <c r="X7" s="101" t="s">
        <v>41</v>
      </c>
    </row>
    <row r="8" spans="1:24" s="56" customFormat="1" ht="13.9" customHeight="1" thickBot="1" x14ac:dyDescent="0.25">
      <c r="A8" s="165"/>
      <c r="B8" s="102" t="s">
        <v>42</v>
      </c>
      <c r="C8" s="98"/>
      <c r="D8" s="99"/>
      <c r="E8" s="99">
        <v>27</v>
      </c>
      <c r="F8" s="89" t="s">
        <v>43</v>
      </c>
      <c r="G8" s="91" t="s">
        <v>44</v>
      </c>
      <c r="H8" s="91" t="s">
        <v>45</v>
      </c>
      <c r="I8" s="91" t="s">
        <v>46</v>
      </c>
      <c r="J8" s="136" t="s">
        <v>36</v>
      </c>
      <c r="K8" s="136" t="s">
        <v>47</v>
      </c>
      <c r="L8" s="92">
        <v>842450</v>
      </c>
      <c r="M8" s="92"/>
      <c r="N8" s="92">
        <v>70</v>
      </c>
      <c r="O8" s="128"/>
      <c r="P8" s="136"/>
      <c r="Q8" s="129" t="s">
        <v>36</v>
      </c>
      <c r="R8" s="89" t="s">
        <v>48</v>
      </c>
      <c r="S8" s="89"/>
      <c r="T8" s="89"/>
      <c r="U8" s="93" t="s">
        <v>49</v>
      </c>
      <c r="V8" s="89" t="s">
        <v>50</v>
      </c>
      <c r="W8" s="94">
        <v>6788013664</v>
      </c>
      <c r="X8" s="103" t="s">
        <v>51</v>
      </c>
    </row>
    <row r="9" spans="1:24" s="56" customFormat="1" thickTop="1" x14ac:dyDescent="0.2">
      <c r="A9" s="164" t="s">
        <v>52</v>
      </c>
      <c r="B9" s="104" t="s">
        <v>31</v>
      </c>
      <c r="C9" s="96"/>
      <c r="D9" s="97">
        <v>40</v>
      </c>
      <c r="E9" s="67"/>
      <c r="F9" s="50" t="s">
        <v>53</v>
      </c>
      <c r="G9" s="52" t="s">
        <v>54</v>
      </c>
      <c r="H9" s="52" t="s">
        <v>55</v>
      </c>
      <c r="I9" s="52" t="s">
        <v>56</v>
      </c>
      <c r="J9" s="135" t="s">
        <v>36</v>
      </c>
      <c r="K9" s="135" t="s">
        <v>57</v>
      </c>
      <c r="L9" s="36">
        <v>358100</v>
      </c>
      <c r="M9" s="36">
        <v>358100</v>
      </c>
      <c r="N9" s="18">
        <v>24</v>
      </c>
      <c r="O9" s="57"/>
      <c r="P9" s="137" t="s">
        <v>36</v>
      </c>
      <c r="Q9" s="130"/>
      <c r="R9" s="29" t="s">
        <v>58</v>
      </c>
      <c r="S9" s="29"/>
      <c r="T9" s="29"/>
      <c r="U9" s="59" t="s">
        <v>49</v>
      </c>
      <c r="V9" s="29" t="s">
        <v>59</v>
      </c>
      <c r="W9" s="60">
        <v>2293162212</v>
      </c>
      <c r="X9" s="105" t="s">
        <v>60</v>
      </c>
    </row>
    <row r="10" spans="1:24" s="56" customFormat="1" ht="13.15" customHeight="1" x14ac:dyDescent="0.2">
      <c r="A10" s="166"/>
      <c r="B10" s="104" t="s">
        <v>31</v>
      </c>
      <c r="C10" s="96"/>
      <c r="D10" s="97">
        <v>36</v>
      </c>
      <c r="E10" s="67"/>
      <c r="F10" s="29" t="s">
        <v>61</v>
      </c>
      <c r="G10" s="58" t="s">
        <v>62</v>
      </c>
      <c r="H10" s="58" t="s">
        <v>63</v>
      </c>
      <c r="I10" s="58" t="s">
        <v>64</v>
      </c>
      <c r="J10" s="137" t="s">
        <v>36</v>
      </c>
      <c r="K10" s="137" t="s">
        <v>47</v>
      </c>
      <c r="L10" s="18">
        <v>603000</v>
      </c>
      <c r="M10" s="18">
        <v>600770</v>
      </c>
      <c r="N10" s="18">
        <v>48</v>
      </c>
      <c r="O10" s="57"/>
      <c r="P10" s="137" t="s">
        <v>36</v>
      </c>
      <c r="Q10" s="130"/>
      <c r="R10" s="29" t="s">
        <v>58</v>
      </c>
      <c r="S10" s="29"/>
      <c r="T10" s="29"/>
      <c r="U10" s="59" t="s">
        <v>49</v>
      </c>
      <c r="V10" s="29" t="s">
        <v>65</v>
      </c>
      <c r="W10" s="60">
        <v>7709842100</v>
      </c>
      <c r="X10" s="105" t="s">
        <v>66</v>
      </c>
    </row>
    <row r="11" spans="1:24" s="56" customFormat="1" ht="13.9" customHeight="1" thickBot="1" x14ac:dyDescent="0.25">
      <c r="A11" s="165"/>
      <c r="B11" s="102" t="s">
        <v>31</v>
      </c>
      <c r="C11" s="98"/>
      <c r="D11" s="99">
        <v>31</v>
      </c>
      <c r="E11" s="121"/>
      <c r="F11" s="89" t="s">
        <v>67</v>
      </c>
      <c r="G11" s="91" t="s">
        <v>68</v>
      </c>
      <c r="H11" s="91" t="s">
        <v>69</v>
      </c>
      <c r="I11" s="91" t="s">
        <v>70</v>
      </c>
      <c r="J11" s="136" t="s">
        <v>36</v>
      </c>
      <c r="K11" s="136" t="s">
        <v>57</v>
      </c>
      <c r="L11" s="92">
        <v>715000</v>
      </c>
      <c r="M11" s="92">
        <v>715000</v>
      </c>
      <c r="N11" s="92">
        <v>54</v>
      </c>
      <c r="O11" s="128" t="s">
        <v>36</v>
      </c>
      <c r="P11" s="136" t="s">
        <v>36</v>
      </c>
      <c r="Q11" s="129"/>
      <c r="R11" s="89" t="s">
        <v>38</v>
      </c>
      <c r="S11" s="89"/>
      <c r="T11" s="89"/>
      <c r="U11" s="93" t="s">
        <v>49</v>
      </c>
      <c r="V11" s="89" t="s">
        <v>71</v>
      </c>
      <c r="W11" s="94">
        <v>4045210406</v>
      </c>
      <c r="X11" s="103" t="s">
        <v>72</v>
      </c>
    </row>
    <row r="12" spans="1:24" s="56" customFormat="1" ht="10.15" customHeight="1" thickTop="1" x14ac:dyDescent="0.2">
      <c r="A12" s="155" t="s">
        <v>73</v>
      </c>
      <c r="B12" s="107" t="s">
        <v>31</v>
      </c>
      <c r="C12" s="33">
        <v>66</v>
      </c>
      <c r="D12" s="106"/>
      <c r="E12" s="120"/>
      <c r="F12" s="61" t="s">
        <v>74</v>
      </c>
      <c r="G12" s="62" t="s">
        <v>75</v>
      </c>
      <c r="H12" s="62" t="s">
        <v>76</v>
      </c>
      <c r="I12" s="62" t="s">
        <v>77</v>
      </c>
      <c r="J12" s="63" t="s">
        <v>78</v>
      </c>
      <c r="K12" s="63" t="s">
        <v>57</v>
      </c>
      <c r="L12" s="37">
        <v>900000</v>
      </c>
      <c r="M12" s="37">
        <v>900000</v>
      </c>
      <c r="N12" s="18">
        <v>50</v>
      </c>
      <c r="O12" s="57"/>
      <c r="P12" s="137"/>
      <c r="Q12" s="130"/>
      <c r="R12" s="29" t="s">
        <v>48</v>
      </c>
      <c r="S12" s="29"/>
      <c r="T12" s="29"/>
      <c r="U12" s="59" t="s">
        <v>49</v>
      </c>
      <c r="V12" s="29" t="s">
        <v>79</v>
      </c>
      <c r="W12" s="60">
        <v>6788956172</v>
      </c>
      <c r="X12" s="105" t="s">
        <v>80</v>
      </c>
    </row>
    <row r="13" spans="1:24" s="56" customFormat="1" ht="13.15" customHeight="1" x14ac:dyDescent="0.2">
      <c r="A13" s="156"/>
      <c r="B13" s="104" t="s">
        <v>31</v>
      </c>
      <c r="C13" s="22">
        <v>66</v>
      </c>
      <c r="D13" s="106"/>
      <c r="E13" s="67"/>
      <c r="F13" s="29" t="s">
        <v>81</v>
      </c>
      <c r="G13" s="58" t="s">
        <v>82</v>
      </c>
      <c r="H13" s="58" t="s">
        <v>83</v>
      </c>
      <c r="I13" s="58" t="s">
        <v>84</v>
      </c>
      <c r="J13" s="137" t="s">
        <v>78</v>
      </c>
      <c r="K13" s="137" t="s">
        <v>57</v>
      </c>
      <c r="L13" s="18">
        <v>900000</v>
      </c>
      <c r="M13" s="18">
        <v>900000</v>
      </c>
      <c r="N13" s="18">
        <v>64</v>
      </c>
      <c r="O13" s="57"/>
      <c r="P13" s="137"/>
      <c r="Q13" s="130"/>
      <c r="R13" s="29" t="s">
        <v>48</v>
      </c>
      <c r="S13" s="29"/>
      <c r="T13" s="29"/>
      <c r="U13" s="59" t="s">
        <v>49</v>
      </c>
      <c r="V13" s="29" t="s">
        <v>85</v>
      </c>
      <c r="W13" s="60">
        <v>2292196760</v>
      </c>
      <c r="X13" s="105" t="s">
        <v>86</v>
      </c>
    </row>
    <row r="14" spans="1:24" s="56" customFormat="1" ht="13.15" customHeight="1" x14ac:dyDescent="0.2">
      <c r="A14" s="156"/>
      <c r="B14" s="104" t="s">
        <v>31</v>
      </c>
      <c r="C14" s="22">
        <v>66</v>
      </c>
      <c r="D14" s="106"/>
      <c r="E14" s="67"/>
      <c r="F14" s="29" t="s">
        <v>87</v>
      </c>
      <c r="G14" s="58" t="s">
        <v>88</v>
      </c>
      <c r="H14" s="58" t="s">
        <v>89</v>
      </c>
      <c r="I14" s="58" t="s">
        <v>90</v>
      </c>
      <c r="J14" s="137" t="s">
        <v>78</v>
      </c>
      <c r="K14" s="137" t="s">
        <v>57</v>
      </c>
      <c r="L14" s="18">
        <v>900000</v>
      </c>
      <c r="M14" s="18">
        <v>900000</v>
      </c>
      <c r="N14" s="18">
        <v>64</v>
      </c>
      <c r="O14" s="57"/>
      <c r="P14" s="137"/>
      <c r="Q14" s="130"/>
      <c r="R14" s="29" t="s">
        <v>48</v>
      </c>
      <c r="S14" s="29"/>
      <c r="T14" s="29"/>
      <c r="U14" s="59" t="s">
        <v>49</v>
      </c>
      <c r="V14" s="29" t="s">
        <v>91</v>
      </c>
      <c r="W14" s="60">
        <v>2514041225</v>
      </c>
      <c r="X14" s="105" t="s">
        <v>92</v>
      </c>
    </row>
    <row r="15" spans="1:24" s="56" customFormat="1" ht="13.15" customHeight="1" x14ac:dyDescent="0.2">
      <c r="A15" s="156"/>
      <c r="B15" s="104" t="s">
        <v>31</v>
      </c>
      <c r="C15" s="22">
        <v>65.5</v>
      </c>
      <c r="D15" s="106"/>
      <c r="E15" s="67"/>
      <c r="F15" s="29" t="s">
        <v>93</v>
      </c>
      <c r="G15" s="58" t="s">
        <v>94</v>
      </c>
      <c r="H15" s="58" t="s">
        <v>95</v>
      </c>
      <c r="I15" s="58" t="s">
        <v>96</v>
      </c>
      <c r="J15" s="137" t="s">
        <v>36</v>
      </c>
      <c r="K15" s="137" t="s">
        <v>57</v>
      </c>
      <c r="L15" s="18">
        <v>861034</v>
      </c>
      <c r="M15" s="18">
        <v>858065</v>
      </c>
      <c r="N15" s="18">
        <v>56</v>
      </c>
      <c r="O15" s="57"/>
      <c r="P15" s="137"/>
      <c r="Q15" s="130"/>
      <c r="R15" s="29" t="s">
        <v>48</v>
      </c>
      <c r="S15" s="29"/>
      <c r="T15" s="29"/>
      <c r="U15" s="59" t="s">
        <v>39</v>
      </c>
      <c r="V15" s="29" t="s">
        <v>97</v>
      </c>
      <c r="W15" s="60">
        <v>2568786054</v>
      </c>
      <c r="X15" s="105" t="s">
        <v>98</v>
      </c>
    </row>
    <row r="16" spans="1:24" s="56" customFormat="1" ht="13.15" customHeight="1" x14ac:dyDescent="0.2">
      <c r="A16" s="156"/>
      <c r="B16" s="104" t="s">
        <v>31</v>
      </c>
      <c r="C16" s="22">
        <v>65.5</v>
      </c>
      <c r="D16" s="106"/>
      <c r="E16" s="67"/>
      <c r="F16" s="29" t="s">
        <v>99</v>
      </c>
      <c r="G16" s="58" t="s">
        <v>100</v>
      </c>
      <c r="H16" s="58" t="s">
        <v>101</v>
      </c>
      <c r="I16" s="58" t="s">
        <v>102</v>
      </c>
      <c r="J16" s="137" t="s">
        <v>36</v>
      </c>
      <c r="K16" s="137" t="s">
        <v>57</v>
      </c>
      <c r="L16" s="18">
        <v>877500</v>
      </c>
      <c r="M16" s="18">
        <v>877500</v>
      </c>
      <c r="N16" s="18">
        <v>48</v>
      </c>
      <c r="O16" s="57" t="s">
        <v>36</v>
      </c>
      <c r="P16" s="137"/>
      <c r="Q16" s="130"/>
      <c r="R16" s="29" t="s">
        <v>48</v>
      </c>
      <c r="S16" s="29"/>
      <c r="T16" s="29"/>
      <c r="U16" s="137" t="s">
        <v>39</v>
      </c>
      <c r="V16" s="29" t="s">
        <v>103</v>
      </c>
      <c r="W16" s="60">
        <v>2056371030</v>
      </c>
      <c r="X16" s="105" t="s">
        <v>104</v>
      </c>
    </row>
    <row r="17" spans="1:24" s="56" customFormat="1" ht="13.15" customHeight="1" x14ac:dyDescent="0.2">
      <c r="A17" s="156"/>
      <c r="B17" s="104" t="s">
        <v>31</v>
      </c>
      <c r="C17" s="22">
        <v>65</v>
      </c>
      <c r="D17" s="106"/>
      <c r="E17" s="67"/>
      <c r="F17" s="29" t="s">
        <v>105</v>
      </c>
      <c r="G17" s="58" t="s">
        <v>106</v>
      </c>
      <c r="H17" s="58" t="s">
        <v>107</v>
      </c>
      <c r="I17" s="58" t="s">
        <v>46</v>
      </c>
      <c r="J17" s="137" t="s">
        <v>36</v>
      </c>
      <c r="K17" s="137" t="s">
        <v>57</v>
      </c>
      <c r="L17" s="18">
        <v>768000</v>
      </c>
      <c r="M17" s="18">
        <v>768000</v>
      </c>
      <c r="N17" s="18">
        <v>49</v>
      </c>
      <c r="O17" s="57"/>
      <c r="P17" s="137"/>
      <c r="Q17" s="130"/>
      <c r="R17" s="29" t="s">
        <v>48</v>
      </c>
      <c r="S17" s="29"/>
      <c r="T17" s="29"/>
      <c r="U17" s="59" t="s">
        <v>39</v>
      </c>
      <c r="V17" s="29" t="s">
        <v>108</v>
      </c>
      <c r="W17" s="60">
        <v>4042504093</v>
      </c>
      <c r="X17" s="105" t="s">
        <v>109</v>
      </c>
    </row>
    <row r="18" spans="1:24" s="56" customFormat="1" ht="13.15" customHeight="1" x14ac:dyDescent="0.2">
      <c r="A18" s="156"/>
      <c r="B18" s="104" t="s">
        <v>31</v>
      </c>
      <c r="C18" s="22">
        <v>65</v>
      </c>
      <c r="D18" s="106"/>
      <c r="E18" s="67"/>
      <c r="F18" s="29" t="s">
        <v>110</v>
      </c>
      <c r="G18" s="58" t="s">
        <v>111</v>
      </c>
      <c r="H18" s="58" t="s">
        <v>112</v>
      </c>
      <c r="I18" s="58" t="s">
        <v>113</v>
      </c>
      <c r="J18" s="137" t="s">
        <v>36</v>
      </c>
      <c r="K18" s="137" t="s">
        <v>57</v>
      </c>
      <c r="L18" s="18">
        <v>900000</v>
      </c>
      <c r="M18" s="18">
        <v>900000</v>
      </c>
      <c r="N18" s="18">
        <v>60</v>
      </c>
      <c r="O18" s="57" t="s">
        <v>36</v>
      </c>
      <c r="P18" s="137"/>
      <c r="Q18" s="130"/>
      <c r="R18" s="29" t="s">
        <v>48</v>
      </c>
      <c r="S18" s="29"/>
      <c r="T18" s="29"/>
      <c r="U18" s="59" t="s">
        <v>39</v>
      </c>
      <c r="V18" s="29" t="s">
        <v>114</v>
      </c>
      <c r="W18" s="60">
        <v>6785701177</v>
      </c>
      <c r="X18" s="105" t="s">
        <v>115</v>
      </c>
    </row>
    <row r="19" spans="1:24" s="56" customFormat="1" ht="13.15" customHeight="1" x14ac:dyDescent="0.2">
      <c r="A19" s="156"/>
      <c r="B19" s="104" t="s">
        <v>31</v>
      </c>
      <c r="C19" s="22">
        <v>65</v>
      </c>
      <c r="D19" s="106"/>
      <c r="E19" s="67"/>
      <c r="F19" s="29" t="s">
        <v>116</v>
      </c>
      <c r="G19" s="58" t="s">
        <v>117</v>
      </c>
      <c r="H19" s="58" t="s">
        <v>118</v>
      </c>
      <c r="I19" s="58" t="s">
        <v>119</v>
      </c>
      <c r="J19" s="137" t="s">
        <v>78</v>
      </c>
      <c r="K19" s="137" t="s">
        <v>57</v>
      </c>
      <c r="L19" s="18">
        <v>800000</v>
      </c>
      <c r="M19" s="18">
        <v>800000</v>
      </c>
      <c r="N19" s="18">
        <v>64</v>
      </c>
      <c r="O19" s="57"/>
      <c r="P19" s="137"/>
      <c r="Q19" s="130"/>
      <c r="R19" s="29" t="s">
        <v>48</v>
      </c>
      <c r="S19" s="29"/>
      <c r="T19" s="29"/>
      <c r="U19" s="59" t="s">
        <v>39</v>
      </c>
      <c r="V19" s="29" t="s">
        <v>120</v>
      </c>
      <c r="W19" s="60">
        <v>2292440644</v>
      </c>
      <c r="X19" s="105" t="s">
        <v>121</v>
      </c>
    </row>
    <row r="20" spans="1:24" s="56" customFormat="1" ht="13.15" customHeight="1" x14ac:dyDescent="0.2">
      <c r="A20" s="156"/>
      <c r="B20" s="104" t="s">
        <v>31</v>
      </c>
      <c r="C20" s="22">
        <v>64.5</v>
      </c>
      <c r="D20" s="106"/>
      <c r="E20" s="67"/>
      <c r="F20" s="29" t="s">
        <v>122</v>
      </c>
      <c r="G20" s="58" t="s">
        <v>123</v>
      </c>
      <c r="H20" s="58" t="s">
        <v>124</v>
      </c>
      <c r="I20" s="58" t="s">
        <v>125</v>
      </c>
      <c r="J20" s="137" t="s">
        <v>36</v>
      </c>
      <c r="K20" s="137" t="s">
        <v>57</v>
      </c>
      <c r="L20" s="18">
        <v>900000</v>
      </c>
      <c r="M20" s="18">
        <v>900000</v>
      </c>
      <c r="N20" s="18">
        <v>60</v>
      </c>
      <c r="O20" s="57" t="s">
        <v>36</v>
      </c>
      <c r="P20" s="140"/>
      <c r="Q20" s="130"/>
      <c r="R20" s="124" t="s">
        <v>48</v>
      </c>
      <c r="S20" s="140" t="s">
        <v>36</v>
      </c>
      <c r="T20" s="140" t="s">
        <v>126</v>
      </c>
      <c r="U20" s="59" t="s">
        <v>49</v>
      </c>
      <c r="V20" s="29" t="s">
        <v>127</v>
      </c>
      <c r="W20" s="60">
        <v>4043642900</v>
      </c>
      <c r="X20" s="105" t="s">
        <v>128</v>
      </c>
    </row>
    <row r="21" spans="1:24" s="56" customFormat="1" ht="13.9" customHeight="1" thickBot="1" x14ac:dyDescent="0.25">
      <c r="A21" s="156"/>
      <c r="B21" s="109" t="s">
        <v>31</v>
      </c>
      <c r="C21" s="23">
        <v>64.5</v>
      </c>
      <c r="D21" s="122"/>
      <c r="E21" s="123"/>
      <c r="F21" s="68" t="s">
        <v>130</v>
      </c>
      <c r="G21" s="69" t="s">
        <v>131</v>
      </c>
      <c r="H21" s="69" t="s">
        <v>132</v>
      </c>
      <c r="I21" s="69" t="s">
        <v>133</v>
      </c>
      <c r="J21" s="70" t="s">
        <v>36</v>
      </c>
      <c r="K21" s="70" t="s">
        <v>57</v>
      </c>
      <c r="L21" s="38">
        <v>900000</v>
      </c>
      <c r="M21" s="38">
        <v>900000</v>
      </c>
      <c r="N21" s="38">
        <v>48</v>
      </c>
      <c r="O21" s="72"/>
      <c r="P21" s="70"/>
      <c r="Q21" s="132"/>
      <c r="R21" s="68" t="s">
        <v>48</v>
      </c>
      <c r="S21" s="70" t="s">
        <v>36</v>
      </c>
      <c r="T21" s="70" t="s">
        <v>134</v>
      </c>
      <c r="U21" s="71" t="s">
        <v>49</v>
      </c>
      <c r="V21" s="68" t="s">
        <v>135</v>
      </c>
      <c r="W21" s="73">
        <v>3343210529</v>
      </c>
      <c r="X21" s="110" t="s">
        <v>136</v>
      </c>
    </row>
    <row r="22" spans="1:24" s="56" customFormat="1" ht="13.9" customHeight="1" thickTop="1" x14ac:dyDescent="0.2">
      <c r="A22" s="156"/>
      <c r="B22" s="104" t="s">
        <v>129</v>
      </c>
      <c r="C22" s="22">
        <v>64.5</v>
      </c>
      <c r="D22" s="106"/>
      <c r="E22" s="67"/>
      <c r="F22" s="29" t="s">
        <v>137</v>
      </c>
      <c r="G22" s="58" t="s">
        <v>138</v>
      </c>
      <c r="H22" s="58" t="s">
        <v>139</v>
      </c>
      <c r="I22" s="58" t="s">
        <v>140</v>
      </c>
      <c r="J22" s="137" t="s">
        <v>36</v>
      </c>
      <c r="K22" s="137" t="s">
        <v>57</v>
      </c>
      <c r="L22" s="18">
        <v>900000</v>
      </c>
      <c r="M22" s="18"/>
      <c r="N22" s="18">
        <v>51</v>
      </c>
      <c r="O22" s="57"/>
      <c r="P22" s="137"/>
      <c r="Q22" s="130"/>
      <c r="R22" s="29" t="s">
        <v>48</v>
      </c>
      <c r="S22" s="137" t="s">
        <v>36</v>
      </c>
      <c r="T22" s="137" t="s">
        <v>141</v>
      </c>
      <c r="U22" s="59" t="s">
        <v>39</v>
      </c>
      <c r="V22" s="29" t="s">
        <v>142</v>
      </c>
      <c r="W22" s="60">
        <v>9127293564</v>
      </c>
      <c r="X22" s="105" t="s">
        <v>143</v>
      </c>
    </row>
    <row r="23" spans="1:24" s="56" customFormat="1" ht="13.15" customHeight="1" x14ac:dyDescent="0.2">
      <c r="A23" s="156"/>
      <c r="B23" s="104" t="s">
        <v>42</v>
      </c>
      <c r="C23" s="22">
        <v>64</v>
      </c>
      <c r="D23" s="106"/>
      <c r="E23" s="67"/>
      <c r="F23" s="29" t="s">
        <v>144</v>
      </c>
      <c r="G23" s="58" t="s">
        <v>145</v>
      </c>
      <c r="H23" s="58" t="s">
        <v>146</v>
      </c>
      <c r="I23" s="58" t="s">
        <v>147</v>
      </c>
      <c r="J23" s="137" t="s">
        <v>78</v>
      </c>
      <c r="K23" s="137" t="s">
        <v>57</v>
      </c>
      <c r="L23" s="18">
        <v>900000</v>
      </c>
      <c r="M23" s="18"/>
      <c r="N23" s="18">
        <v>48</v>
      </c>
      <c r="O23" s="57" t="s">
        <v>36</v>
      </c>
      <c r="P23" s="137"/>
      <c r="Q23" s="130"/>
      <c r="R23" s="29" t="s">
        <v>48</v>
      </c>
      <c r="S23" s="29"/>
      <c r="T23" s="29"/>
      <c r="U23" s="137" t="s">
        <v>49</v>
      </c>
      <c r="V23" s="29" t="s">
        <v>148</v>
      </c>
      <c r="W23" s="60">
        <v>2057229331</v>
      </c>
      <c r="X23" s="105" t="s">
        <v>149</v>
      </c>
    </row>
    <row r="24" spans="1:24" s="56" customFormat="1" ht="13.15" customHeight="1" x14ac:dyDescent="0.2">
      <c r="A24" s="156"/>
      <c r="B24" s="104" t="s">
        <v>42</v>
      </c>
      <c r="C24" s="22">
        <v>64</v>
      </c>
      <c r="D24" s="106"/>
      <c r="E24" s="67"/>
      <c r="F24" s="29" t="s">
        <v>150</v>
      </c>
      <c r="G24" s="58" t="s">
        <v>151</v>
      </c>
      <c r="H24" s="58" t="s">
        <v>152</v>
      </c>
      <c r="I24" s="58" t="s">
        <v>153</v>
      </c>
      <c r="J24" s="137" t="s">
        <v>36</v>
      </c>
      <c r="K24" s="137" t="s">
        <v>57</v>
      </c>
      <c r="L24" s="18">
        <v>900000</v>
      </c>
      <c r="M24" s="18"/>
      <c r="N24" s="18">
        <v>64</v>
      </c>
      <c r="O24" s="57"/>
      <c r="P24" s="137"/>
      <c r="Q24" s="130"/>
      <c r="R24" s="29" t="s">
        <v>48</v>
      </c>
      <c r="S24" s="29"/>
      <c r="T24" s="29"/>
      <c r="U24" s="59" t="s">
        <v>49</v>
      </c>
      <c r="V24" s="29" t="s">
        <v>154</v>
      </c>
      <c r="W24" s="60">
        <v>9042790131</v>
      </c>
      <c r="X24" s="105" t="s">
        <v>155</v>
      </c>
    </row>
    <row r="25" spans="1:24" s="56" customFormat="1" ht="13.15" customHeight="1" x14ac:dyDescent="0.2">
      <c r="A25" s="156"/>
      <c r="B25" s="104" t="s">
        <v>42</v>
      </c>
      <c r="C25" s="22">
        <v>63.5</v>
      </c>
      <c r="D25" s="106"/>
      <c r="E25" s="67"/>
      <c r="F25" s="29" t="s">
        <v>156</v>
      </c>
      <c r="G25" s="58" t="s">
        <v>157</v>
      </c>
      <c r="H25" s="58" t="s">
        <v>158</v>
      </c>
      <c r="I25" s="58" t="s">
        <v>159</v>
      </c>
      <c r="J25" s="137" t="s">
        <v>36</v>
      </c>
      <c r="K25" s="137" t="s">
        <v>57</v>
      </c>
      <c r="L25" s="18">
        <v>900000</v>
      </c>
      <c r="M25" s="18"/>
      <c r="N25" s="18">
        <v>48</v>
      </c>
      <c r="O25" s="57"/>
      <c r="P25" s="137"/>
      <c r="Q25" s="130"/>
      <c r="R25" s="29" t="s">
        <v>48</v>
      </c>
      <c r="S25" s="29"/>
      <c r="T25" s="29"/>
      <c r="U25" s="59" t="s">
        <v>39</v>
      </c>
      <c r="V25" s="29" t="s">
        <v>79</v>
      </c>
      <c r="W25" s="60">
        <v>6788956172</v>
      </c>
      <c r="X25" s="105" t="s">
        <v>160</v>
      </c>
    </row>
    <row r="26" spans="1:24" s="56" customFormat="1" ht="13.15" customHeight="1" x14ac:dyDescent="0.2">
      <c r="A26" s="156"/>
      <c r="B26" s="104" t="s">
        <v>42</v>
      </c>
      <c r="C26" s="22">
        <v>63</v>
      </c>
      <c r="D26" s="106"/>
      <c r="E26" s="67"/>
      <c r="F26" s="29" t="s">
        <v>161</v>
      </c>
      <c r="G26" s="58" t="s">
        <v>162</v>
      </c>
      <c r="H26" s="58" t="s">
        <v>163</v>
      </c>
      <c r="I26" s="58" t="s">
        <v>164</v>
      </c>
      <c r="J26" s="137" t="s">
        <v>78</v>
      </c>
      <c r="K26" s="137" t="s">
        <v>57</v>
      </c>
      <c r="L26" s="18">
        <v>800000</v>
      </c>
      <c r="M26" s="18"/>
      <c r="N26" s="18">
        <v>64</v>
      </c>
      <c r="O26" s="57"/>
      <c r="P26" s="137"/>
      <c r="Q26" s="130"/>
      <c r="R26" s="29" t="s">
        <v>48</v>
      </c>
      <c r="S26" s="29"/>
      <c r="T26" s="29"/>
      <c r="U26" s="59" t="s">
        <v>49</v>
      </c>
      <c r="V26" s="29" t="s">
        <v>120</v>
      </c>
      <c r="W26" s="60">
        <v>2292440644</v>
      </c>
      <c r="X26" s="105" t="s">
        <v>165</v>
      </c>
    </row>
    <row r="27" spans="1:24" s="56" customFormat="1" ht="13.15" customHeight="1" x14ac:dyDescent="0.2">
      <c r="A27" s="156"/>
      <c r="B27" s="104" t="s">
        <v>42</v>
      </c>
      <c r="C27" s="22">
        <v>63</v>
      </c>
      <c r="D27" s="106"/>
      <c r="E27" s="67"/>
      <c r="F27" s="29" t="s">
        <v>166</v>
      </c>
      <c r="G27" s="58" t="s">
        <v>167</v>
      </c>
      <c r="H27" s="58" t="s">
        <v>168</v>
      </c>
      <c r="I27" s="58" t="s">
        <v>169</v>
      </c>
      <c r="J27" s="137" t="s">
        <v>36</v>
      </c>
      <c r="K27" s="137" t="s">
        <v>57</v>
      </c>
      <c r="L27" s="18">
        <v>800000</v>
      </c>
      <c r="M27" s="18"/>
      <c r="N27" s="18">
        <v>44</v>
      </c>
      <c r="O27" s="57"/>
      <c r="P27" s="137"/>
      <c r="Q27" s="130"/>
      <c r="R27" s="29" t="s">
        <v>48</v>
      </c>
      <c r="S27" s="29"/>
      <c r="T27" s="29"/>
      <c r="U27" s="59" t="s">
        <v>49</v>
      </c>
      <c r="V27" s="29" t="s">
        <v>170</v>
      </c>
      <c r="W27" s="60">
        <v>4042021357</v>
      </c>
      <c r="X27" s="105" t="s">
        <v>171</v>
      </c>
    </row>
    <row r="28" spans="1:24" s="56" customFormat="1" ht="13.15" customHeight="1" x14ac:dyDescent="0.2">
      <c r="A28" s="156"/>
      <c r="B28" s="104" t="s">
        <v>42</v>
      </c>
      <c r="C28" s="22">
        <v>63</v>
      </c>
      <c r="D28" s="106"/>
      <c r="E28" s="67"/>
      <c r="F28" s="29" t="s">
        <v>172</v>
      </c>
      <c r="G28" s="58" t="s">
        <v>173</v>
      </c>
      <c r="H28" s="58" t="s">
        <v>174</v>
      </c>
      <c r="I28" s="58" t="s">
        <v>175</v>
      </c>
      <c r="J28" s="137" t="s">
        <v>78</v>
      </c>
      <c r="K28" s="137" t="s">
        <v>57</v>
      </c>
      <c r="L28" s="18">
        <v>900000</v>
      </c>
      <c r="M28" s="18"/>
      <c r="N28" s="18">
        <v>50</v>
      </c>
      <c r="O28" s="57"/>
      <c r="P28" s="137"/>
      <c r="Q28" s="130"/>
      <c r="R28" s="29" t="s">
        <v>48</v>
      </c>
      <c r="S28" s="29"/>
      <c r="T28" s="29"/>
      <c r="U28" s="59" t="s">
        <v>49</v>
      </c>
      <c r="V28" s="29" t="s">
        <v>176</v>
      </c>
      <c r="W28" s="60">
        <v>5734483000</v>
      </c>
      <c r="X28" s="105" t="s">
        <v>177</v>
      </c>
    </row>
    <row r="29" spans="1:24" s="56" customFormat="1" ht="13.15" customHeight="1" x14ac:dyDescent="0.2">
      <c r="A29" s="156"/>
      <c r="B29" s="104" t="s">
        <v>42</v>
      </c>
      <c r="C29" s="22">
        <v>63</v>
      </c>
      <c r="D29" s="106"/>
      <c r="E29" s="67"/>
      <c r="F29" s="29" t="s">
        <v>178</v>
      </c>
      <c r="G29" s="58" t="s">
        <v>179</v>
      </c>
      <c r="H29" s="58" t="s">
        <v>163</v>
      </c>
      <c r="I29" s="58" t="s">
        <v>164</v>
      </c>
      <c r="J29" s="137" t="s">
        <v>36</v>
      </c>
      <c r="K29" s="137" t="s">
        <v>57</v>
      </c>
      <c r="L29" s="18">
        <v>900000</v>
      </c>
      <c r="M29" s="18"/>
      <c r="N29" s="18">
        <v>50</v>
      </c>
      <c r="O29" s="57"/>
      <c r="P29" s="137"/>
      <c r="Q29" s="130"/>
      <c r="R29" s="29" t="s">
        <v>48</v>
      </c>
      <c r="S29" s="29"/>
      <c r="T29" s="29"/>
      <c r="U29" s="59" t="s">
        <v>49</v>
      </c>
      <c r="V29" s="29" t="s">
        <v>180</v>
      </c>
      <c r="W29" s="60">
        <v>4048083828</v>
      </c>
      <c r="X29" s="105" t="s">
        <v>181</v>
      </c>
    </row>
    <row r="30" spans="1:24" s="56" customFormat="1" ht="13.15" customHeight="1" x14ac:dyDescent="0.2">
      <c r="A30" s="156"/>
      <c r="B30" s="104" t="s">
        <v>42</v>
      </c>
      <c r="C30" s="22">
        <v>62.5</v>
      </c>
      <c r="D30" s="106"/>
      <c r="E30" s="67"/>
      <c r="F30" s="29" t="s">
        <v>182</v>
      </c>
      <c r="G30" s="58" t="s">
        <v>183</v>
      </c>
      <c r="H30" s="58" t="s">
        <v>146</v>
      </c>
      <c r="I30" s="58" t="s">
        <v>147</v>
      </c>
      <c r="J30" s="137" t="s">
        <v>78</v>
      </c>
      <c r="K30" s="137" t="s">
        <v>57</v>
      </c>
      <c r="L30" s="18">
        <v>900000</v>
      </c>
      <c r="M30" s="18"/>
      <c r="N30" s="18">
        <v>60</v>
      </c>
      <c r="O30" s="57"/>
      <c r="P30" s="137"/>
      <c r="Q30" s="130"/>
      <c r="R30" s="29" t="s">
        <v>48</v>
      </c>
      <c r="S30" s="29"/>
      <c r="T30" s="29"/>
      <c r="U30" s="59" t="s">
        <v>49</v>
      </c>
      <c r="V30" s="29" t="s">
        <v>184</v>
      </c>
      <c r="W30" s="60">
        <v>2057595781</v>
      </c>
      <c r="X30" s="105" t="s">
        <v>185</v>
      </c>
    </row>
    <row r="31" spans="1:24" s="56" customFormat="1" ht="13.15" customHeight="1" x14ac:dyDescent="0.2">
      <c r="A31" s="156"/>
      <c r="B31" s="104" t="s">
        <v>42</v>
      </c>
      <c r="C31" s="22">
        <v>62</v>
      </c>
      <c r="D31" s="106"/>
      <c r="E31" s="67"/>
      <c r="F31" s="29" t="s">
        <v>186</v>
      </c>
      <c r="G31" s="58" t="s">
        <v>187</v>
      </c>
      <c r="H31" s="58" t="s">
        <v>188</v>
      </c>
      <c r="I31" s="58" t="s">
        <v>153</v>
      </c>
      <c r="J31" s="137" t="s">
        <v>36</v>
      </c>
      <c r="K31" s="137" t="s">
        <v>57</v>
      </c>
      <c r="L31" s="18">
        <v>900000</v>
      </c>
      <c r="M31" s="18"/>
      <c r="N31" s="18">
        <v>62</v>
      </c>
      <c r="O31" s="57"/>
      <c r="P31" s="137"/>
      <c r="Q31" s="130"/>
      <c r="R31" s="29" t="s">
        <v>48</v>
      </c>
      <c r="S31" s="29"/>
      <c r="T31" s="29"/>
      <c r="U31" s="59" t="s">
        <v>39</v>
      </c>
      <c r="V31" s="29" t="s">
        <v>189</v>
      </c>
      <c r="W31" s="60">
        <v>2564174920</v>
      </c>
      <c r="X31" s="105" t="s">
        <v>190</v>
      </c>
    </row>
    <row r="32" spans="1:24" s="56" customFormat="1" ht="13.15" customHeight="1" x14ac:dyDescent="0.2">
      <c r="A32" s="156"/>
      <c r="B32" s="104" t="s">
        <v>42</v>
      </c>
      <c r="C32" s="22">
        <v>61</v>
      </c>
      <c r="D32" s="106"/>
      <c r="E32" s="67"/>
      <c r="F32" s="29" t="s">
        <v>191</v>
      </c>
      <c r="G32" s="58" t="s">
        <v>192</v>
      </c>
      <c r="H32" s="58" t="s">
        <v>193</v>
      </c>
      <c r="I32" s="58" t="s">
        <v>194</v>
      </c>
      <c r="J32" s="137" t="s">
        <v>36</v>
      </c>
      <c r="K32" s="137" t="s">
        <v>57</v>
      </c>
      <c r="L32" s="18">
        <v>863000</v>
      </c>
      <c r="M32" s="18"/>
      <c r="N32" s="18">
        <v>46</v>
      </c>
      <c r="O32" s="57"/>
      <c r="P32" s="137"/>
      <c r="Q32" s="130"/>
      <c r="R32" s="29" t="s">
        <v>48</v>
      </c>
      <c r="S32" s="29"/>
      <c r="T32" s="29"/>
      <c r="U32" s="137" t="s">
        <v>49</v>
      </c>
      <c r="V32" s="29" t="s">
        <v>195</v>
      </c>
      <c r="W32" s="60">
        <v>0</v>
      </c>
      <c r="X32" s="105" t="s">
        <v>196</v>
      </c>
    </row>
    <row r="33" spans="1:24" s="56" customFormat="1" ht="13.15" customHeight="1" x14ac:dyDescent="0.2">
      <c r="A33" s="156"/>
      <c r="B33" s="104" t="s">
        <v>42</v>
      </c>
      <c r="C33" s="22">
        <v>61</v>
      </c>
      <c r="D33" s="106"/>
      <c r="E33" s="67"/>
      <c r="F33" s="29" t="s">
        <v>197</v>
      </c>
      <c r="G33" s="58" t="s">
        <v>198</v>
      </c>
      <c r="H33" s="58" t="s">
        <v>199</v>
      </c>
      <c r="I33" s="58" t="s">
        <v>200</v>
      </c>
      <c r="J33" s="137" t="s">
        <v>36</v>
      </c>
      <c r="K33" s="137" t="s">
        <v>57</v>
      </c>
      <c r="L33" s="18">
        <v>900000</v>
      </c>
      <c r="M33" s="18"/>
      <c r="N33" s="18">
        <v>100</v>
      </c>
      <c r="O33" s="57"/>
      <c r="P33" s="137"/>
      <c r="Q33" s="130"/>
      <c r="R33" s="29" t="s">
        <v>48</v>
      </c>
      <c r="S33" s="29"/>
      <c r="T33" s="29"/>
      <c r="U33" s="59" t="s">
        <v>49</v>
      </c>
      <c r="V33" s="29" t="s">
        <v>201</v>
      </c>
      <c r="W33" s="60">
        <v>6783034100</v>
      </c>
      <c r="X33" s="105" t="s">
        <v>202</v>
      </c>
    </row>
    <row r="34" spans="1:24" s="56" customFormat="1" ht="13.15" customHeight="1" x14ac:dyDescent="0.2">
      <c r="A34" s="156"/>
      <c r="B34" s="104" t="s">
        <v>42</v>
      </c>
      <c r="C34" s="22">
        <v>59</v>
      </c>
      <c r="D34" s="106"/>
      <c r="E34" s="67"/>
      <c r="F34" s="29" t="s">
        <v>203</v>
      </c>
      <c r="G34" s="58" t="s">
        <v>204</v>
      </c>
      <c r="H34" s="58" t="s">
        <v>205</v>
      </c>
      <c r="I34" s="58" t="s">
        <v>206</v>
      </c>
      <c r="J34" s="137" t="s">
        <v>36</v>
      </c>
      <c r="K34" s="137" t="s">
        <v>57</v>
      </c>
      <c r="L34" s="18">
        <v>900000</v>
      </c>
      <c r="M34" s="18"/>
      <c r="N34" s="18">
        <v>72</v>
      </c>
      <c r="O34" s="57"/>
      <c r="P34" s="137"/>
      <c r="Q34" s="130"/>
      <c r="R34" s="29" t="s">
        <v>48</v>
      </c>
      <c r="S34" s="29"/>
      <c r="T34" s="29"/>
      <c r="U34" s="59" t="s">
        <v>49</v>
      </c>
      <c r="V34" s="29" t="s">
        <v>207</v>
      </c>
      <c r="W34" s="60">
        <v>2673868600</v>
      </c>
      <c r="X34" s="105" t="s">
        <v>208</v>
      </c>
    </row>
    <row r="35" spans="1:24" s="56" customFormat="1" ht="13.15" customHeight="1" x14ac:dyDescent="0.2">
      <c r="A35" s="156"/>
      <c r="B35" s="104" t="s">
        <v>42</v>
      </c>
      <c r="C35" s="22">
        <v>59</v>
      </c>
      <c r="D35" s="106"/>
      <c r="E35" s="67"/>
      <c r="F35" s="29" t="s">
        <v>209</v>
      </c>
      <c r="G35" s="58" t="s">
        <v>210</v>
      </c>
      <c r="H35" s="58" t="s">
        <v>211</v>
      </c>
      <c r="I35" s="58" t="s">
        <v>212</v>
      </c>
      <c r="J35" s="137" t="s">
        <v>36</v>
      </c>
      <c r="K35" s="137" t="s">
        <v>57</v>
      </c>
      <c r="L35" s="18">
        <v>900000</v>
      </c>
      <c r="M35" s="18"/>
      <c r="N35" s="18">
        <v>56</v>
      </c>
      <c r="O35" s="57" t="s">
        <v>36</v>
      </c>
      <c r="P35" s="137"/>
      <c r="Q35" s="130"/>
      <c r="R35" s="29" t="s">
        <v>48</v>
      </c>
      <c r="S35" s="29"/>
      <c r="T35" s="29"/>
      <c r="U35" s="59" t="s">
        <v>39</v>
      </c>
      <c r="V35" s="29" t="s">
        <v>148</v>
      </c>
      <c r="W35" s="60">
        <v>2057229331</v>
      </c>
      <c r="X35" s="105" t="s">
        <v>213</v>
      </c>
    </row>
    <row r="36" spans="1:24" s="56" customFormat="1" ht="13.15" customHeight="1" x14ac:dyDescent="0.2">
      <c r="A36" s="156"/>
      <c r="B36" s="104" t="s">
        <v>42</v>
      </c>
      <c r="C36" s="22">
        <v>58</v>
      </c>
      <c r="D36" s="106"/>
      <c r="E36" s="67"/>
      <c r="F36" s="29" t="s">
        <v>214</v>
      </c>
      <c r="G36" s="58" t="s">
        <v>215</v>
      </c>
      <c r="H36" s="58" t="s">
        <v>216</v>
      </c>
      <c r="I36" s="58" t="s">
        <v>217</v>
      </c>
      <c r="J36" s="137" t="s">
        <v>78</v>
      </c>
      <c r="K36" s="137" t="s">
        <v>57</v>
      </c>
      <c r="L36" s="18">
        <v>789500</v>
      </c>
      <c r="M36" s="18"/>
      <c r="N36" s="18">
        <v>44</v>
      </c>
      <c r="O36" s="57" t="s">
        <v>36</v>
      </c>
      <c r="P36" s="137"/>
      <c r="Q36" s="130"/>
      <c r="R36" s="29" t="s">
        <v>48</v>
      </c>
      <c r="S36" s="29"/>
      <c r="T36" s="29"/>
      <c r="U36" s="59" t="s">
        <v>39</v>
      </c>
      <c r="V36" s="29" t="s">
        <v>218</v>
      </c>
      <c r="W36" s="60">
        <v>2513003500</v>
      </c>
      <c r="X36" s="105" t="s">
        <v>219</v>
      </c>
    </row>
    <row r="37" spans="1:24" s="56" customFormat="1" ht="13.15" customHeight="1" x14ac:dyDescent="0.2">
      <c r="A37" s="156"/>
      <c r="B37" s="104" t="s">
        <v>42</v>
      </c>
      <c r="C37" s="22">
        <v>54</v>
      </c>
      <c r="D37" s="106"/>
      <c r="E37" s="67"/>
      <c r="F37" s="29" t="s">
        <v>220</v>
      </c>
      <c r="G37" s="58" t="s">
        <v>221</v>
      </c>
      <c r="H37" s="58" t="s">
        <v>222</v>
      </c>
      <c r="I37" s="58" t="s">
        <v>168</v>
      </c>
      <c r="J37" s="137" t="s">
        <v>36</v>
      </c>
      <c r="K37" s="137" t="s">
        <v>57</v>
      </c>
      <c r="L37" s="18">
        <v>875000</v>
      </c>
      <c r="M37" s="18"/>
      <c r="N37" s="18">
        <v>74</v>
      </c>
      <c r="O37" s="57"/>
      <c r="P37" s="137"/>
      <c r="Q37" s="130"/>
      <c r="R37" s="29" t="s">
        <v>48</v>
      </c>
      <c r="S37" s="29"/>
      <c r="T37" s="29"/>
      <c r="U37" s="59" t="s">
        <v>49</v>
      </c>
      <c r="V37" s="29" t="s">
        <v>223</v>
      </c>
      <c r="W37" s="60">
        <v>3058608188</v>
      </c>
      <c r="X37" s="105" t="s">
        <v>224</v>
      </c>
    </row>
    <row r="38" spans="1:24" s="56" customFormat="1" ht="13.9" customHeight="1" thickBot="1" x14ac:dyDescent="0.25">
      <c r="A38" s="157"/>
      <c r="B38" s="102" t="s">
        <v>42</v>
      </c>
      <c r="C38" s="90"/>
      <c r="D38" s="90"/>
      <c r="E38" s="121"/>
      <c r="F38" s="89" t="s">
        <v>225</v>
      </c>
      <c r="G38" s="91" t="s">
        <v>226</v>
      </c>
      <c r="H38" s="91" t="s">
        <v>227</v>
      </c>
      <c r="I38" s="91" t="s">
        <v>228</v>
      </c>
      <c r="J38" s="136" t="s">
        <v>36</v>
      </c>
      <c r="K38" s="136" t="s">
        <v>57</v>
      </c>
      <c r="L38" s="92">
        <v>1000000</v>
      </c>
      <c r="M38" s="92"/>
      <c r="N38" s="92">
        <v>114</v>
      </c>
      <c r="O38" s="128" t="s">
        <v>36</v>
      </c>
      <c r="P38" s="136"/>
      <c r="Q38" s="129"/>
      <c r="R38" s="89" t="s">
        <v>58</v>
      </c>
      <c r="S38" s="89"/>
      <c r="T38" s="89"/>
      <c r="U38" s="95" t="s">
        <v>229</v>
      </c>
      <c r="V38" s="89" t="s">
        <v>230</v>
      </c>
      <c r="W38" s="94">
        <v>7063543885</v>
      </c>
      <c r="X38" s="103" t="s">
        <v>231</v>
      </c>
    </row>
    <row r="39" spans="1:24" s="56" customFormat="1" ht="10.15" customHeight="1" thickTop="1" x14ac:dyDescent="0.2">
      <c r="A39" s="155" t="s">
        <v>232</v>
      </c>
      <c r="B39" s="104" t="s">
        <v>31</v>
      </c>
      <c r="C39" s="22">
        <v>67.5</v>
      </c>
      <c r="D39" s="106"/>
      <c r="E39" s="67"/>
      <c r="F39" s="50" t="s">
        <v>233</v>
      </c>
      <c r="G39" s="52" t="s">
        <v>234</v>
      </c>
      <c r="H39" s="52" t="s">
        <v>235</v>
      </c>
      <c r="I39" s="52" t="s">
        <v>236</v>
      </c>
      <c r="J39" s="135" t="s">
        <v>36</v>
      </c>
      <c r="K39" s="135" t="s">
        <v>47</v>
      </c>
      <c r="L39" s="36">
        <v>918102</v>
      </c>
      <c r="M39" s="36">
        <v>918102</v>
      </c>
      <c r="N39" s="18">
        <v>90</v>
      </c>
      <c r="O39" s="57"/>
      <c r="P39" s="137"/>
      <c r="Q39" s="130"/>
      <c r="R39" s="29" t="s">
        <v>48</v>
      </c>
      <c r="S39" s="29"/>
      <c r="T39" s="29"/>
      <c r="U39" s="59" t="s">
        <v>39</v>
      </c>
      <c r="V39" s="29" t="s">
        <v>237</v>
      </c>
      <c r="W39" s="60">
        <v>6783245540</v>
      </c>
      <c r="X39" s="105" t="s">
        <v>238</v>
      </c>
    </row>
    <row r="40" spans="1:24" s="56" customFormat="1" ht="13.15" customHeight="1" x14ac:dyDescent="0.2">
      <c r="A40" s="156"/>
      <c r="B40" s="104" t="s">
        <v>31</v>
      </c>
      <c r="C40" s="22">
        <v>67.5</v>
      </c>
      <c r="D40" s="106"/>
      <c r="E40" s="67"/>
      <c r="F40" s="29" t="s">
        <v>239</v>
      </c>
      <c r="G40" s="58" t="s">
        <v>240</v>
      </c>
      <c r="H40" s="58" t="s">
        <v>241</v>
      </c>
      <c r="I40" s="58" t="s">
        <v>242</v>
      </c>
      <c r="J40" s="137" t="s">
        <v>243</v>
      </c>
      <c r="K40" s="137" t="s">
        <v>47</v>
      </c>
      <c r="L40" s="18">
        <v>1000000</v>
      </c>
      <c r="M40" s="18">
        <v>1000000</v>
      </c>
      <c r="N40" s="18">
        <v>60</v>
      </c>
      <c r="O40" s="57" t="s">
        <v>36</v>
      </c>
      <c r="P40" s="137"/>
      <c r="Q40" s="130"/>
      <c r="R40" s="29" t="s">
        <v>48</v>
      </c>
      <c r="S40" s="29"/>
      <c r="T40" s="29"/>
      <c r="U40" s="59" t="s">
        <v>39</v>
      </c>
      <c r="V40" s="29" t="s">
        <v>244</v>
      </c>
      <c r="W40" s="60">
        <v>4787525070</v>
      </c>
      <c r="X40" s="105" t="s">
        <v>245</v>
      </c>
    </row>
    <row r="41" spans="1:24" s="56" customFormat="1" ht="13.15" customHeight="1" x14ac:dyDescent="0.2">
      <c r="A41" s="156"/>
      <c r="B41" s="104" t="s">
        <v>31</v>
      </c>
      <c r="C41" s="22">
        <v>66</v>
      </c>
      <c r="D41" s="106"/>
      <c r="E41" s="67"/>
      <c r="F41" s="29" t="s">
        <v>246</v>
      </c>
      <c r="G41" s="58" t="s">
        <v>247</v>
      </c>
      <c r="H41" s="58" t="s">
        <v>248</v>
      </c>
      <c r="I41" s="58" t="s">
        <v>46</v>
      </c>
      <c r="J41" s="137" t="s">
        <v>78</v>
      </c>
      <c r="K41" s="137" t="s">
        <v>47</v>
      </c>
      <c r="L41" s="18">
        <v>934000</v>
      </c>
      <c r="M41" s="18">
        <v>934000</v>
      </c>
      <c r="N41" s="18">
        <v>57</v>
      </c>
      <c r="O41" s="57" t="s">
        <v>36</v>
      </c>
      <c r="P41" s="137"/>
      <c r="Q41" s="130"/>
      <c r="R41" s="29" t="s">
        <v>48</v>
      </c>
      <c r="S41" s="29"/>
      <c r="T41" s="29"/>
      <c r="U41" s="59" t="s">
        <v>49</v>
      </c>
      <c r="V41" s="29" t="s">
        <v>249</v>
      </c>
      <c r="W41" s="60">
        <v>2564904866</v>
      </c>
      <c r="X41" s="105" t="s">
        <v>250</v>
      </c>
    </row>
    <row r="42" spans="1:24" s="56" customFormat="1" ht="13.15" customHeight="1" x14ac:dyDescent="0.2">
      <c r="A42" s="156"/>
      <c r="B42" s="104" t="s">
        <v>31</v>
      </c>
      <c r="C42" s="22">
        <v>65.5</v>
      </c>
      <c r="D42" s="106"/>
      <c r="E42" s="67"/>
      <c r="F42" s="29" t="s">
        <v>251</v>
      </c>
      <c r="G42" s="58" t="s">
        <v>252</v>
      </c>
      <c r="H42" s="58" t="s">
        <v>253</v>
      </c>
      <c r="I42" s="58" t="s">
        <v>254</v>
      </c>
      <c r="J42" s="137" t="s">
        <v>36</v>
      </c>
      <c r="K42" s="137" t="s">
        <v>47</v>
      </c>
      <c r="L42" s="18">
        <v>1000000</v>
      </c>
      <c r="M42" s="18">
        <v>1000000</v>
      </c>
      <c r="N42" s="18">
        <v>80</v>
      </c>
      <c r="O42" s="57"/>
      <c r="P42" s="137"/>
      <c r="Q42" s="130"/>
      <c r="R42" s="29" t="s">
        <v>48</v>
      </c>
      <c r="S42" s="29"/>
      <c r="T42" s="29"/>
      <c r="U42" s="59" t="s">
        <v>49</v>
      </c>
      <c r="V42" s="29" t="s">
        <v>108</v>
      </c>
      <c r="W42" s="60">
        <v>4042504093</v>
      </c>
      <c r="X42" s="105" t="s">
        <v>255</v>
      </c>
    </row>
    <row r="43" spans="1:24" s="56" customFormat="1" ht="13.15" customHeight="1" x14ac:dyDescent="0.2">
      <c r="A43" s="156"/>
      <c r="B43" s="104" t="s">
        <v>31</v>
      </c>
      <c r="C43" s="22">
        <v>65.5</v>
      </c>
      <c r="D43" s="106"/>
      <c r="E43" s="67"/>
      <c r="F43" s="29" t="s">
        <v>256</v>
      </c>
      <c r="G43" s="58" t="s">
        <v>257</v>
      </c>
      <c r="H43" s="58" t="s">
        <v>241</v>
      </c>
      <c r="I43" s="58" t="s">
        <v>242</v>
      </c>
      <c r="J43" s="137" t="s">
        <v>243</v>
      </c>
      <c r="K43" s="137" t="s">
        <v>47</v>
      </c>
      <c r="L43" s="18">
        <v>1000000</v>
      </c>
      <c r="M43" s="18">
        <v>1000000</v>
      </c>
      <c r="N43" s="18">
        <v>80</v>
      </c>
      <c r="O43" s="57"/>
      <c r="P43" s="137"/>
      <c r="Q43" s="130"/>
      <c r="R43" s="29" t="s">
        <v>48</v>
      </c>
      <c r="S43" s="29"/>
      <c r="T43" s="29"/>
      <c r="U43" s="59" t="s">
        <v>49</v>
      </c>
      <c r="V43" s="29" t="s">
        <v>120</v>
      </c>
      <c r="W43" s="60">
        <v>2292440644</v>
      </c>
      <c r="X43" s="105" t="s">
        <v>258</v>
      </c>
    </row>
    <row r="44" spans="1:24" s="56" customFormat="1" ht="13.15" customHeight="1" x14ac:dyDescent="0.2">
      <c r="A44" s="156"/>
      <c r="B44" s="104" t="s">
        <v>31</v>
      </c>
      <c r="C44" s="22">
        <v>64.5</v>
      </c>
      <c r="D44" s="106"/>
      <c r="E44" s="67"/>
      <c r="F44" s="29" t="s">
        <v>259</v>
      </c>
      <c r="G44" s="58" t="s">
        <v>260</v>
      </c>
      <c r="H44" s="58" t="s">
        <v>261</v>
      </c>
      <c r="I44" s="58" t="s">
        <v>262</v>
      </c>
      <c r="J44" s="137" t="s">
        <v>36</v>
      </c>
      <c r="K44" s="137" t="s">
        <v>47</v>
      </c>
      <c r="L44" s="18">
        <v>800000</v>
      </c>
      <c r="M44" s="18">
        <v>800000</v>
      </c>
      <c r="N44" s="18">
        <v>70</v>
      </c>
      <c r="O44" s="57" t="s">
        <v>36</v>
      </c>
      <c r="P44" s="137"/>
      <c r="Q44" s="130"/>
      <c r="R44" s="29" t="s">
        <v>48</v>
      </c>
      <c r="S44" s="29"/>
      <c r="T44" s="29"/>
      <c r="U44" s="137" t="s">
        <v>263</v>
      </c>
      <c r="V44" s="29" t="s">
        <v>264</v>
      </c>
      <c r="W44" s="60">
        <v>7042856010</v>
      </c>
      <c r="X44" s="105" t="s">
        <v>265</v>
      </c>
    </row>
    <row r="45" spans="1:24" s="56" customFormat="1" ht="13.15" customHeight="1" x14ac:dyDescent="0.2">
      <c r="A45" s="156"/>
      <c r="B45" s="104" t="s">
        <v>31</v>
      </c>
      <c r="C45" s="22">
        <v>64</v>
      </c>
      <c r="D45" s="106"/>
      <c r="E45" s="67"/>
      <c r="F45" s="29" t="s">
        <v>266</v>
      </c>
      <c r="G45" s="58" t="s">
        <v>267</v>
      </c>
      <c r="H45" s="58" t="s">
        <v>268</v>
      </c>
      <c r="I45" s="58" t="s">
        <v>269</v>
      </c>
      <c r="J45" s="137" t="s">
        <v>78</v>
      </c>
      <c r="K45" s="137" t="s">
        <v>47</v>
      </c>
      <c r="L45" s="18">
        <v>854910</v>
      </c>
      <c r="M45" s="18">
        <v>854910</v>
      </c>
      <c r="N45" s="18">
        <v>84</v>
      </c>
      <c r="O45" s="57"/>
      <c r="P45" s="137"/>
      <c r="Q45" s="130"/>
      <c r="R45" s="29" t="s">
        <v>48</v>
      </c>
      <c r="S45" s="29"/>
      <c r="T45" s="29"/>
      <c r="U45" s="137" t="s">
        <v>263</v>
      </c>
      <c r="V45" s="29" t="s">
        <v>270</v>
      </c>
      <c r="W45" s="60">
        <v>3148182686</v>
      </c>
      <c r="X45" s="105" t="s">
        <v>271</v>
      </c>
    </row>
    <row r="46" spans="1:24" s="56" customFormat="1" ht="13.15" customHeight="1" x14ac:dyDescent="0.2">
      <c r="A46" s="156"/>
      <c r="B46" s="104" t="s">
        <v>31</v>
      </c>
      <c r="C46" s="22">
        <f>64</f>
        <v>64</v>
      </c>
      <c r="D46" s="106"/>
      <c r="E46" s="67"/>
      <c r="F46" s="29" t="s">
        <v>311</v>
      </c>
      <c r="G46" s="58" t="s">
        <v>312</v>
      </c>
      <c r="H46" s="58" t="s">
        <v>313</v>
      </c>
      <c r="I46" s="58" t="s">
        <v>314</v>
      </c>
      <c r="J46" s="137" t="s">
        <v>36</v>
      </c>
      <c r="K46" s="137" t="s">
        <v>47</v>
      </c>
      <c r="L46" s="18">
        <v>998900</v>
      </c>
      <c r="M46" s="18">
        <v>998900</v>
      </c>
      <c r="N46" s="18">
        <v>50</v>
      </c>
      <c r="O46" s="57"/>
      <c r="P46" s="137"/>
      <c r="Q46" s="130"/>
      <c r="R46" s="29" t="s">
        <v>48</v>
      </c>
      <c r="S46" s="29"/>
      <c r="T46" s="29"/>
      <c r="U46" s="59" t="s">
        <v>39</v>
      </c>
      <c r="V46" s="29" t="s">
        <v>315</v>
      </c>
      <c r="W46" s="60">
        <v>9046196215</v>
      </c>
      <c r="X46" s="105" t="s">
        <v>316</v>
      </c>
    </row>
    <row r="47" spans="1:24" s="56" customFormat="1" ht="13.9" customHeight="1" thickBot="1" x14ac:dyDescent="0.25">
      <c r="A47" s="156"/>
      <c r="B47" s="104" t="s">
        <v>31</v>
      </c>
      <c r="C47" s="23">
        <v>63.5</v>
      </c>
      <c r="D47" s="23"/>
      <c r="E47" s="123"/>
      <c r="F47" s="68" t="s">
        <v>272</v>
      </c>
      <c r="G47" s="69" t="s">
        <v>273</v>
      </c>
      <c r="H47" s="69" t="s">
        <v>274</v>
      </c>
      <c r="I47" s="69" t="s">
        <v>64</v>
      </c>
      <c r="J47" s="70" t="s">
        <v>36</v>
      </c>
      <c r="K47" s="70" t="s">
        <v>47</v>
      </c>
      <c r="L47" s="38">
        <v>1000000</v>
      </c>
      <c r="M47" s="38">
        <v>1000000</v>
      </c>
      <c r="N47" s="18">
        <v>72</v>
      </c>
      <c r="O47" s="57"/>
      <c r="P47" s="137"/>
      <c r="Q47" s="130"/>
      <c r="R47" s="29" t="s">
        <v>48</v>
      </c>
      <c r="S47" s="137" t="s">
        <v>36</v>
      </c>
      <c r="T47" s="137" t="s">
        <v>275</v>
      </c>
      <c r="U47" s="59" t="s">
        <v>49</v>
      </c>
      <c r="V47" s="29" t="s">
        <v>276</v>
      </c>
      <c r="W47" s="60">
        <v>7707434124</v>
      </c>
      <c r="X47" s="105" t="s">
        <v>277</v>
      </c>
    </row>
    <row r="48" spans="1:24" s="56" customFormat="1" ht="13.9" customHeight="1" thickTop="1" x14ac:dyDescent="0.2">
      <c r="A48" s="156"/>
      <c r="B48" s="107" t="s">
        <v>129</v>
      </c>
      <c r="C48" s="22">
        <v>63.5</v>
      </c>
      <c r="D48" s="106"/>
      <c r="E48" s="67"/>
      <c r="F48" s="61" t="s">
        <v>278</v>
      </c>
      <c r="G48" s="62" t="s">
        <v>279</v>
      </c>
      <c r="H48" s="62" t="s">
        <v>280</v>
      </c>
      <c r="I48" s="62" t="s">
        <v>281</v>
      </c>
      <c r="J48" s="63" t="s">
        <v>36</v>
      </c>
      <c r="K48" s="63" t="s">
        <v>47</v>
      </c>
      <c r="L48" s="37">
        <v>1000000</v>
      </c>
      <c r="M48" s="37"/>
      <c r="N48" s="37">
        <v>64</v>
      </c>
      <c r="O48" s="65"/>
      <c r="P48" s="63"/>
      <c r="Q48" s="131"/>
      <c r="R48" s="61" t="s">
        <v>48</v>
      </c>
      <c r="S48" s="63" t="s">
        <v>36</v>
      </c>
      <c r="T48" s="63" t="s">
        <v>282</v>
      </c>
      <c r="U48" s="64" t="s">
        <v>49</v>
      </c>
      <c r="V48" s="61" t="s">
        <v>283</v>
      </c>
      <c r="W48" s="66">
        <v>6143963200</v>
      </c>
      <c r="X48" s="108" t="s">
        <v>284</v>
      </c>
    </row>
    <row r="49" spans="1:24" s="56" customFormat="1" ht="13.15" customHeight="1" x14ac:dyDescent="0.2">
      <c r="A49" s="156"/>
      <c r="B49" s="104" t="s">
        <v>129</v>
      </c>
      <c r="C49" s="22">
        <v>63.5</v>
      </c>
      <c r="D49" s="106"/>
      <c r="E49" s="67"/>
      <c r="F49" s="29" t="s">
        <v>285</v>
      </c>
      <c r="G49" s="58" t="s">
        <v>286</v>
      </c>
      <c r="H49" s="58" t="s">
        <v>287</v>
      </c>
      <c r="I49" s="58" t="s">
        <v>288</v>
      </c>
      <c r="J49" s="137" t="s">
        <v>36</v>
      </c>
      <c r="K49" s="137" t="s">
        <v>47</v>
      </c>
      <c r="L49" s="18">
        <v>732017</v>
      </c>
      <c r="M49" s="18"/>
      <c r="N49" s="18">
        <v>48</v>
      </c>
      <c r="O49" s="57"/>
      <c r="P49" s="137"/>
      <c r="Q49" s="130"/>
      <c r="R49" s="29" t="s">
        <v>48</v>
      </c>
      <c r="S49" s="137" t="s">
        <v>78</v>
      </c>
      <c r="T49" s="29"/>
      <c r="U49" s="59" t="s">
        <v>49</v>
      </c>
      <c r="V49" s="29" t="s">
        <v>91</v>
      </c>
      <c r="W49" s="60">
        <v>2514041225</v>
      </c>
      <c r="X49" s="105" t="s">
        <v>289</v>
      </c>
    </row>
    <row r="50" spans="1:24" s="56" customFormat="1" ht="13.15" customHeight="1" x14ac:dyDescent="0.2">
      <c r="A50" s="156"/>
      <c r="B50" s="104" t="s">
        <v>42</v>
      </c>
      <c r="C50" s="22">
        <v>63</v>
      </c>
      <c r="D50" s="106"/>
      <c r="E50" s="67"/>
      <c r="F50" s="29" t="s">
        <v>290</v>
      </c>
      <c r="G50" s="58" t="s">
        <v>291</v>
      </c>
      <c r="H50" s="58" t="s">
        <v>280</v>
      </c>
      <c r="I50" s="58" t="s">
        <v>281</v>
      </c>
      <c r="J50" s="137" t="s">
        <v>243</v>
      </c>
      <c r="K50" s="137" t="s">
        <v>47</v>
      </c>
      <c r="L50" s="18">
        <v>1000000</v>
      </c>
      <c r="M50" s="18"/>
      <c r="N50" s="18">
        <v>78</v>
      </c>
      <c r="O50" s="57"/>
      <c r="P50" s="137"/>
      <c r="Q50" s="130"/>
      <c r="R50" s="29" t="s">
        <v>48</v>
      </c>
      <c r="S50" s="29"/>
      <c r="T50" s="29"/>
      <c r="U50" s="59" t="s">
        <v>39</v>
      </c>
      <c r="V50" s="29" t="s">
        <v>170</v>
      </c>
      <c r="W50" s="60">
        <v>4042021357</v>
      </c>
      <c r="X50" s="105" t="s">
        <v>292</v>
      </c>
    </row>
    <row r="51" spans="1:24" s="56" customFormat="1" ht="13.15" customHeight="1" x14ac:dyDescent="0.2">
      <c r="A51" s="156"/>
      <c r="B51" s="104" t="s">
        <v>42</v>
      </c>
      <c r="C51" s="22">
        <v>63</v>
      </c>
      <c r="D51" s="106"/>
      <c r="E51" s="67"/>
      <c r="F51" s="29" t="s">
        <v>293</v>
      </c>
      <c r="G51" s="58" t="s">
        <v>294</v>
      </c>
      <c r="H51" s="58" t="s">
        <v>295</v>
      </c>
      <c r="I51" s="58" t="s">
        <v>296</v>
      </c>
      <c r="J51" s="137" t="s">
        <v>36</v>
      </c>
      <c r="K51" s="137" t="s">
        <v>47</v>
      </c>
      <c r="L51" s="18">
        <v>1000000</v>
      </c>
      <c r="M51" s="18"/>
      <c r="N51" s="18">
        <v>64</v>
      </c>
      <c r="O51" s="57"/>
      <c r="P51" s="137"/>
      <c r="Q51" s="130"/>
      <c r="R51" s="29" t="s">
        <v>48</v>
      </c>
      <c r="S51" s="29"/>
      <c r="T51" s="29"/>
      <c r="U51" s="59" t="s">
        <v>49</v>
      </c>
      <c r="V51" s="29" t="s">
        <v>297</v>
      </c>
      <c r="W51" s="60">
        <v>3342816820</v>
      </c>
      <c r="X51" s="105" t="s">
        <v>298</v>
      </c>
    </row>
    <row r="52" spans="1:24" s="56" customFormat="1" ht="13.15" customHeight="1" x14ac:dyDescent="0.2">
      <c r="A52" s="156"/>
      <c r="B52" s="104" t="s">
        <v>42</v>
      </c>
      <c r="C52" s="22">
        <v>62.5</v>
      </c>
      <c r="D52" s="106"/>
      <c r="E52" s="67"/>
      <c r="F52" s="29" t="s">
        <v>299</v>
      </c>
      <c r="G52" s="58" t="s">
        <v>300</v>
      </c>
      <c r="H52" s="58" t="s">
        <v>287</v>
      </c>
      <c r="I52" s="58" t="s">
        <v>288</v>
      </c>
      <c r="J52" s="137" t="s">
        <v>36</v>
      </c>
      <c r="K52" s="137" t="s">
        <v>47</v>
      </c>
      <c r="L52" s="18">
        <v>800000</v>
      </c>
      <c r="M52" s="18"/>
      <c r="N52" s="18">
        <v>52</v>
      </c>
      <c r="O52" s="57"/>
      <c r="P52" s="137"/>
      <c r="Q52" s="130"/>
      <c r="R52" s="29" t="s">
        <v>48</v>
      </c>
      <c r="S52" s="29"/>
      <c r="T52" s="29"/>
      <c r="U52" s="59" t="s">
        <v>39</v>
      </c>
      <c r="V52" s="29" t="s">
        <v>170</v>
      </c>
      <c r="W52" s="60">
        <v>4042021357</v>
      </c>
      <c r="X52" s="105" t="s">
        <v>301</v>
      </c>
    </row>
    <row r="53" spans="1:24" s="56" customFormat="1" ht="13.15" customHeight="1" x14ac:dyDescent="0.2">
      <c r="A53" s="156"/>
      <c r="B53" s="104" t="s">
        <v>42</v>
      </c>
      <c r="C53" s="22">
        <v>62.5</v>
      </c>
      <c r="D53" s="106"/>
      <c r="E53" s="67"/>
      <c r="F53" s="29" t="s">
        <v>302</v>
      </c>
      <c r="G53" s="58" t="s">
        <v>303</v>
      </c>
      <c r="H53" s="58" t="s">
        <v>268</v>
      </c>
      <c r="I53" s="58" t="s">
        <v>269</v>
      </c>
      <c r="J53" s="137" t="s">
        <v>36</v>
      </c>
      <c r="K53" s="137" t="s">
        <v>47</v>
      </c>
      <c r="L53" s="18">
        <v>827390</v>
      </c>
      <c r="M53" s="18"/>
      <c r="N53" s="18">
        <v>53</v>
      </c>
      <c r="O53" s="57"/>
      <c r="P53" s="137"/>
      <c r="Q53" s="130"/>
      <c r="R53" s="29" t="s">
        <v>48</v>
      </c>
      <c r="S53" s="29"/>
      <c r="T53" s="29"/>
      <c r="U53" s="59" t="s">
        <v>49</v>
      </c>
      <c r="V53" s="29" t="s">
        <v>304</v>
      </c>
      <c r="W53" s="60">
        <v>3127993929</v>
      </c>
      <c r="X53" s="105" t="s">
        <v>305</v>
      </c>
    </row>
    <row r="54" spans="1:24" s="56" customFormat="1" ht="13.15" customHeight="1" x14ac:dyDescent="0.2">
      <c r="A54" s="156"/>
      <c r="B54" s="104" t="s">
        <v>42</v>
      </c>
      <c r="C54" s="22">
        <v>62</v>
      </c>
      <c r="D54" s="106"/>
      <c r="E54" s="67"/>
      <c r="F54" s="29" t="s">
        <v>306</v>
      </c>
      <c r="G54" s="58" t="s">
        <v>307</v>
      </c>
      <c r="H54" s="58" t="s">
        <v>308</v>
      </c>
      <c r="I54" s="58" t="s">
        <v>164</v>
      </c>
      <c r="J54" s="137" t="s">
        <v>36</v>
      </c>
      <c r="K54" s="137" t="s">
        <v>47</v>
      </c>
      <c r="L54" s="18">
        <v>936000</v>
      </c>
      <c r="M54" s="18"/>
      <c r="N54" s="18">
        <v>60</v>
      </c>
      <c r="O54" s="57" t="s">
        <v>36</v>
      </c>
      <c r="P54" s="137"/>
      <c r="Q54" s="130"/>
      <c r="R54" s="29" t="s">
        <v>48</v>
      </c>
      <c r="S54" s="29"/>
      <c r="T54" s="29"/>
      <c r="U54" s="59" t="s">
        <v>39</v>
      </c>
      <c r="V54" s="29" t="s">
        <v>309</v>
      </c>
      <c r="W54" s="60">
        <v>2562603173</v>
      </c>
      <c r="X54" s="105" t="s">
        <v>310</v>
      </c>
    </row>
    <row r="55" spans="1:24" s="56" customFormat="1" ht="13.15" customHeight="1" x14ac:dyDescent="0.2">
      <c r="A55" s="156"/>
      <c r="B55" s="104" t="s">
        <v>42</v>
      </c>
      <c r="C55" s="22">
        <v>60</v>
      </c>
      <c r="D55" s="106"/>
      <c r="E55" s="67"/>
      <c r="F55" s="29" t="s">
        <v>317</v>
      </c>
      <c r="G55" s="58" t="s">
        <v>318</v>
      </c>
      <c r="H55" s="58" t="s">
        <v>313</v>
      </c>
      <c r="I55" s="58" t="s">
        <v>314</v>
      </c>
      <c r="J55" s="137" t="s">
        <v>36</v>
      </c>
      <c r="K55" s="137" t="s">
        <v>47</v>
      </c>
      <c r="L55" s="18">
        <v>1000000</v>
      </c>
      <c r="M55" s="18"/>
      <c r="N55" s="18">
        <v>64</v>
      </c>
      <c r="O55" s="57"/>
      <c r="P55" s="137"/>
      <c r="Q55" s="130"/>
      <c r="R55" s="29" t="s">
        <v>48</v>
      </c>
      <c r="S55" s="29"/>
      <c r="T55" s="29"/>
      <c r="U55" s="59" t="s">
        <v>49</v>
      </c>
      <c r="V55" s="29" t="s">
        <v>319</v>
      </c>
      <c r="W55" s="60">
        <v>4042504093</v>
      </c>
      <c r="X55" s="105" t="s">
        <v>320</v>
      </c>
    </row>
    <row r="56" spans="1:24" s="56" customFormat="1" ht="13.15" customHeight="1" x14ac:dyDescent="0.2">
      <c r="A56" s="156"/>
      <c r="B56" s="104" t="s">
        <v>42</v>
      </c>
      <c r="C56" s="22">
        <v>59</v>
      </c>
      <c r="D56" s="106"/>
      <c r="E56" s="67"/>
      <c r="F56" s="29" t="s">
        <v>321</v>
      </c>
      <c r="G56" s="58" t="s">
        <v>322</v>
      </c>
      <c r="H56" s="58" t="s">
        <v>235</v>
      </c>
      <c r="I56" s="58" t="s">
        <v>236</v>
      </c>
      <c r="J56" s="137" t="s">
        <v>78</v>
      </c>
      <c r="K56" s="137" t="s">
        <v>47</v>
      </c>
      <c r="L56" s="18">
        <v>1000000</v>
      </c>
      <c r="M56" s="18"/>
      <c r="N56" s="18">
        <v>102</v>
      </c>
      <c r="O56" s="57"/>
      <c r="P56" s="137"/>
      <c r="Q56" s="130"/>
      <c r="R56" s="29" t="s">
        <v>48</v>
      </c>
      <c r="S56" s="29"/>
      <c r="T56" s="29"/>
      <c r="U56" s="59" t="s">
        <v>263</v>
      </c>
      <c r="V56" s="29" t="s">
        <v>323</v>
      </c>
      <c r="W56" s="60">
        <v>5139641141</v>
      </c>
      <c r="X56" s="105" t="s">
        <v>324</v>
      </c>
    </row>
    <row r="57" spans="1:24" s="56" customFormat="1" ht="13.15" customHeight="1" x14ac:dyDescent="0.2">
      <c r="A57" s="156"/>
      <c r="B57" s="104" t="s">
        <v>42</v>
      </c>
      <c r="C57" s="22">
        <v>55</v>
      </c>
      <c r="D57" s="106"/>
      <c r="E57" s="67"/>
      <c r="F57" s="29" t="s">
        <v>325</v>
      </c>
      <c r="G57" s="58" t="s">
        <v>326</v>
      </c>
      <c r="H57" s="58" t="s">
        <v>327</v>
      </c>
      <c r="I57" s="58" t="s">
        <v>262</v>
      </c>
      <c r="J57" s="137" t="s">
        <v>78</v>
      </c>
      <c r="K57" s="137" t="s">
        <v>47</v>
      </c>
      <c r="L57" s="18">
        <v>1000000</v>
      </c>
      <c r="M57" s="18"/>
      <c r="N57" s="18">
        <v>80</v>
      </c>
      <c r="O57" s="57"/>
      <c r="P57" s="137"/>
      <c r="Q57" s="130"/>
      <c r="R57" s="29" t="s">
        <v>48</v>
      </c>
      <c r="S57" s="29"/>
      <c r="T57" s="29"/>
      <c r="U57" s="59" t="s">
        <v>263</v>
      </c>
      <c r="V57" s="29" t="s">
        <v>223</v>
      </c>
      <c r="W57" s="60">
        <v>3058608188</v>
      </c>
      <c r="X57" s="105" t="s">
        <v>328</v>
      </c>
    </row>
    <row r="58" spans="1:24" s="56" customFormat="1" ht="13.15" customHeight="1" x14ac:dyDescent="0.2">
      <c r="A58" s="156"/>
      <c r="B58" s="104" t="s">
        <v>42</v>
      </c>
      <c r="C58" s="22">
        <v>54</v>
      </c>
      <c r="D58" s="106"/>
      <c r="E58" s="67"/>
      <c r="F58" s="29" t="s">
        <v>329</v>
      </c>
      <c r="G58" s="58" t="s">
        <v>330</v>
      </c>
      <c r="H58" s="58" t="s">
        <v>89</v>
      </c>
      <c r="I58" s="58" t="s">
        <v>90</v>
      </c>
      <c r="J58" s="137" t="s">
        <v>36</v>
      </c>
      <c r="K58" s="137" t="s">
        <v>47</v>
      </c>
      <c r="L58" s="18">
        <v>900000</v>
      </c>
      <c r="M58" s="18"/>
      <c r="N58" s="18">
        <v>52</v>
      </c>
      <c r="O58" s="57"/>
      <c r="P58" s="137"/>
      <c r="Q58" s="130"/>
      <c r="R58" s="29" t="s">
        <v>48</v>
      </c>
      <c r="S58" s="29"/>
      <c r="T58" s="29"/>
      <c r="U58" s="59" t="s">
        <v>49</v>
      </c>
      <c r="V58" s="29" t="s">
        <v>142</v>
      </c>
      <c r="W58" s="60">
        <v>9127293564</v>
      </c>
      <c r="X58" s="105" t="s">
        <v>331</v>
      </c>
    </row>
    <row r="59" spans="1:24" s="56" customFormat="1" ht="13.15" customHeight="1" x14ac:dyDescent="0.2">
      <c r="A59" s="156"/>
      <c r="B59" s="104" t="s">
        <v>332</v>
      </c>
      <c r="C59" s="22">
        <v>65</v>
      </c>
      <c r="D59" s="106"/>
      <c r="E59" s="67"/>
      <c r="F59" s="29" t="s">
        <v>333</v>
      </c>
      <c r="G59" s="58" t="s">
        <v>334</v>
      </c>
      <c r="H59" s="58" t="s">
        <v>241</v>
      </c>
      <c r="I59" s="58" t="s">
        <v>242</v>
      </c>
      <c r="J59" s="137" t="s">
        <v>243</v>
      </c>
      <c r="K59" s="137" t="s">
        <v>47</v>
      </c>
      <c r="L59" s="18">
        <v>776000</v>
      </c>
      <c r="M59" s="18"/>
      <c r="N59" s="18">
        <v>48</v>
      </c>
      <c r="O59" s="57"/>
      <c r="P59" s="137"/>
      <c r="Q59" s="130"/>
      <c r="R59" s="29" t="s">
        <v>335</v>
      </c>
      <c r="S59" s="29"/>
      <c r="T59" s="29"/>
      <c r="U59" s="59" t="s">
        <v>49</v>
      </c>
      <c r="V59" s="29" t="s">
        <v>283</v>
      </c>
      <c r="W59" s="60">
        <v>6143963200</v>
      </c>
      <c r="X59" s="105" t="s">
        <v>336</v>
      </c>
    </row>
    <row r="60" spans="1:24" s="56" customFormat="1" ht="13.15" customHeight="1" x14ac:dyDescent="0.2">
      <c r="A60" s="156"/>
      <c r="B60" s="104" t="s">
        <v>42</v>
      </c>
      <c r="C60" s="22">
        <v>61</v>
      </c>
      <c r="D60" s="106"/>
      <c r="E60" s="67"/>
      <c r="F60" s="29" t="s">
        <v>43</v>
      </c>
      <c r="G60" s="58" t="s">
        <v>337</v>
      </c>
      <c r="H60" s="58" t="s">
        <v>45</v>
      </c>
      <c r="I60" s="58" t="s">
        <v>46</v>
      </c>
      <c r="J60" s="137" t="s">
        <v>36</v>
      </c>
      <c r="K60" s="137" t="s">
        <v>47</v>
      </c>
      <c r="L60" s="18">
        <v>842450</v>
      </c>
      <c r="M60" s="18"/>
      <c r="N60" s="18">
        <v>70</v>
      </c>
      <c r="O60" s="57"/>
      <c r="P60" s="137"/>
      <c r="Q60" s="130"/>
      <c r="R60" s="29" t="s">
        <v>48</v>
      </c>
      <c r="S60" s="29"/>
      <c r="T60" s="29"/>
      <c r="U60" s="59" t="s">
        <v>49</v>
      </c>
      <c r="V60" s="29" t="s">
        <v>50</v>
      </c>
      <c r="W60" s="60">
        <v>6788013664</v>
      </c>
      <c r="X60" s="105" t="s">
        <v>51</v>
      </c>
    </row>
    <row r="61" spans="1:24" s="56" customFormat="1" ht="13.9" customHeight="1" thickBot="1" x14ac:dyDescent="0.25">
      <c r="A61" s="157"/>
      <c r="B61" s="102" t="s">
        <v>42</v>
      </c>
      <c r="C61" s="90">
        <v>53.5</v>
      </c>
      <c r="D61" s="90"/>
      <c r="E61" s="121"/>
      <c r="F61" s="89" t="s">
        <v>338</v>
      </c>
      <c r="G61" s="91" t="s">
        <v>339</v>
      </c>
      <c r="H61" s="91" t="s">
        <v>268</v>
      </c>
      <c r="I61" s="91" t="s">
        <v>269</v>
      </c>
      <c r="J61" s="136" t="s">
        <v>36</v>
      </c>
      <c r="K61" s="136" t="s">
        <v>47</v>
      </c>
      <c r="L61" s="92">
        <v>748000</v>
      </c>
      <c r="M61" s="92"/>
      <c r="N61" s="92">
        <v>41</v>
      </c>
      <c r="O61" s="128"/>
      <c r="P61" s="136"/>
      <c r="Q61" s="129"/>
      <c r="R61" s="89" t="s">
        <v>48</v>
      </c>
      <c r="S61" s="89"/>
      <c r="T61" s="89"/>
      <c r="U61" s="93" t="s">
        <v>49</v>
      </c>
      <c r="V61" s="89" t="s">
        <v>340</v>
      </c>
      <c r="W61" s="94">
        <v>7182997000</v>
      </c>
      <c r="X61" s="103" t="s">
        <v>341</v>
      </c>
    </row>
    <row r="62" spans="1:24" s="56" customFormat="1" ht="10.9" customHeight="1" thickTop="1" x14ac:dyDescent="0.2">
      <c r="A62" s="155" t="s">
        <v>342</v>
      </c>
      <c r="B62" s="104" t="s">
        <v>31</v>
      </c>
      <c r="C62" s="22">
        <v>70</v>
      </c>
      <c r="D62" s="106"/>
      <c r="E62" s="67"/>
      <c r="F62" s="50" t="s">
        <v>343</v>
      </c>
      <c r="G62" s="52" t="s">
        <v>344</v>
      </c>
      <c r="H62" s="52" t="s">
        <v>345</v>
      </c>
      <c r="I62" s="52" t="s">
        <v>35</v>
      </c>
      <c r="J62" s="135" t="s">
        <v>36</v>
      </c>
      <c r="K62" s="135" t="s">
        <v>37</v>
      </c>
      <c r="L62" s="36">
        <v>1000000</v>
      </c>
      <c r="M62" s="36">
        <v>1000000</v>
      </c>
      <c r="N62" s="18">
        <v>80</v>
      </c>
      <c r="O62" s="57"/>
      <c r="P62" s="137"/>
      <c r="Q62" s="130"/>
      <c r="R62" s="29" t="s">
        <v>48</v>
      </c>
      <c r="S62" s="29"/>
      <c r="T62" s="29"/>
      <c r="U62" s="59" t="s">
        <v>263</v>
      </c>
      <c r="V62" s="29" t="s">
        <v>40</v>
      </c>
      <c r="W62" s="60">
        <v>0</v>
      </c>
      <c r="X62" s="105" t="s">
        <v>346</v>
      </c>
    </row>
    <row r="63" spans="1:24" s="56" customFormat="1" ht="13.15" customHeight="1" x14ac:dyDescent="0.2">
      <c r="A63" s="156"/>
      <c r="B63" s="104" t="s">
        <v>31</v>
      </c>
      <c r="C63" s="22">
        <v>67.5</v>
      </c>
      <c r="D63" s="106"/>
      <c r="E63" s="67"/>
      <c r="F63" s="29" t="s">
        <v>347</v>
      </c>
      <c r="G63" s="58" t="s">
        <v>348</v>
      </c>
      <c r="H63" s="58" t="s">
        <v>349</v>
      </c>
      <c r="I63" s="58" t="s">
        <v>350</v>
      </c>
      <c r="J63" s="137" t="s">
        <v>36</v>
      </c>
      <c r="K63" s="137" t="s">
        <v>37</v>
      </c>
      <c r="L63" s="18">
        <v>1000000</v>
      </c>
      <c r="M63" s="18">
        <v>1000000</v>
      </c>
      <c r="N63" s="18">
        <v>89</v>
      </c>
      <c r="O63" s="57"/>
      <c r="P63" s="137"/>
      <c r="Q63" s="130"/>
      <c r="R63" s="29" t="s">
        <v>48</v>
      </c>
      <c r="S63" s="29"/>
      <c r="T63" s="29"/>
      <c r="U63" s="59" t="s">
        <v>49</v>
      </c>
      <c r="V63" s="29" t="s">
        <v>65</v>
      </c>
      <c r="W63" s="60">
        <v>7709842100</v>
      </c>
      <c r="X63" s="105" t="s">
        <v>351</v>
      </c>
    </row>
    <row r="64" spans="1:24" s="56" customFormat="1" ht="13.15" customHeight="1" x14ac:dyDescent="0.2">
      <c r="A64" s="156"/>
      <c r="B64" s="104" t="s">
        <v>31</v>
      </c>
      <c r="C64" s="22">
        <v>67</v>
      </c>
      <c r="D64" s="106"/>
      <c r="E64" s="67"/>
      <c r="F64" s="29" t="s">
        <v>352</v>
      </c>
      <c r="G64" s="58" t="s">
        <v>353</v>
      </c>
      <c r="H64" s="58" t="s">
        <v>354</v>
      </c>
      <c r="I64" s="58" t="s">
        <v>35</v>
      </c>
      <c r="J64" s="137" t="s">
        <v>36</v>
      </c>
      <c r="K64" s="137" t="s">
        <v>37</v>
      </c>
      <c r="L64" s="18">
        <v>837754</v>
      </c>
      <c r="M64" s="18">
        <v>837754</v>
      </c>
      <c r="N64" s="18">
        <v>66</v>
      </c>
      <c r="O64" s="57"/>
      <c r="P64" s="137"/>
      <c r="Q64" s="130"/>
      <c r="R64" s="29" t="s">
        <v>48</v>
      </c>
      <c r="S64" s="29"/>
      <c r="T64" s="29"/>
      <c r="U64" s="59" t="s">
        <v>39</v>
      </c>
      <c r="V64" s="29" t="s">
        <v>237</v>
      </c>
      <c r="W64" s="60">
        <v>6783245540</v>
      </c>
      <c r="X64" s="105" t="s">
        <v>355</v>
      </c>
    </row>
    <row r="65" spans="1:24" s="56" customFormat="1" ht="13.15" customHeight="1" x14ac:dyDescent="0.2">
      <c r="A65" s="156"/>
      <c r="B65" s="104" t="s">
        <v>31</v>
      </c>
      <c r="C65" s="22">
        <v>67</v>
      </c>
      <c r="D65" s="106"/>
      <c r="E65" s="67"/>
      <c r="F65" s="29" t="s">
        <v>356</v>
      </c>
      <c r="G65" s="58" t="s">
        <v>357</v>
      </c>
      <c r="H65" s="58" t="s">
        <v>358</v>
      </c>
      <c r="I65" s="58" t="s">
        <v>359</v>
      </c>
      <c r="J65" s="137" t="s">
        <v>36</v>
      </c>
      <c r="K65" s="137" t="s">
        <v>37</v>
      </c>
      <c r="L65" s="18">
        <v>980000</v>
      </c>
      <c r="M65" s="18">
        <v>975624</v>
      </c>
      <c r="N65" s="18">
        <v>76</v>
      </c>
      <c r="O65" s="57"/>
      <c r="P65" s="137"/>
      <c r="Q65" s="130"/>
      <c r="R65" s="29" t="s">
        <v>48</v>
      </c>
      <c r="S65" s="29"/>
      <c r="T65" s="29"/>
      <c r="U65" s="59" t="s">
        <v>39</v>
      </c>
      <c r="V65" s="29" t="s">
        <v>360</v>
      </c>
      <c r="W65" s="60">
        <v>4049493871</v>
      </c>
      <c r="X65" s="105" t="s">
        <v>361</v>
      </c>
    </row>
    <row r="66" spans="1:24" s="56" customFormat="1" ht="13.15" customHeight="1" x14ac:dyDescent="0.2">
      <c r="A66" s="156"/>
      <c r="B66" s="104" t="s">
        <v>31</v>
      </c>
      <c r="C66" s="22">
        <f>63.5+3</f>
        <v>66.5</v>
      </c>
      <c r="D66" s="106"/>
      <c r="E66" s="67"/>
      <c r="F66" s="29" t="s">
        <v>362</v>
      </c>
      <c r="G66" s="58" t="s">
        <v>363</v>
      </c>
      <c r="H66" s="58" t="s">
        <v>364</v>
      </c>
      <c r="I66" s="58" t="s">
        <v>350</v>
      </c>
      <c r="J66" s="137" t="s">
        <v>36</v>
      </c>
      <c r="K66" s="137" t="s">
        <v>37</v>
      </c>
      <c r="L66" s="18">
        <v>1000000</v>
      </c>
      <c r="M66" s="18">
        <v>1000000</v>
      </c>
      <c r="N66" s="18">
        <v>80</v>
      </c>
      <c r="O66" s="57" t="s">
        <v>36</v>
      </c>
      <c r="P66" s="137"/>
      <c r="Q66" s="130"/>
      <c r="R66" s="29" t="s">
        <v>48</v>
      </c>
      <c r="S66" s="29"/>
      <c r="T66" s="29"/>
      <c r="U66" s="59" t="s">
        <v>39</v>
      </c>
      <c r="V66" s="29" t="s">
        <v>365</v>
      </c>
      <c r="W66" s="60">
        <v>6142733539</v>
      </c>
      <c r="X66" s="105" t="s">
        <v>366</v>
      </c>
    </row>
    <row r="67" spans="1:24" s="56" customFormat="1" ht="13.15" customHeight="1" x14ac:dyDescent="0.2">
      <c r="A67" s="156"/>
      <c r="B67" s="104" t="s">
        <v>31</v>
      </c>
      <c r="C67" s="22">
        <v>65</v>
      </c>
      <c r="D67" s="106"/>
      <c r="E67" s="67"/>
      <c r="F67" s="29" t="s">
        <v>367</v>
      </c>
      <c r="G67" s="58" t="s">
        <v>368</v>
      </c>
      <c r="H67" s="58" t="s">
        <v>369</v>
      </c>
      <c r="I67" s="58" t="s">
        <v>35</v>
      </c>
      <c r="J67" s="137" t="s">
        <v>36</v>
      </c>
      <c r="K67" s="137" t="s">
        <v>37</v>
      </c>
      <c r="L67" s="18">
        <v>990820</v>
      </c>
      <c r="M67" s="18">
        <v>990820</v>
      </c>
      <c r="N67" s="18">
        <v>67</v>
      </c>
      <c r="O67" s="57" t="s">
        <v>36</v>
      </c>
      <c r="P67" s="137"/>
      <c r="Q67" s="130"/>
      <c r="R67" s="29" t="s">
        <v>48</v>
      </c>
      <c r="S67" s="29"/>
      <c r="T67" s="29"/>
      <c r="U67" s="59" t="s">
        <v>49</v>
      </c>
      <c r="V67" s="29" t="s">
        <v>370</v>
      </c>
      <c r="W67" s="60">
        <v>4049754199</v>
      </c>
      <c r="X67" s="105" t="s">
        <v>371</v>
      </c>
    </row>
    <row r="68" spans="1:24" s="56" customFormat="1" ht="13.9" customHeight="1" thickBot="1" x14ac:dyDescent="0.25">
      <c r="A68" s="156"/>
      <c r="B68" s="109" t="s">
        <v>31</v>
      </c>
      <c r="C68" s="23">
        <v>64.5</v>
      </c>
      <c r="D68" s="23"/>
      <c r="E68" s="123"/>
      <c r="F68" s="68" t="s">
        <v>372</v>
      </c>
      <c r="G68" s="69" t="s">
        <v>373</v>
      </c>
      <c r="H68" s="69" t="s">
        <v>34</v>
      </c>
      <c r="I68" s="69" t="s">
        <v>350</v>
      </c>
      <c r="J68" s="70" t="s">
        <v>36</v>
      </c>
      <c r="K68" s="70" t="s">
        <v>37</v>
      </c>
      <c r="L68" s="38">
        <v>729000</v>
      </c>
      <c r="M68" s="38">
        <v>729000</v>
      </c>
      <c r="N68" s="38">
        <v>52</v>
      </c>
      <c r="O68" s="72"/>
      <c r="P68" s="70"/>
      <c r="Q68" s="132"/>
      <c r="R68" s="68" t="s">
        <v>48</v>
      </c>
      <c r="S68" s="68"/>
      <c r="T68" s="68"/>
      <c r="U68" s="71" t="s">
        <v>49</v>
      </c>
      <c r="V68" s="68" t="s">
        <v>374</v>
      </c>
      <c r="W68" s="73">
        <v>6088353900</v>
      </c>
      <c r="X68" s="110" t="s">
        <v>375</v>
      </c>
    </row>
    <row r="69" spans="1:24" s="56" customFormat="1" ht="13.9" customHeight="1" thickTop="1" x14ac:dyDescent="0.2">
      <c r="A69" s="156"/>
      <c r="B69" s="104" t="s">
        <v>42</v>
      </c>
      <c r="C69" s="22">
        <v>64</v>
      </c>
      <c r="D69" s="106"/>
      <c r="E69" s="67"/>
      <c r="F69" s="61" t="s">
        <v>376</v>
      </c>
      <c r="G69" s="62" t="s">
        <v>377</v>
      </c>
      <c r="H69" s="62" t="s">
        <v>378</v>
      </c>
      <c r="I69" s="62" t="s">
        <v>379</v>
      </c>
      <c r="J69" s="63" t="s">
        <v>36</v>
      </c>
      <c r="K69" s="63" t="s">
        <v>37</v>
      </c>
      <c r="L69" s="37">
        <v>940000</v>
      </c>
      <c r="M69" s="37"/>
      <c r="N69" s="18">
        <v>74</v>
      </c>
      <c r="O69" s="57"/>
      <c r="P69" s="137"/>
      <c r="Q69" s="130"/>
      <c r="R69" s="29" t="s">
        <v>48</v>
      </c>
      <c r="S69" s="29"/>
      <c r="T69" s="29"/>
      <c r="U69" s="59" t="s">
        <v>39</v>
      </c>
      <c r="V69" s="29" t="s">
        <v>380</v>
      </c>
      <c r="W69" s="60">
        <v>4073333233</v>
      </c>
      <c r="X69" s="105" t="s">
        <v>381</v>
      </c>
    </row>
    <row r="70" spans="1:24" s="56" customFormat="1" ht="13.15" customHeight="1" x14ac:dyDescent="0.2">
      <c r="A70" s="156"/>
      <c r="B70" s="104" t="s">
        <v>42</v>
      </c>
      <c r="C70" s="22">
        <v>64</v>
      </c>
      <c r="D70" s="106"/>
      <c r="E70" s="67"/>
      <c r="F70" s="29" t="s">
        <v>382</v>
      </c>
      <c r="G70" s="58" t="s">
        <v>383</v>
      </c>
      <c r="H70" s="58" t="s">
        <v>384</v>
      </c>
      <c r="I70" s="58" t="s">
        <v>350</v>
      </c>
      <c r="J70" s="137" t="s">
        <v>36</v>
      </c>
      <c r="K70" s="137" t="s">
        <v>37</v>
      </c>
      <c r="L70" s="18">
        <v>1000000</v>
      </c>
      <c r="M70" s="18"/>
      <c r="N70" s="18">
        <v>95</v>
      </c>
      <c r="O70" s="57"/>
      <c r="P70" s="137"/>
      <c r="Q70" s="130"/>
      <c r="R70" s="29" t="s">
        <v>48</v>
      </c>
      <c r="S70" s="29"/>
      <c r="T70" s="29"/>
      <c r="U70" s="59" t="s">
        <v>49</v>
      </c>
      <c r="V70" s="29" t="s">
        <v>207</v>
      </c>
      <c r="W70" s="60">
        <v>2673868600</v>
      </c>
      <c r="X70" s="105" t="s">
        <v>385</v>
      </c>
    </row>
    <row r="71" spans="1:24" s="56" customFormat="1" ht="13.15" customHeight="1" x14ac:dyDescent="0.2">
      <c r="A71" s="156"/>
      <c r="B71" s="104" t="s">
        <v>42</v>
      </c>
      <c r="C71" s="22">
        <v>64</v>
      </c>
      <c r="D71" s="106"/>
      <c r="E71" s="67"/>
      <c r="F71" s="29" t="s">
        <v>386</v>
      </c>
      <c r="G71" s="58" t="s">
        <v>387</v>
      </c>
      <c r="H71" s="58" t="s">
        <v>388</v>
      </c>
      <c r="I71" s="58" t="s">
        <v>350</v>
      </c>
      <c r="J71" s="137" t="s">
        <v>36</v>
      </c>
      <c r="K71" s="137" t="s">
        <v>37</v>
      </c>
      <c r="L71" s="18">
        <v>820000</v>
      </c>
      <c r="M71" s="18"/>
      <c r="N71" s="18">
        <v>60</v>
      </c>
      <c r="O71" s="57"/>
      <c r="P71" s="137"/>
      <c r="Q71" s="130"/>
      <c r="R71" s="29" t="s">
        <v>48</v>
      </c>
      <c r="S71" s="29"/>
      <c r="T71" s="29"/>
      <c r="U71" s="137" t="s">
        <v>39</v>
      </c>
      <c r="V71" s="29" t="s">
        <v>360</v>
      </c>
      <c r="W71" s="60">
        <v>4049493871</v>
      </c>
      <c r="X71" s="105" t="s">
        <v>389</v>
      </c>
    </row>
    <row r="72" spans="1:24" s="56" customFormat="1" ht="13.15" customHeight="1" x14ac:dyDescent="0.2">
      <c r="A72" s="156"/>
      <c r="B72" s="104" t="s">
        <v>42</v>
      </c>
      <c r="C72" s="22">
        <v>62.5</v>
      </c>
      <c r="D72" s="106"/>
      <c r="E72" s="67"/>
      <c r="F72" s="29" t="s">
        <v>390</v>
      </c>
      <c r="G72" s="58" t="s">
        <v>391</v>
      </c>
      <c r="H72" s="58" t="s">
        <v>364</v>
      </c>
      <c r="I72" s="58" t="s">
        <v>350</v>
      </c>
      <c r="J72" s="137" t="s">
        <v>36</v>
      </c>
      <c r="K72" s="137" t="s">
        <v>37</v>
      </c>
      <c r="L72" s="18">
        <v>1000000</v>
      </c>
      <c r="M72" s="18"/>
      <c r="N72" s="18">
        <v>80</v>
      </c>
      <c r="O72" s="57"/>
      <c r="P72" s="137"/>
      <c r="Q72" s="130"/>
      <c r="R72" s="29" t="s">
        <v>48</v>
      </c>
      <c r="S72" s="29"/>
      <c r="T72" s="29"/>
      <c r="U72" s="59" t="s">
        <v>263</v>
      </c>
      <c r="V72" s="29" t="s">
        <v>392</v>
      </c>
      <c r="W72" s="60">
        <v>6784602869</v>
      </c>
      <c r="X72" s="105" t="s">
        <v>393</v>
      </c>
    </row>
    <row r="73" spans="1:24" s="56" customFormat="1" ht="13.15" customHeight="1" x14ac:dyDescent="0.2">
      <c r="A73" s="156"/>
      <c r="B73" s="104" t="s">
        <v>42</v>
      </c>
      <c r="C73" s="22">
        <v>61</v>
      </c>
      <c r="D73" s="106"/>
      <c r="E73" s="67"/>
      <c r="F73" s="29" t="s">
        <v>394</v>
      </c>
      <c r="G73" s="58" t="s">
        <v>395</v>
      </c>
      <c r="H73" s="58" t="s">
        <v>396</v>
      </c>
      <c r="I73" s="58" t="s">
        <v>350</v>
      </c>
      <c r="J73" s="137" t="s">
        <v>36</v>
      </c>
      <c r="K73" s="137" t="s">
        <v>37</v>
      </c>
      <c r="L73" s="18">
        <v>860000</v>
      </c>
      <c r="M73" s="18"/>
      <c r="N73" s="18">
        <v>70</v>
      </c>
      <c r="O73" s="57"/>
      <c r="P73" s="137"/>
      <c r="Q73" s="130"/>
      <c r="R73" s="29" t="s">
        <v>48</v>
      </c>
      <c r="S73" s="29"/>
      <c r="T73" s="29"/>
      <c r="U73" s="59" t="s">
        <v>49</v>
      </c>
      <c r="V73" s="29" t="s">
        <v>380</v>
      </c>
      <c r="W73" s="60">
        <v>4073333233</v>
      </c>
      <c r="X73" s="105" t="s">
        <v>397</v>
      </c>
    </row>
    <row r="74" spans="1:24" s="56" customFormat="1" ht="13.9" customHeight="1" thickBot="1" x14ac:dyDescent="0.25">
      <c r="A74" s="157"/>
      <c r="B74" s="102" t="s">
        <v>42</v>
      </c>
      <c r="C74" s="90">
        <v>65</v>
      </c>
      <c r="D74" s="90"/>
      <c r="E74" s="121"/>
      <c r="F74" s="89" t="s">
        <v>398</v>
      </c>
      <c r="G74" s="91" t="s">
        <v>399</v>
      </c>
      <c r="H74" s="91" t="s">
        <v>345</v>
      </c>
      <c r="I74" s="91" t="s">
        <v>35</v>
      </c>
      <c r="J74" s="136" t="s">
        <v>36</v>
      </c>
      <c r="K74" s="136" t="s">
        <v>37</v>
      </c>
      <c r="L74" s="92">
        <v>906000</v>
      </c>
      <c r="M74" s="92"/>
      <c r="N74" s="92">
        <v>58</v>
      </c>
      <c r="O74" s="128"/>
      <c r="P74" s="136"/>
      <c r="Q74" s="129"/>
      <c r="R74" s="89" t="s">
        <v>48</v>
      </c>
      <c r="S74" s="89"/>
      <c r="T74" s="89"/>
      <c r="U74" s="93" t="s">
        <v>49</v>
      </c>
      <c r="V74" s="89" t="s">
        <v>374</v>
      </c>
      <c r="W74" s="94">
        <v>6088353900</v>
      </c>
      <c r="X74" s="103" t="s">
        <v>400</v>
      </c>
    </row>
    <row r="75" spans="1:24" ht="14.25" thickTop="1" x14ac:dyDescent="0.25">
      <c r="B75" s="49"/>
      <c r="C75" s="34"/>
      <c r="D75" s="1"/>
      <c r="E75" s="1"/>
      <c r="H75" s="15"/>
      <c r="I75" s="25"/>
      <c r="J75" s="84"/>
      <c r="K75" s="48"/>
      <c r="L75" s="125">
        <v>57580377</v>
      </c>
      <c r="M75" s="126">
        <f>SUM(M7:M74)</f>
        <v>26216545</v>
      </c>
      <c r="N75" s="85"/>
      <c r="O75" s="47"/>
      <c r="P75" s="47"/>
      <c r="Q75" s="86"/>
      <c r="R75" s="47"/>
      <c r="S75" s="47"/>
      <c r="T75" s="47"/>
      <c r="U75" s="87"/>
      <c r="V75" s="47"/>
      <c r="W75" s="88"/>
      <c r="X75" s="47"/>
    </row>
    <row r="76" spans="1:24" ht="10.5" customHeight="1" x14ac:dyDescent="0.25">
      <c r="B76" s="1"/>
      <c r="C76" s="34"/>
      <c r="D76" s="1"/>
      <c r="E76" s="1"/>
      <c r="H76" s="15"/>
      <c r="I76" s="25"/>
      <c r="K76" s="15"/>
      <c r="L76" s="5"/>
      <c r="M76" s="139"/>
      <c r="N76" s="3"/>
      <c r="Q76" s="133"/>
      <c r="U76" s="5"/>
      <c r="V76" s="6"/>
      <c r="W76" s="5"/>
      <c r="X76"/>
    </row>
    <row r="77" spans="1:24" ht="9.75" customHeight="1" x14ac:dyDescent="0.25">
      <c r="D77" s="133"/>
      <c r="E77" s="133"/>
      <c r="M77" s="34"/>
      <c r="U77" s="5"/>
      <c r="V77" s="6"/>
      <c r="W77" s="5"/>
      <c r="X77"/>
    </row>
    <row r="78" spans="1:24" ht="18" x14ac:dyDescent="0.25">
      <c r="D78" s="133"/>
      <c r="E78" s="133"/>
      <c r="F78" s="46" t="s">
        <v>401</v>
      </c>
      <c r="G78" s="40"/>
      <c r="H78" s="39"/>
      <c r="I78" s="39" t="s">
        <v>402</v>
      </c>
      <c r="J78" s="41"/>
      <c r="K78" s="42"/>
      <c r="L78" s="42"/>
      <c r="M78" s="44"/>
      <c r="N78" s="43"/>
      <c r="O78" s="43"/>
      <c r="P78" s="45"/>
      <c r="U78" s="5"/>
      <c r="V78" s="6"/>
      <c r="W78" s="5"/>
      <c r="X78"/>
    </row>
    <row r="79" spans="1:24" x14ac:dyDescent="0.25">
      <c r="D79" s="133"/>
      <c r="E79" s="133"/>
      <c r="F79" s="11" t="s">
        <v>42</v>
      </c>
      <c r="G79" s="16"/>
      <c r="H79" s="17"/>
      <c r="I79" s="162" t="s">
        <v>403</v>
      </c>
      <c r="J79" s="162"/>
      <c r="K79" s="162"/>
      <c r="L79" s="162"/>
      <c r="M79" s="162"/>
      <c r="N79" s="162"/>
      <c r="O79" s="162"/>
      <c r="P79" s="163"/>
      <c r="U79" s="5"/>
      <c r="V79" s="6"/>
      <c r="W79" s="5"/>
      <c r="X79"/>
    </row>
    <row r="80" spans="1:24" x14ac:dyDescent="0.25">
      <c r="D80" s="133"/>
      <c r="E80" s="133"/>
      <c r="F80" s="11" t="s">
        <v>404</v>
      </c>
      <c r="G80" s="16"/>
      <c r="H80" s="17"/>
      <c r="I80" s="149" t="s">
        <v>405</v>
      </c>
      <c r="J80" s="149"/>
      <c r="K80" s="149"/>
      <c r="L80" s="149"/>
      <c r="M80" s="149"/>
      <c r="N80" s="149"/>
      <c r="O80" s="149"/>
      <c r="P80" s="150"/>
      <c r="U80" s="5"/>
      <c r="V80" s="6"/>
      <c r="W80" s="5"/>
      <c r="X80"/>
    </row>
    <row r="81" spans="4:24" x14ac:dyDescent="0.25">
      <c r="D81" s="133"/>
      <c r="E81" s="133"/>
      <c r="F81" s="11" t="s">
        <v>332</v>
      </c>
      <c r="G81" s="16"/>
      <c r="H81" s="17"/>
      <c r="I81" s="149" t="s">
        <v>406</v>
      </c>
      <c r="J81" s="149"/>
      <c r="K81" s="149"/>
      <c r="L81" s="149"/>
      <c r="M81" s="149"/>
      <c r="N81" s="149"/>
      <c r="O81" s="149"/>
      <c r="P81" s="150"/>
      <c r="U81" s="5"/>
      <c r="V81" s="6"/>
      <c r="W81" s="5"/>
      <c r="X81"/>
    </row>
    <row r="82" spans="4:24" x14ac:dyDescent="0.25">
      <c r="D82" s="133"/>
      <c r="E82" s="133"/>
      <c r="F82" s="11" t="s">
        <v>407</v>
      </c>
      <c r="G82" s="16"/>
      <c r="H82" s="17"/>
      <c r="I82" s="149" t="s">
        <v>408</v>
      </c>
      <c r="J82" s="149"/>
      <c r="K82" s="149"/>
      <c r="L82" s="149"/>
      <c r="M82" s="149"/>
      <c r="N82" s="149"/>
      <c r="O82" s="149"/>
      <c r="P82" s="150"/>
      <c r="U82" s="5"/>
      <c r="V82" s="6"/>
      <c r="W82" s="5"/>
      <c r="X82"/>
    </row>
    <row r="83" spans="4:24" x14ac:dyDescent="0.25">
      <c r="D83" s="133"/>
      <c r="E83" s="133"/>
      <c r="F83" s="124" t="s">
        <v>129</v>
      </c>
      <c r="G83" s="137"/>
      <c r="H83" s="29"/>
      <c r="I83" s="149" t="s">
        <v>409</v>
      </c>
      <c r="J83" s="149"/>
      <c r="K83" s="149"/>
      <c r="L83" s="149"/>
      <c r="M83" s="149"/>
      <c r="N83" s="149"/>
      <c r="O83" s="149"/>
      <c r="P83" s="150"/>
      <c r="U83" s="5"/>
      <c r="V83" s="6"/>
      <c r="W83" s="5"/>
      <c r="X83"/>
    </row>
    <row r="84" spans="4:24" x14ac:dyDescent="0.25">
      <c r="D84" s="133"/>
      <c r="E84" s="133"/>
      <c r="F84" s="12" t="s">
        <v>31</v>
      </c>
      <c r="G84" s="14"/>
      <c r="H84" s="13"/>
      <c r="I84" s="141" t="s">
        <v>410</v>
      </c>
      <c r="J84" s="141"/>
      <c r="K84" s="141"/>
      <c r="L84" s="141"/>
      <c r="M84" s="141"/>
      <c r="N84" s="141"/>
      <c r="O84" s="141"/>
      <c r="P84" s="142"/>
      <c r="U84" s="5"/>
      <c r="V84" s="6"/>
      <c r="W84" s="5"/>
      <c r="X84"/>
    </row>
    <row r="85" spans="4:24" x14ac:dyDescent="0.25">
      <c r="D85" s="133"/>
      <c r="E85" s="133"/>
      <c r="U85" s="5"/>
      <c r="V85" s="6"/>
      <c r="W85" s="5"/>
      <c r="X85"/>
    </row>
    <row r="86" spans="4:24" x14ac:dyDescent="0.25">
      <c r="D86" s="133"/>
      <c r="E86" s="133"/>
      <c r="U86" s="5"/>
      <c r="V86" s="6"/>
      <c r="W86" s="5"/>
      <c r="X86"/>
    </row>
    <row r="87" spans="4:24" x14ac:dyDescent="0.25">
      <c r="D87" s="133"/>
      <c r="E87" s="133"/>
      <c r="U87" s="5"/>
      <c r="V87" s="6"/>
      <c r="W87" s="5"/>
      <c r="X87"/>
    </row>
    <row r="88" spans="4:24" x14ac:dyDescent="0.25">
      <c r="D88" s="133"/>
      <c r="E88" s="133"/>
      <c r="L88" s="31"/>
      <c r="M88" s="4"/>
      <c r="N88" s="5"/>
      <c r="U88" s="5"/>
      <c r="V88" s="6"/>
      <c r="W88" s="5"/>
      <c r="X88"/>
    </row>
    <row r="89" spans="4:24" x14ac:dyDescent="0.25">
      <c r="D89" s="133"/>
      <c r="E89" s="133"/>
      <c r="U89" s="5"/>
      <c r="V89" s="6"/>
      <c r="W89" s="5"/>
      <c r="X89"/>
    </row>
    <row r="90" spans="4:24" x14ac:dyDescent="0.25">
      <c r="D90" s="133"/>
      <c r="E90" s="133"/>
      <c r="U90" s="5"/>
      <c r="V90" s="6"/>
      <c r="W90" s="5"/>
      <c r="X90"/>
    </row>
    <row r="91" spans="4:24" x14ac:dyDescent="0.25">
      <c r="D91" s="133"/>
      <c r="E91" s="133"/>
      <c r="U91" s="5"/>
      <c r="V91" s="6"/>
      <c r="W91" s="5"/>
      <c r="X91"/>
    </row>
    <row r="92" spans="4:24" x14ac:dyDescent="0.25">
      <c r="D92" s="133"/>
      <c r="E92" s="133"/>
      <c r="U92" s="5"/>
      <c r="V92" s="6"/>
      <c r="W92" s="5"/>
      <c r="X92"/>
    </row>
    <row r="93" spans="4:24" x14ac:dyDescent="0.25">
      <c r="D93" s="133"/>
      <c r="E93" s="133"/>
      <c r="U93" s="5"/>
      <c r="V93" s="6"/>
      <c r="W93" s="5"/>
      <c r="X93"/>
    </row>
    <row r="94" spans="4:24" x14ac:dyDescent="0.25">
      <c r="D94" s="133"/>
      <c r="E94" s="133"/>
      <c r="R94" s="3"/>
      <c r="S94" s="3"/>
      <c r="T94" s="3"/>
      <c r="U94" s="6"/>
      <c r="W94"/>
      <c r="X94"/>
    </row>
    <row r="95" spans="4:24" x14ac:dyDescent="0.25">
      <c r="D95" s="133"/>
      <c r="E95" s="133"/>
    </row>
  </sheetData>
  <mergeCells count="26">
    <mergeCell ref="S5:T5"/>
    <mergeCell ref="Q3:Q6"/>
    <mergeCell ref="O1:Q1"/>
    <mergeCell ref="O2:Q2"/>
    <mergeCell ref="B1:B6"/>
    <mergeCell ref="G1:H1"/>
    <mergeCell ref="A39:A61"/>
    <mergeCell ref="A62:A74"/>
    <mergeCell ref="J4:K4"/>
    <mergeCell ref="J5:K5"/>
    <mergeCell ref="I79:P79"/>
    <mergeCell ref="P3:P6"/>
    <mergeCell ref="A7:A8"/>
    <mergeCell ref="A9:A11"/>
    <mergeCell ref="A12:A38"/>
    <mergeCell ref="O3:O6"/>
    <mergeCell ref="I84:P84"/>
    <mergeCell ref="C1:C6"/>
    <mergeCell ref="D1:D6"/>
    <mergeCell ref="E1:E6"/>
    <mergeCell ref="I81:P81"/>
    <mergeCell ref="I82:P82"/>
    <mergeCell ref="I83:P83"/>
    <mergeCell ref="I80:P80"/>
    <mergeCell ref="J1:K1"/>
    <mergeCell ref="J2:K2"/>
  </mergeCells>
  <dataValidations disablePrompts="1" count="1">
    <dataValidation type="list" allowBlank="1" showInputMessage="1" showErrorMessage="1" sqref="B7:B74" xr:uid="{242503FB-31DE-40F9-A9D3-C500783CC7B7}">
      <formula1>"Select, SelectGenSet, ???, Nonselect, NS GeogLim, NS NoTC$, NSNoRur$, NS HOME, NS Mkt?, NS Mkt, NS Tiebrk, NS 2+Phases, NS AwdLim, NS GL/Tenancy, Partial Score,Withdrwn"</formula1>
    </dataValidation>
  </dataValidations>
  <pageMargins left="0.7" right="0.7" top="0.75" bottom="0.75" header="0.3" footer="0.3"/>
  <pageSetup paperSize="17" scale="88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6E2DBE9C0E34A916604E87FFB7DA5" ma:contentTypeVersion="10" ma:contentTypeDescription="Create a new document." ma:contentTypeScope="" ma:versionID="06810a4fd1f6959c78ba78101e06dd87">
  <xsd:schema xmlns:xsd="http://www.w3.org/2001/XMLSchema" xmlns:xs="http://www.w3.org/2001/XMLSchema" xmlns:p="http://schemas.microsoft.com/office/2006/metadata/properties" xmlns:ns2="4425f765-7ff5-4475-924d-a1e4ebf7f4e1" xmlns:ns3="431100d4-4470-42c1-96bc-46686c1829ae" targetNamespace="http://schemas.microsoft.com/office/2006/metadata/properties" ma:root="true" ma:fieldsID="580d27e9d0977a1f06fa8616005b2bd5" ns2:_="" ns3:_="">
    <xsd:import namespace="4425f765-7ff5-4475-924d-a1e4ebf7f4e1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f765-7ff5-4475-924d-a1e4ebf7f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4877B8-B702-4C90-BC2D-12D2686457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6641B7-6E02-4EBA-BD72-AF1085409D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0BEE1D-E2FA-45A8-86E8-27EBE4129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f765-7ff5-4475-924d-a1e4ebf7f4e1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Select List - for 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Barrett</dc:creator>
  <cp:keywords/>
  <dc:description/>
  <cp:lastModifiedBy>Stephen Barrett</cp:lastModifiedBy>
  <cp:revision/>
  <cp:lastPrinted>2021-11-08T17:19:37Z</cp:lastPrinted>
  <dcterms:created xsi:type="dcterms:W3CDTF">2021-10-26T23:03:34Z</dcterms:created>
  <dcterms:modified xsi:type="dcterms:W3CDTF">2022-02-07T17:15:01Z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0x010100FD36E2DBE9C0E34A916604E87FFB7DA5</vt:lpwstr>
  </property>
</Properties>
</file>