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agan.cutler\Downloads\"/>
    </mc:Choice>
  </mc:AlternateContent>
  <xr:revisionPtr revIDLastSave="0" documentId="8_{7BD49BCE-CBB5-44CB-AFBA-1B8FBDAA09A5}" xr6:coauthVersionLast="47" xr6:coauthVersionMax="47" xr10:uidLastSave="{00000000-0000-0000-0000-000000000000}"/>
  <bookViews>
    <workbookView xWindow="-28920" yWindow="-120" windowWidth="29040" windowHeight="15840" xr2:uid="{3A3C728A-7D1E-4517-BF32-EFB26CBF2D61}"/>
  </bookViews>
  <sheets>
    <sheet name="Summary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5" i="3" l="1"/>
  <c r="K105" i="3"/>
  <c r="J105" i="3"/>
  <c r="I105" i="3"/>
  <c r="D105" i="3"/>
  <c r="H56" i="3"/>
  <c r="L54" i="3"/>
  <c r="K54" i="3"/>
  <c r="J54" i="3"/>
  <c r="I54" i="3"/>
  <c r="D54" i="3"/>
  <c r="L32" i="3"/>
  <c r="K32" i="3"/>
  <c r="J32" i="3"/>
  <c r="I32" i="3"/>
  <c r="D32" i="3"/>
  <c r="D56" i="3" s="1"/>
  <c r="L13" i="3"/>
  <c r="L56" i="3" s="1"/>
  <c r="K13" i="3"/>
  <c r="K56" i="3" s="1"/>
  <c r="J13" i="3"/>
  <c r="J56" i="3" s="1"/>
  <c r="I13" i="3"/>
  <c r="I56" i="3" s="1"/>
  <c r="D13" i="3"/>
</calcChain>
</file>

<file path=xl/sharedStrings.xml><?xml version="1.0" encoding="utf-8"?>
<sst xmlns="http://schemas.openxmlformats.org/spreadsheetml/2006/main" count="1025" uniqueCount="432">
  <si>
    <t>General Set-Aside Selection</t>
  </si>
  <si>
    <t>SelectGenSet</t>
  </si>
  <si>
    <t>Withdrawn per applicant request</t>
  </si>
  <si>
    <t>Withdrwn</t>
  </si>
  <si>
    <t>Selected for Funding</t>
  </si>
  <si>
    <t>Select</t>
  </si>
  <si>
    <t>Pending classification</t>
  </si>
  <si>
    <t>Pending</t>
  </si>
  <si>
    <t>Not selected for funding due to no remaining Rural Setaside credits</t>
  </si>
  <si>
    <t>NSNoRur$</t>
  </si>
  <si>
    <t>Not selected for funding due to tiebreaker criteria</t>
  </si>
  <si>
    <t>NS Tiebrk</t>
  </si>
  <si>
    <t>Not selected for funding due to no remaining tax credits</t>
  </si>
  <si>
    <t>NS NoTC$</t>
  </si>
  <si>
    <t>Not selected for funding due to multiple proposed projects in same market area</t>
  </si>
  <si>
    <t>NS Mkt</t>
  </si>
  <si>
    <t>Not selected for funding due to multiple proposed projects in same local jurisdiction</t>
  </si>
  <si>
    <t>NS GeogLim</t>
  </si>
  <si>
    <t>Not selected due to award limitations</t>
  </si>
  <si>
    <t>NS AwdLim</t>
  </si>
  <si>
    <t>Not selected</t>
  </si>
  <si>
    <t>Nonselect</t>
  </si>
  <si>
    <t>Explanation</t>
  </si>
  <si>
    <t>Comment</t>
  </si>
  <si>
    <t>KEY:</t>
  </si>
  <si>
    <t>Non-Selected Project Totals</t>
  </si>
  <si>
    <t>Sparrow Pointe Housing, LP</t>
  </si>
  <si>
    <t>Deion Lowery</t>
  </si>
  <si>
    <t>Urban</t>
  </si>
  <si>
    <t>New Construction</t>
  </si>
  <si>
    <t>HFOP</t>
  </si>
  <si>
    <t>Yes</t>
  </si>
  <si>
    <t>Flexible</t>
  </si>
  <si>
    <t>Clayton</t>
  </si>
  <si>
    <t>Jonesboro</t>
  </si>
  <si>
    <t>Sparrow Pte</t>
  </si>
  <si>
    <t>2019-015</t>
  </si>
  <si>
    <t>BJS Albany Wisteria, LP</t>
  </si>
  <si>
    <t>Philip E. Searles</t>
  </si>
  <si>
    <t>Dougherty</t>
  </si>
  <si>
    <t>Albany</t>
  </si>
  <si>
    <t>Wisteria Plc Albany</t>
  </si>
  <si>
    <t>2019-066</t>
  </si>
  <si>
    <t>Perry Place, LP</t>
  </si>
  <si>
    <t>William H. Gross</t>
  </si>
  <si>
    <t>Family</t>
  </si>
  <si>
    <t>Glynn</t>
  </si>
  <si>
    <t>Brunswick</t>
  </si>
  <si>
    <t>Perry Place</t>
  </si>
  <si>
    <t>2019-053</t>
  </si>
  <si>
    <t>Chateau Hill Apartments, LP</t>
  </si>
  <si>
    <t>Allan Rappuhn</t>
  </si>
  <si>
    <t>No</t>
  </si>
  <si>
    <t>Floyd</t>
  </si>
  <si>
    <t>Rome</t>
  </si>
  <si>
    <t>Chateau Hill</t>
  </si>
  <si>
    <t>2019-023</t>
  </si>
  <si>
    <t>River Pointe II Phase II, LLC</t>
  </si>
  <si>
    <t>Robin Vaughn</t>
  </si>
  <si>
    <t>Chatham</t>
  </si>
  <si>
    <t>Savannah</t>
  </si>
  <si>
    <t>River Pte 2 P2</t>
  </si>
  <si>
    <t>2019-041</t>
  </si>
  <si>
    <t>Dogwood Trail Apartments II, LP</t>
  </si>
  <si>
    <t>Mitchell F. Davenport</t>
  </si>
  <si>
    <t>Dogwood Trl 2</t>
  </si>
  <si>
    <t>2019-037</t>
  </si>
  <si>
    <t>Northlake Commons, LP</t>
  </si>
  <si>
    <t>Jacob Brown</t>
  </si>
  <si>
    <t>Bibb</t>
  </si>
  <si>
    <t>Macon</t>
  </si>
  <si>
    <t>Northlake Commons</t>
  </si>
  <si>
    <t>2019-017</t>
  </si>
  <si>
    <t>Revere Senior I, LP</t>
  </si>
  <si>
    <t>Wiley A. Tucker, III</t>
  </si>
  <si>
    <t>Henry</t>
  </si>
  <si>
    <t>Stockbridge</t>
  </si>
  <si>
    <t>Revere</t>
  </si>
  <si>
    <t>2019-010</t>
  </si>
  <si>
    <t>Tenley Commons Limited Partnership</t>
  </si>
  <si>
    <t>David Cooper Jr.</t>
  </si>
  <si>
    <t>Tenley Commons</t>
  </si>
  <si>
    <t>2019-040</t>
  </si>
  <si>
    <t>DHM Macon Northside, LP</t>
  </si>
  <si>
    <t>David A. Brown</t>
  </si>
  <si>
    <t>Northside Hts</t>
  </si>
  <si>
    <t>2019-047</t>
  </si>
  <si>
    <t>Brennan Place, LP</t>
  </si>
  <si>
    <t>C. Jeffrey Rice</t>
  </si>
  <si>
    <t>Muscogee</t>
  </si>
  <si>
    <t>Columbus</t>
  </si>
  <si>
    <t>Brennan Place</t>
  </si>
  <si>
    <t>2019-042</t>
  </si>
  <si>
    <t>Chattahoochee Point, LLC</t>
  </si>
  <si>
    <t>Kristi Morgan</t>
  </si>
  <si>
    <t>Rural</t>
  </si>
  <si>
    <t>Troup</t>
  </si>
  <si>
    <t>West Point</t>
  </si>
  <si>
    <t>Chattahoochee Pt</t>
  </si>
  <si>
    <t>2019-034</t>
  </si>
  <si>
    <t>Jesup Commons LLC</t>
  </si>
  <si>
    <t>Brian McGeady</t>
  </si>
  <si>
    <t>Wayne</t>
  </si>
  <si>
    <t>Jesup</t>
  </si>
  <si>
    <t>Jesup Commons</t>
  </si>
  <si>
    <t>2019-044</t>
  </si>
  <si>
    <t>Belleview Oaks Apartments, LP</t>
  </si>
  <si>
    <t>Adrian Iglesias</t>
  </si>
  <si>
    <t>Carroll</t>
  </si>
  <si>
    <t>Bremen</t>
  </si>
  <si>
    <t>Bellview Oaks</t>
  </si>
  <si>
    <t>2019-026</t>
  </si>
  <si>
    <t>Oak Landing of Bainbridge, LP</t>
  </si>
  <si>
    <t>Jason Maddox</t>
  </si>
  <si>
    <t>Decatur</t>
  </si>
  <si>
    <t>Bainbridge</t>
  </si>
  <si>
    <t>Oak Lndg</t>
  </si>
  <si>
    <t>2019-019</t>
  </si>
  <si>
    <t>Southern Pointe Colquitt Limited Partnership</t>
  </si>
  <si>
    <t>David Cooper, Jr.</t>
  </si>
  <si>
    <t>Miller</t>
  </si>
  <si>
    <t>Colquitt</t>
  </si>
  <si>
    <t>Southern Pte</t>
  </si>
  <si>
    <t>2019-059</t>
  </si>
  <si>
    <t>Stony Ridge II, LP</t>
  </si>
  <si>
    <t>Marie McNally</t>
  </si>
  <si>
    <t>Hogansville</t>
  </si>
  <si>
    <t>Stony Ridge II</t>
  </si>
  <si>
    <t>2019-025</t>
  </si>
  <si>
    <t>Kingsland Abbington Sound, LP</t>
  </si>
  <si>
    <t>William J. Rea, Jr.</t>
  </si>
  <si>
    <t>Camden</t>
  </si>
  <si>
    <t>Kingsland</t>
  </si>
  <si>
    <t>Abbington Sound</t>
  </si>
  <si>
    <t>2019-069</t>
  </si>
  <si>
    <t>Peaks of Dawsonville, LP</t>
  </si>
  <si>
    <t>Chase Northcutt</t>
  </si>
  <si>
    <t>Dawson</t>
  </si>
  <si>
    <t>Dawsonville</t>
  </si>
  <si>
    <t>Peaks Dawsonville</t>
  </si>
  <si>
    <t>2019-036</t>
  </si>
  <si>
    <t>Kings Bay Gardens LLC</t>
  </si>
  <si>
    <t>Kings Bay Gdns</t>
  </si>
  <si>
    <t>2019-045</t>
  </si>
  <si>
    <t>Idora Park, L.P.</t>
  </si>
  <si>
    <t>Jerry W. Braden</t>
  </si>
  <si>
    <t>Gordon</t>
  </si>
  <si>
    <t>Calhoun</t>
  </si>
  <si>
    <t>Idora Park</t>
  </si>
  <si>
    <t>2019-031</t>
  </si>
  <si>
    <t>Sandy Run Apartments, LP</t>
  </si>
  <si>
    <t>Fred Bennett</t>
  </si>
  <si>
    <t>Peach</t>
  </si>
  <si>
    <t>Byron</t>
  </si>
  <si>
    <t>Sandy Run Ct</t>
  </si>
  <si>
    <t>2019-030</t>
  </si>
  <si>
    <t>BJS Chatsworth Place, LP</t>
  </si>
  <si>
    <t>Murray</t>
  </si>
  <si>
    <t>Chatsworth</t>
  </si>
  <si>
    <t>Wisteria Chatsworth</t>
  </si>
  <si>
    <t>2019-067</t>
  </si>
  <si>
    <t>Village at Paradise, LP</t>
  </si>
  <si>
    <t>Rhett Holmes</t>
  </si>
  <si>
    <t>Worth</t>
  </si>
  <si>
    <t>Sylvester</t>
  </si>
  <si>
    <t>Vllg Paradise</t>
  </si>
  <si>
    <t>2019-071</t>
  </si>
  <si>
    <t>Redwood Trails Apartments, LP</t>
  </si>
  <si>
    <t>J. Ryan Hamilton</t>
  </si>
  <si>
    <t>Toombs</t>
  </si>
  <si>
    <t>Vidalia</t>
  </si>
  <si>
    <t>Redwood Trls</t>
  </si>
  <si>
    <t>2019-072</t>
  </si>
  <si>
    <t>Haddock Landing, LP</t>
  </si>
  <si>
    <t>Haddock Lndg</t>
  </si>
  <si>
    <t>2019-013</t>
  </si>
  <si>
    <t>Dulles Park II, LP</t>
  </si>
  <si>
    <t>Roya Collins</t>
  </si>
  <si>
    <t>Jones</t>
  </si>
  <si>
    <t>Gray</t>
  </si>
  <si>
    <t>Dulles Park II</t>
  </si>
  <si>
    <t>2019-060</t>
  </si>
  <si>
    <t>Chelsea Park Limited Partnership</t>
  </si>
  <si>
    <t>Brian Parent</t>
  </si>
  <si>
    <t>Chelsea Park TH</t>
  </si>
  <si>
    <t>2019-057</t>
  </si>
  <si>
    <t>Kings Mill Landings, LP</t>
  </si>
  <si>
    <t>Kings Mill Lndgs</t>
  </si>
  <si>
    <t>2019-016</t>
  </si>
  <si>
    <t>The Grove at Woodford, LP</t>
  </si>
  <si>
    <t>Mark E. English</t>
  </si>
  <si>
    <t>Stephens</t>
  </si>
  <si>
    <t>Toccoa</t>
  </si>
  <si>
    <t>Grove Woodford</t>
  </si>
  <si>
    <t>2019-008</t>
  </si>
  <si>
    <t>Capital Landing, LP</t>
  </si>
  <si>
    <t>Tim Thrasher</t>
  </si>
  <si>
    <t>Baldwin</t>
  </si>
  <si>
    <t>Milledgeville</t>
  </si>
  <si>
    <t>Capital Lndg</t>
  </si>
  <si>
    <t>2019-029</t>
  </si>
  <si>
    <t>The Flats at Aberdeen, LP</t>
  </si>
  <si>
    <t>Lowell R. Barron II</t>
  </si>
  <si>
    <t>Bleckley</t>
  </si>
  <si>
    <t>Cochran</t>
  </si>
  <si>
    <t>Flats Aberdeen</t>
  </si>
  <si>
    <t>2019-009</t>
  </si>
  <si>
    <t>Peaks of Clayton, LP</t>
  </si>
  <si>
    <t>Rabun</t>
  </si>
  <si>
    <t>Peaks of Clayton</t>
  </si>
  <si>
    <t>2019-035</t>
  </si>
  <si>
    <t>Elm Street Apts NWGHA, LP</t>
  </si>
  <si>
    <t>Sandra Hudson</t>
  </si>
  <si>
    <t>Polk</t>
  </si>
  <si>
    <t>Rockmart</t>
  </si>
  <si>
    <t>Elm St</t>
  </si>
  <si>
    <t>2019-050</t>
  </si>
  <si>
    <t>Non-Selected Projects</t>
  </si>
  <si>
    <t>Selected Project Totals</t>
  </si>
  <si>
    <t>Selected Flexible Pool Totals</t>
  </si>
  <si>
    <t>Havenwood Springs, LP</t>
  </si>
  <si>
    <t>Maxwell Elbe</t>
  </si>
  <si>
    <t>Substantial Rehab</t>
  </si>
  <si>
    <t>Havenwood Springs</t>
  </si>
  <si>
    <t>2019-080</t>
  </si>
  <si>
    <t>Grove Park Limited Partnership</t>
  </si>
  <si>
    <t>Grove Park</t>
  </si>
  <si>
    <t>2019-077</t>
  </si>
  <si>
    <t>2019-075</t>
  </si>
  <si>
    <t>The Village on 5th, LP</t>
  </si>
  <si>
    <t>Richmond</t>
  </si>
  <si>
    <t>Augusta</t>
  </si>
  <si>
    <t>Vllg on 5th</t>
  </si>
  <si>
    <t>2019-018</t>
  </si>
  <si>
    <t>24 East, LP</t>
  </si>
  <si>
    <t>Rockdale</t>
  </si>
  <si>
    <t>Conyers</t>
  </si>
  <si>
    <t>24 East</t>
  </si>
  <si>
    <t>2019-007</t>
  </si>
  <si>
    <t>Anthem Senior II, LP</t>
  </si>
  <si>
    <t>Elderly</t>
  </si>
  <si>
    <t>Fulton</t>
  </si>
  <si>
    <t>South Fulton</t>
  </si>
  <si>
    <t>Anthem II</t>
  </si>
  <si>
    <t>2019-011</t>
  </si>
  <si>
    <t>WR Wall Street II LLC</t>
  </si>
  <si>
    <t>Mark H. Dambly</t>
  </si>
  <si>
    <t>Houston</t>
  </si>
  <si>
    <t>Warner Robins</t>
  </si>
  <si>
    <t>WR Redevlpmt II</t>
  </si>
  <si>
    <t>2019-064</t>
  </si>
  <si>
    <t>Harper Woods Apartments, LP</t>
  </si>
  <si>
    <t>Kevin Buckner</t>
  </si>
  <si>
    <t>Harper Woods</t>
  </si>
  <si>
    <t>2019-006</t>
  </si>
  <si>
    <t>Flint Ridge Residences, LP</t>
  </si>
  <si>
    <t>Flint Ridge</t>
  </si>
  <si>
    <t>2019-039</t>
  </si>
  <si>
    <t>Live Oak Landing II, LP</t>
  </si>
  <si>
    <t>Live Oak Lndg II</t>
  </si>
  <si>
    <t>2019-014</t>
  </si>
  <si>
    <t>Sterling Heights, LP</t>
  </si>
  <si>
    <t>John Collins</t>
  </si>
  <si>
    <t>Sterling Hts</t>
  </si>
  <si>
    <t>2019-061</t>
  </si>
  <si>
    <t>Hearthside Smyrna, L.P.</t>
  </si>
  <si>
    <t>David H. Dixon</t>
  </si>
  <si>
    <t>Cobb</t>
  </si>
  <si>
    <t>Smyrna</t>
  </si>
  <si>
    <t>Hearthside Smyrna</t>
  </si>
  <si>
    <t>2019-056</t>
  </si>
  <si>
    <t>The Residences at Newnan Crossing,LP</t>
  </si>
  <si>
    <t>Wallace Davis</t>
  </si>
  <si>
    <t>Coweta</t>
  </si>
  <si>
    <t>Newnan</t>
  </si>
  <si>
    <t>Newnan Crossing</t>
  </si>
  <si>
    <t>2019-020</t>
  </si>
  <si>
    <t>Symphony Family I, LP</t>
  </si>
  <si>
    <t>Atlanta</t>
  </si>
  <si>
    <t>Symphony</t>
  </si>
  <si>
    <t>2019-012</t>
  </si>
  <si>
    <t>Assembly Senior Partnership, LP</t>
  </si>
  <si>
    <t>Valerie Edwards</t>
  </si>
  <si>
    <t>DeKalb</t>
  </si>
  <si>
    <t>Doraville</t>
  </si>
  <si>
    <t>Veranda Assembly</t>
  </si>
  <si>
    <t>2019-070</t>
  </si>
  <si>
    <t>Northside Senior Village, L.P.</t>
  </si>
  <si>
    <t>Michael T. Austin</t>
  </si>
  <si>
    <t>Northside Sr Vllg</t>
  </si>
  <si>
    <t>2019-028</t>
  </si>
  <si>
    <t>Haven SA LLC</t>
  </si>
  <si>
    <t>Haven S Alanta</t>
  </si>
  <si>
    <t>2019-063</t>
  </si>
  <si>
    <t>Abbington Ormewood Park, LP</t>
  </si>
  <si>
    <t>Abbgtn Ormewd Prk</t>
  </si>
  <si>
    <t>2019-068</t>
  </si>
  <si>
    <t>Walton Harbor Phase 1, LP</t>
  </si>
  <si>
    <t>Beth Brown</t>
  </si>
  <si>
    <t>Hall</t>
  </si>
  <si>
    <t>Gainesville</t>
  </si>
  <si>
    <t>Walton Harbor</t>
  </si>
  <si>
    <t>2019-051</t>
  </si>
  <si>
    <t>Thrive Sweet Auburn PCCI MHSE 17, LP</t>
  </si>
  <si>
    <t>James Alexander</t>
  </si>
  <si>
    <t>Thrive Swt Auburn</t>
  </si>
  <si>
    <t>2019-055</t>
  </si>
  <si>
    <t>Mill District I, L.P.</t>
  </si>
  <si>
    <t>J. Len Williams</t>
  </si>
  <si>
    <t>Mill Vllg</t>
  </si>
  <si>
    <t>2019-043</t>
  </si>
  <si>
    <t>Selected Rural Pool Totals</t>
  </si>
  <si>
    <t>The Cove at Cartersville, L.P.</t>
  </si>
  <si>
    <t>Cheryl Murphy Fetcinko</t>
  </si>
  <si>
    <t>Acq / Rehab</t>
  </si>
  <si>
    <t>Bartow</t>
  </si>
  <si>
    <t>Cartersville</t>
  </si>
  <si>
    <t>Cove Cartersville</t>
  </si>
  <si>
    <t>2019-054</t>
  </si>
  <si>
    <t>Woodstone Apartments II, LP</t>
  </si>
  <si>
    <t>Jeff Beaver</t>
  </si>
  <si>
    <t>Lee</t>
  </si>
  <si>
    <t>Leesburg</t>
  </si>
  <si>
    <t>Woodstone II</t>
  </si>
  <si>
    <t>2019-049</t>
  </si>
  <si>
    <t>DASH Waring, LP</t>
  </si>
  <si>
    <t>Ware</t>
  </si>
  <si>
    <t>Waycross</t>
  </si>
  <si>
    <t>Waring</t>
  </si>
  <si>
    <t>2019-024</t>
  </si>
  <si>
    <t>Woodlawn Senior Village, Dublin, L.P.</t>
  </si>
  <si>
    <t>Laurens</t>
  </si>
  <si>
    <t>Dublin</t>
  </si>
  <si>
    <t>Woodlawn Sr Vllg</t>
  </si>
  <si>
    <t>2019-033</t>
  </si>
  <si>
    <t>Arbours at Kingsland, LLC</t>
  </si>
  <si>
    <t>Sam Johnston</t>
  </si>
  <si>
    <t>Arbours at Kingsland</t>
  </si>
  <si>
    <t>2019-073</t>
  </si>
  <si>
    <t>The Village at Chickamauga II, L.P.</t>
  </si>
  <si>
    <t>Walker</t>
  </si>
  <si>
    <t>Chickamauga</t>
  </si>
  <si>
    <t>Vllg Chickamauga 2</t>
  </si>
  <si>
    <t>2019-032</t>
  </si>
  <si>
    <t>Flats at Sam Lane, LP</t>
  </si>
  <si>
    <t>Vaughn Zimmerman</t>
  </si>
  <si>
    <t>Catoosa</t>
  </si>
  <si>
    <t>Ringgold</t>
  </si>
  <si>
    <t>Flats Sam Lane</t>
  </si>
  <si>
    <t>2019-048</t>
  </si>
  <si>
    <t>KCG Wimberly Manor, LP</t>
  </si>
  <si>
    <t>RJ Pasquesi</t>
  </si>
  <si>
    <t>Barrow</t>
  </si>
  <si>
    <t>Winder</t>
  </si>
  <si>
    <t>Wimberly Manor</t>
  </si>
  <si>
    <t>2019-065</t>
  </si>
  <si>
    <t>Sutton Terrace, LP</t>
  </si>
  <si>
    <t>Josh Thomason</t>
  </si>
  <si>
    <t>Habersham</t>
  </si>
  <si>
    <t>Clarkesville</t>
  </si>
  <si>
    <t>Sutton Terrace</t>
  </si>
  <si>
    <t>2019-021</t>
  </si>
  <si>
    <t>Pineview Trace, LP</t>
  </si>
  <si>
    <t>Phil Ellen</t>
  </si>
  <si>
    <t>Dooly</t>
  </si>
  <si>
    <t>Vienna</t>
  </si>
  <si>
    <t>Pineview Trace</t>
  </si>
  <si>
    <t>2019-062</t>
  </si>
  <si>
    <t>Havenwood Gardens, LP</t>
  </si>
  <si>
    <t>Havenwood Gdns</t>
  </si>
  <si>
    <t>2019-038</t>
  </si>
  <si>
    <t>DHM Milledgeville, LP</t>
  </si>
  <si>
    <t>Creekside</t>
  </si>
  <si>
    <t>2019-046</t>
  </si>
  <si>
    <t>Hallmark Crow Valley, LP</t>
  </si>
  <si>
    <t>Martin H. Petersen</t>
  </si>
  <si>
    <t>Whitfield</t>
  </si>
  <si>
    <t>Dalton</t>
  </si>
  <si>
    <t>Crow Valley Hts</t>
  </si>
  <si>
    <t>2019-027</t>
  </si>
  <si>
    <t>Legacy at Walton Trail Phase 1, L.P.</t>
  </si>
  <si>
    <t>Keith A. Davidson</t>
  </si>
  <si>
    <t>Villa Rica</t>
  </si>
  <si>
    <t>Legacy Walton Trl</t>
  </si>
  <si>
    <t>2019-052</t>
  </si>
  <si>
    <t>Westover Senior Village, LP</t>
  </si>
  <si>
    <t>Westover Sr Vllg</t>
  </si>
  <si>
    <t>2019-022</t>
  </si>
  <si>
    <t>Canaan Crossing Limited Partnership</t>
  </si>
  <si>
    <t>Morgan</t>
  </si>
  <si>
    <t>Madison</t>
  </si>
  <si>
    <t>Canaan Crossing</t>
  </si>
  <si>
    <t>2019-058</t>
  </si>
  <si>
    <t>Selected Projects</t>
  </si>
  <si>
    <t>Ownership Entity</t>
  </si>
  <si>
    <t>Owner Phone</t>
  </si>
  <si>
    <t>County</t>
  </si>
  <si>
    <t>City</t>
  </si>
  <si>
    <t>Project Name</t>
  </si>
  <si>
    <t>DCA Project Nbr</t>
  </si>
  <si>
    <t>DCA Score</t>
  </si>
  <si>
    <t>Rural  HOME Preservation</t>
  </si>
  <si>
    <t>CDBG-DR</t>
  </si>
  <si>
    <t>General</t>
  </si>
  <si>
    <t>CHDO</t>
  </si>
  <si>
    <t>NonProfit</t>
  </si>
  <si>
    <t>W/in City Lim</t>
  </si>
  <si>
    <t>Owner Principal</t>
  </si>
  <si>
    <t>Overall Urban or Rural</t>
  </si>
  <si>
    <t>Primary Construction Activity</t>
  </si>
  <si>
    <t>Tenancy</t>
  </si>
  <si>
    <t>Setaside Elections</t>
  </si>
  <si>
    <t>Tot Unit</t>
  </si>
  <si>
    <t>HOME Consent Amount</t>
  </si>
  <si>
    <t>LIHTC Amount Resrvd</t>
  </si>
  <si>
    <t>LIHTC Amount Request</t>
  </si>
  <si>
    <t>Status</t>
  </si>
  <si>
    <t>Selected CDBG-DR Set Aside Totals</t>
  </si>
  <si>
    <t>CDBG-DR Set Aside</t>
  </si>
  <si>
    <t>Competitive Pool</t>
  </si>
  <si>
    <t>2019-074</t>
  </si>
  <si>
    <t>Haddock Landing</t>
  </si>
  <si>
    <t>2019-076</t>
  </si>
  <si>
    <t>Kingsbrook</t>
  </si>
  <si>
    <t>Rhett J. Holmes</t>
  </si>
  <si>
    <t>Kingsbrook Apartments, LP</t>
  </si>
  <si>
    <t>2019-078</t>
  </si>
  <si>
    <t>2019-079</t>
  </si>
  <si>
    <t>Kings Bay Gardens</t>
  </si>
  <si>
    <t>2019-081</t>
  </si>
  <si>
    <t>2019-082</t>
  </si>
  <si>
    <t>Kings Mill Landings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</si>
</sst>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"/>
  </numFmts>
  <fonts count="15" x14ac:knownFonts="1">
    <font>
      <sz val="10"/>
      <name val="Arial"/>
      <family val="2"/>
    </font>
    <font>
      <sz val="8"/>
      <color rgb="FF8A7967"/>
      <name val="Arial Narrow"/>
      <family val="2"/>
    </font>
    <font>
      <sz val="8"/>
      <name val="Arial Narrow"/>
      <family val="2"/>
    </font>
    <font>
      <b/>
      <sz val="8"/>
      <color rgb="FF8A796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sz val="8"/>
      <color rgb="FF6600CC"/>
      <name val="Arial Narrow"/>
      <family val="2"/>
    </font>
    <font>
      <b/>
      <u/>
      <sz val="8"/>
      <name val="Arial Narrow"/>
      <family val="2"/>
    </font>
    <font>
      <b/>
      <sz val="8"/>
      <color rgb="FF7030A0"/>
      <name val="Arial Narrow"/>
      <family val="2"/>
    </font>
    <font>
      <b/>
      <sz val="10"/>
      <color rgb="FFFF0000"/>
      <name val="Arial Narrow"/>
      <family val="2"/>
    </font>
    <font>
      <b/>
      <sz val="8"/>
      <color rgb="FF45A03E"/>
      <name val="Arial Narrow"/>
      <family val="2"/>
    </font>
    <font>
      <b/>
      <sz val="8"/>
      <color rgb="FFDD6909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13" fillId="2" borderId="0" xfId="0" applyFont="1" applyFill="1" applyAlignment="1">
      <alignment vertical="center" wrapText="1"/>
    </xf>
    <xf numFmtId="3" fontId="11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3" fontId="11" fillId="2" borderId="0" xfId="0" applyNumberFormat="1" applyFont="1" applyFill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textRotation="90" wrapText="1"/>
    </xf>
    <xf numFmtId="0" fontId="4" fillId="2" borderId="0" xfId="0" applyFont="1" applyFill="1" applyAlignment="1">
      <alignment horizontal="center" wrapText="1"/>
    </xf>
    <xf numFmtId="0" fontId="2" fillId="2" borderId="16" xfId="0" applyFont="1" applyFill="1" applyBorder="1" applyAlignment="1">
      <alignment horizontal="center" textRotation="90" wrapText="1"/>
    </xf>
    <xf numFmtId="0" fontId="2" fillId="2" borderId="14" xfId="0" applyFont="1" applyFill="1" applyBorder="1" applyAlignment="1">
      <alignment horizontal="center" textRotation="90" wrapText="1"/>
    </xf>
    <xf numFmtId="0" fontId="4" fillId="2" borderId="15" xfId="0" applyFont="1" applyFill="1" applyBorder="1" applyAlignment="1">
      <alignment horizontal="center" textRotation="88" wrapText="1"/>
    </xf>
    <xf numFmtId="0" fontId="2" fillId="2" borderId="13" xfId="0" applyFont="1" applyFill="1" applyBorder="1" applyAlignment="1">
      <alignment horizontal="center" textRotation="90" wrapText="1"/>
    </xf>
    <xf numFmtId="0" fontId="4" fillId="2" borderId="12" xfId="0" applyFont="1" applyFill="1" applyBorder="1" applyAlignment="1">
      <alignment horizontal="center" textRotation="88" wrapText="1"/>
    </xf>
    <xf numFmtId="0" fontId="2" fillId="2" borderId="0" xfId="0" applyFont="1" applyFill="1" applyAlignment="1">
      <alignment vertical="center"/>
    </xf>
    <xf numFmtId="38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38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top"/>
    </xf>
    <xf numFmtId="3" fontId="2" fillId="2" borderId="14" xfId="0" applyNumberFormat="1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/>
    </xf>
    <xf numFmtId="0" fontId="2" fillId="2" borderId="9" xfId="0" applyFont="1" applyFill="1" applyBorder="1" applyAlignment="1">
      <alignment vertical="center"/>
    </xf>
    <xf numFmtId="38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38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center"/>
    </xf>
    <xf numFmtId="165" fontId="2" fillId="2" borderId="0" xfId="0" applyNumberFormat="1" applyFont="1" applyFill="1" applyAlignment="1">
      <alignment horizontal="center" vertical="top"/>
    </xf>
    <xf numFmtId="3" fontId="2" fillId="2" borderId="0" xfId="0" applyNumberFormat="1" applyFont="1" applyFill="1" applyAlignment="1">
      <alignment horizontal="center" vertical="top"/>
    </xf>
    <xf numFmtId="0" fontId="4" fillId="2" borderId="8" xfId="0" applyFont="1" applyFill="1" applyBorder="1" applyAlignment="1">
      <alignment horizontal="left" vertical="center"/>
    </xf>
    <xf numFmtId="38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38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3" fontId="4" fillId="2" borderId="0" xfId="0" applyNumberFormat="1" applyFont="1" applyFill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1" fontId="2" fillId="2" borderId="0" xfId="0" applyNumberFormat="1" applyFont="1" applyFill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 wrapText="1"/>
    </xf>
    <xf numFmtId="164" fontId="2" fillId="2" borderId="0" xfId="0" applyNumberFormat="1" applyFont="1" applyFill="1" applyAlignment="1">
      <alignment horizontal="center" vertical="top"/>
    </xf>
    <xf numFmtId="164" fontId="2" fillId="2" borderId="9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left" vertical="top" wrapText="1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4" fillId="2" borderId="8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4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/>
    <xf numFmtId="16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center" textRotation="90" wrapText="1"/>
    </xf>
    <xf numFmtId="0" fontId="2" fillId="2" borderId="17" xfId="0" applyFont="1" applyFill="1" applyBorder="1" applyAlignment="1">
      <alignment horizontal="center" textRotation="90" wrapText="1"/>
    </xf>
    <xf numFmtId="0" fontId="2" fillId="2" borderId="20" xfId="0" applyFont="1" applyFill="1" applyBorder="1" applyAlignment="1">
      <alignment horizontal="center" textRotation="90" wrapText="1"/>
    </xf>
    <xf numFmtId="0" fontId="2" fillId="2" borderId="9" xfId="0" applyFont="1" applyFill="1" applyBorder="1" applyAlignment="1">
      <alignment horizontal="center" textRotation="90" wrapText="1"/>
    </xf>
    <xf numFmtId="0" fontId="2" fillId="2" borderId="19" xfId="0" applyFont="1" applyFill="1" applyBorder="1" applyAlignment="1">
      <alignment horizontal="center" textRotation="88" wrapText="1"/>
    </xf>
    <xf numFmtId="0" fontId="2" fillId="2" borderId="18" xfId="0" applyFont="1" applyFill="1" applyBorder="1" applyAlignment="1">
      <alignment horizontal="center" textRotation="88" wrapText="1"/>
    </xf>
    <xf numFmtId="0" fontId="9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D36F-2D0F-478D-BC14-C148D232F3E3}">
  <dimension ref="A1:GE119"/>
  <sheetViews>
    <sheetView tabSelected="1" workbookViewId="0">
      <selection activeCell="AC65" sqref="AC65"/>
    </sheetView>
  </sheetViews>
  <sheetFormatPr defaultColWidth="8.85546875" defaultRowHeight="12.75" x14ac:dyDescent="0.25"/>
  <cols>
    <col min="1" max="1" width="12.5703125" style="51" customWidth="1"/>
    <col min="2" max="2" width="4.42578125" style="1" customWidth="1"/>
    <col min="3" max="3" width="7.140625" style="2" customWidth="1"/>
    <col min="4" max="4" width="14.140625" style="83" customWidth="1"/>
    <col min="5" max="5" width="8.7109375" style="3" customWidth="1"/>
    <col min="6" max="6" width="6.5703125" style="3" customWidth="1"/>
    <col min="7" max="7" width="4" style="98" customWidth="1"/>
    <col min="8" max="8" width="14.140625" style="119" bestFit="1" customWidth="1"/>
    <col min="9" max="10" width="8.28515625" style="3" bestFit="1" customWidth="1"/>
    <col min="11" max="11" width="7.28515625" style="51" customWidth="1"/>
    <col min="12" max="12" width="4.140625" style="98" customWidth="1"/>
    <col min="13" max="16" width="3.85546875" style="51" customWidth="1"/>
    <col min="17" max="17" width="4.5703125" style="51" customWidth="1"/>
    <col min="18" max="18" width="6.42578125" style="97" customWidth="1"/>
    <col min="19" max="19" width="11.28515625" style="51" customWidth="1"/>
    <col min="20" max="20" width="5.7109375" style="98" customWidth="1"/>
    <col min="21" max="21" width="13.7109375" style="51" customWidth="1"/>
    <col min="22" max="22" width="9.85546875" style="3" bestFit="1" customWidth="1"/>
    <col min="23" max="23" width="23.85546875" style="3" customWidth="1"/>
    <col min="24" max="24" width="2.7109375" style="3" customWidth="1"/>
    <col min="25" max="25" width="13" style="3" customWidth="1"/>
    <col min="26" max="173" width="8.85546875" style="3"/>
    <col min="174" max="174" width="7.85546875" style="3" customWidth="1"/>
    <col min="175" max="175" width="3.7109375" style="3" customWidth="1"/>
    <col min="176" max="16384" width="8.85546875" style="3"/>
  </cols>
  <sheetData>
    <row r="1" spans="1:183" ht="6" customHeight="1" x14ac:dyDescent="0.25">
      <c r="A1" s="128" t="s">
        <v>416</v>
      </c>
      <c r="D1" s="147"/>
      <c r="E1" s="147"/>
      <c r="G1" s="4"/>
      <c r="H1" s="148" t="s">
        <v>419</v>
      </c>
      <c r="I1" s="125" t="s">
        <v>415</v>
      </c>
      <c r="J1" s="125" t="s">
        <v>414</v>
      </c>
      <c r="K1" s="125" t="s">
        <v>413</v>
      </c>
      <c r="L1" s="137" t="s">
        <v>412</v>
      </c>
      <c r="M1" s="139" t="s">
        <v>411</v>
      </c>
      <c r="N1" s="140"/>
      <c r="O1" s="140"/>
      <c r="P1" s="140"/>
      <c r="Q1" s="141"/>
      <c r="R1" s="145" t="s">
        <v>410</v>
      </c>
      <c r="S1" s="125" t="s">
        <v>409</v>
      </c>
      <c r="T1" s="125" t="s">
        <v>408</v>
      </c>
      <c r="U1" s="128" t="s">
        <v>407</v>
      </c>
    </row>
    <row r="2" spans="1:183" ht="6" customHeight="1" x14ac:dyDescent="0.25">
      <c r="A2" s="128"/>
      <c r="B2" s="127"/>
      <c r="C2" s="5"/>
      <c r="D2" s="6"/>
      <c r="E2" s="7"/>
      <c r="F2" s="5"/>
      <c r="G2" s="125" t="s">
        <v>406</v>
      </c>
      <c r="H2" s="148"/>
      <c r="I2" s="125"/>
      <c r="J2" s="125"/>
      <c r="K2" s="125"/>
      <c r="L2" s="137"/>
      <c r="M2" s="142"/>
      <c r="N2" s="143"/>
      <c r="O2" s="143"/>
      <c r="P2" s="143"/>
      <c r="Q2" s="144"/>
      <c r="R2" s="145"/>
      <c r="S2" s="125"/>
      <c r="T2" s="125"/>
      <c r="U2" s="128"/>
    </row>
    <row r="3" spans="1:183" ht="5.25" customHeight="1" x14ac:dyDescent="0.25">
      <c r="A3" s="128"/>
      <c r="B3" s="127"/>
      <c r="C3" s="5"/>
      <c r="D3" s="8"/>
      <c r="E3" s="9"/>
      <c r="F3" s="5"/>
      <c r="G3" s="125"/>
      <c r="H3" s="148"/>
      <c r="I3" s="125"/>
      <c r="J3" s="125"/>
      <c r="K3" s="125"/>
      <c r="L3" s="137"/>
      <c r="M3" s="130" t="s">
        <v>405</v>
      </c>
      <c r="N3" s="132" t="s">
        <v>404</v>
      </c>
      <c r="O3" s="132" t="s">
        <v>403</v>
      </c>
      <c r="P3" s="132" t="s">
        <v>402</v>
      </c>
      <c r="Q3" s="134" t="s">
        <v>401</v>
      </c>
      <c r="R3" s="145"/>
      <c r="S3" s="125"/>
      <c r="T3" s="125"/>
      <c r="U3" s="128"/>
    </row>
    <row r="4" spans="1:183" ht="41.25" customHeight="1" thickBot="1" x14ac:dyDescent="0.3">
      <c r="A4" s="129"/>
      <c r="B4" s="11" t="s">
        <v>400</v>
      </c>
      <c r="C4" s="10" t="s">
        <v>399</v>
      </c>
      <c r="D4" s="10" t="s">
        <v>398</v>
      </c>
      <c r="E4" s="10" t="s">
        <v>397</v>
      </c>
      <c r="F4" s="10" t="s">
        <v>396</v>
      </c>
      <c r="G4" s="126"/>
      <c r="H4" s="149"/>
      <c r="I4" s="126"/>
      <c r="J4" s="126"/>
      <c r="K4" s="126"/>
      <c r="L4" s="138"/>
      <c r="M4" s="131"/>
      <c r="N4" s="133"/>
      <c r="O4" s="133"/>
      <c r="P4" s="133"/>
      <c r="Q4" s="135"/>
      <c r="R4" s="146"/>
      <c r="S4" s="126"/>
      <c r="T4" s="126"/>
      <c r="U4" s="129"/>
      <c r="V4" s="12" t="s">
        <v>395</v>
      </c>
      <c r="W4" s="10" t="s">
        <v>394</v>
      </c>
      <c r="Y4" s="13"/>
    </row>
    <row r="5" spans="1:183" ht="2.25" customHeight="1" x14ac:dyDescent="0.25">
      <c r="A5" s="14"/>
      <c r="B5" s="15"/>
      <c r="C5" s="5"/>
      <c r="D5" s="5"/>
      <c r="E5" s="5"/>
      <c r="F5" s="5"/>
      <c r="G5" s="4"/>
      <c r="H5" s="16"/>
      <c r="I5" s="4"/>
      <c r="J5" s="4"/>
      <c r="K5" s="4"/>
      <c r="L5" s="4"/>
      <c r="M5" s="17"/>
      <c r="N5" s="18"/>
      <c r="O5" s="18"/>
      <c r="P5" s="18"/>
      <c r="Q5" s="19"/>
      <c r="R5" s="4"/>
      <c r="S5" s="4"/>
      <c r="T5" s="4"/>
      <c r="U5" s="14"/>
      <c r="Y5" s="13"/>
    </row>
    <row r="6" spans="1:183" ht="12" customHeight="1" x14ac:dyDescent="0.25">
      <c r="A6" s="136" t="s">
        <v>393</v>
      </c>
      <c r="B6" s="136"/>
      <c r="C6" s="5"/>
      <c r="D6" s="5"/>
      <c r="E6" s="5"/>
      <c r="F6" s="5"/>
      <c r="G6" s="4"/>
      <c r="H6" s="16"/>
      <c r="I6" s="4"/>
      <c r="J6" s="4"/>
      <c r="K6" s="4"/>
      <c r="L6" s="4"/>
      <c r="M6" s="20"/>
      <c r="N6" s="15"/>
      <c r="O6" s="15"/>
      <c r="P6" s="15"/>
      <c r="Q6" s="21"/>
      <c r="R6" s="4"/>
      <c r="S6" s="4"/>
      <c r="T6" s="4"/>
      <c r="U6" s="14"/>
      <c r="Y6" s="13"/>
    </row>
    <row r="7" spans="1:183" s="32" customFormat="1" ht="11.25" customHeight="1" x14ac:dyDescent="0.2">
      <c r="A7" s="22"/>
      <c r="B7" s="23"/>
      <c r="C7" s="22"/>
      <c r="D7" s="24"/>
      <c r="E7" s="24"/>
      <c r="F7" s="24"/>
      <c r="G7" s="25"/>
      <c r="H7" s="25"/>
      <c r="I7" s="26"/>
      <c r="J7" s="26"/>
      <c r="K7" s="26"/>
      <c r="L7" s="26"/>
      <c r="M7" s="27"/>
      <c r="N7" s="25"/>
      <c r="O7" s="25"/>
      <c r="P7" s="25"/>
      <c r="Q7" s="28"/>
      <c r="R7" s="29"/>
      <c r="S7" s="22"/>
      <c r="T7" s="25"/>
      <c r="U7" s="24"/>
      <c r="V7" s="30"/>
      <c r="W7" s="31"/>
    </row>
    <row r="8" spans="1:183" s="32" customFormat="1" ht="11.25" customHeight="1" x14ac:dyDescent="0.2">
      <c r="A8" s="22" t="s">
        <v>5</v>
      </c>
      <c r="B8" s="23">
        <v>20</v>
      </c>
      <c r="C8" s="22" t="s">
        <v>338</v>
      </c>
      <c r="D8" s="24" t="s">
        <v>337</v>
      </c>
      <c r="E8" s="24" t="s">
        <v>132</v>
      </c>
      <c r="F8" s="24" t="s">
        <v>131</v>
      </c>
      <c r="G8" s="25" t="s">
        <v>31</v>
      </c>
      <c r="H8" s="25" t="s">
        <v>418</v>
      </c>
      <c r="I8" s="26">
        <v>900000</v>
      </c>
      <c r="J8" s="26">
        <v>900000</v>
      </c>
      <c r="K8" s="26">
        <v>0</v>
      </c>
      <c r="L8" s="26">
        <v>84</v>
      </c>
      <c r="M8" s="27"/>
      <c r="N8" s="25"/>
      <c r="O8" s="25"/>
      <c r="P8" s="25" t="s">
        <v>31</v>
      </c>
      <c r="Q8" s="28"/>
      <c r="R8" s="29" t="s">
        <v>45</v>
      </c>
      <c r="S8" s="22" t="s">
        <v>29</v>
      </c>
      <c r="T8" s="25" t="s">
        <v>95</v>
      </c>
      <c r="U8" s="24" t="s">
        <v>336</v>
      </c>
      <c r="V8" s="30">
        <v>2059813300</v>
      </c>
      <c r="W8" s="31" t="s">
        <v>335</v>
      </c>
    </row>
    <row r="9" spans="1:183" s="32" customFormat="1" ht="11.25" customHeight="1" x14ac:dyDescent="0.2">
      <c r="A9" s="22" t="s">
        <v>5</v>
      </c>
      <c r="B9" s="23">
        <v>20</v>
      </c>
      <c r="C9" s="22" t="s">
        <v>228</v>
      </c>
      <c r="D9" s="24" t="s">
        <v>48</v>
      </c>
      <c r="E9" s="24" t="s">
        <v>47</v>
      </c>
      <c r="F9" s="24" t="s">
        <v>46</v>
      </c>
      <c r="G9" s="25" t="s">
        <v>31</v>
      </c>
      <c r="H9" s="25" t="s">
        <v>418</v>
      </c>
      <c r="I9" s="26">
        <v>850000</v>
      </c>
      <c r="J9" s="26">
        <v>850000</v>
      </c>
      <c r="K9" s="26">
        <v>0</v>
      </c>
      <c r="L9" s="26">
        <v>56</v>
      </c>
      <c r="M9" s="27"/>
      <c r="N9" s="25"/>
      <c r="O9" s="25" t="s">
        <v>31</v>
      </c>
      <c r="P9" s="25" t="s">
        <v>31</v>
      </c>
      <c r="Q9" s="28"/>
      <c r="R9" s="29" t="s">
        <v>45</v>
      </c>
      <c r="S9" s="22" t="s">
        <v>29</v>
      </c>
      <c r="T9" s="25" t="s">
        <v>28</v>
      </c>
      <c r="U9" s="24" t="s">
        <v>44</v>
      </c>
      <c r="V9" s="30">
        <v>9127293564</v>
      </c>
      <c r="W9" s="31" t="s">
        <v>43</v>
      </c>
      <c r="GA9" s="33"/>
    </row>
    <row r="10" spans="1:183" s="32" customFormat="1" ht="11.25" customHeight="1" x14ac:dyDescent="0.2">
      <c r="A10" s="22" t="s">
        <v>5</v>
      </c>
      <c r="B10" s="23">
        <v>20</v>
      </c>
      <c r="C10" s="22" t="s">
        <v>227</v>
      </c>
      <c r="D10" s="24" t="s">
        <v>226</v>
      </c>
      <c r="E10" s="24" t="s">
        <v>132</v>
      </c>
      <c r="F10" s="24" t="s">
        <v>131</v>
      </c>
      <c r="G10" s="25" t="s">
        <v>31</v>
      </c>
      <c r="H10" s="25" t="s">
        <v>418</v>
      </c>
      <c r="I10" s="26">
        <v>694500</v>
      </c>
      <c r="J10" s="26">
        <v>694500</v>
      </c>
      <c r="K10" s="26">
        <v>0</v>
      </c>
      <c r="L10" s="26">
        <v>80</v>
      </c>
      <c r="M10" s="27"/>
      <c r="N10" s="25"/>
      <c r="O10" s="25"/>
      <c r="P10" s="25" t="s">
        <v>31</v>
      </c>
      <c r="Q10" s="28"/>
      <c r="R10" s="29" t="s">
        <v>45</v>
      </c>
      <c r="S10" s="22" t="s">
        <v>29</v>
      </c>
      <c r="T10" s="25" t="s">
        <v>28</v>
      </c>
      <c r="U10" s="24" t="s">
        <v>183</v>
      </c>
      <c r="V10" s="30">
        <v>9042790131</v>
      </c>
      <c r="W10" s="31" t="s">
        <v>225</v>
      </c>
      <c r="GA10" s="33"/>
    </row>
    <row r="11" spans="1:183" s="32" customFormat="1" ht="11.25" customHeight="1" x14ac:dyDescent="0.2">
      <c r="A11" s="22" t="s">
        <v>5</v>
      </c>
      <c r="B11" s="23">
        <v>20</v>
      </c>
      <c r="C11" s="22" t="s">
        <v>224</v>
      </c>
      <c r="D11" s="24" t="s">
        <v>223</v>
      </c>
      <c r="E11" s="24" t="s">
        <v>40</v>
      </c>
      <c r="F11" s="24" t="s">
        <v>39</v>
      </c>
      <c r="G11" s="25" t="s">
        <v>31</v>
      </c>
      <c r="H11" s="25" t="s">
        <v>418</v>
      </c>
      <c r="I11" s="26">
        <v>1000000</v>
      </c>
      <c r="J11" s="26">
        <v>1000000</v>
      </c>
      <c r="K11" s="26">
        <v>0</v>
      </c>
      <c r="L11" s="26">
        <v>120</v>
      </c>
      <c r="M11" s="27"/>
      <c r="N11" s="25"/>
      <c r="O11" s="25"/>
      <c r="P11" s="25" t="s">
        <v>31</v>
      </c>
      <c r="Q11" s="28"/>
      <c r="R11" s="29" t="s">
        <v>45</v>
      </c>
      <c r="S11" s="22" t="s">
        <v>222</v>
      </c>
      <c r="T11" s="25" t="s">
        <v>28</v>
      </c>
      <c r="U11" s="24" t="s">
        <v>221</v>
      </c>
      <c r="V11" s="30">
        <v>6788956172</v>
      </c>
      <c r="W11" s="31" t="s">
        <v>220</v>
      </c>
      <c r="GA11" s="33"/>
    </row>
    <row r="12" spans="1:183" s="32" customFormat="1" ht="11.25" customHeight="1" thickBot="1" x14ac:dyDescent="0.25">
      <c r="A12" s="22"/>
      <c r="B12" s="23"/>
      <c r="C12" s="22"/>
      <c r="D12" s="24"/>
      <c r="E12" s="24"/>
      <c r="F12" s="24"/>
      <c r="G12" s="25"/>
      <c r="H12" s="25"/>
      <c r="I12" s="26"/>
      <c r="J12" s="26"/>
      <c r="K12" s="26"/>
      <c r="L12" s="26"/>
      <c r="M12" s="27"/>
      <c r="N12" s="25"/>
      <c r="O12" s="25"/>
      <c r="P12" s="25"/>
      <c r="Q12" s="28"/>
      <c r="R12" s="29"/>
      <c r="S12" s="22"/>
      <c r="T12" s="25"/>
      <c r="U12" s="24"/>
      <c r="V12" s="30"/>
      <c r="W12" s="31"/>
      <c r="GA12" s="33"/>
    </row>
    <row r="13" spans="1:183" s="32" customFormat="1" ht="11.25" customHeight="1" x14ac:dyDescent="0.25">
      <c r="A13" s="39" t="s">
        <v>417</v>
      </c>
      <c r="B13" s="40"/>
      <c r="C13" s="41"/>
      <c r="D13" s="42">
        <f>COUNT(L8:L11)</f>
        <v>4</v>
      </c>
      <c r="E13" s="43"/>
      <c r="F13" s="43"/>
      <c r="G13" s="44"/>
      <c r="H13" s="44"/>
      <c r="I13" s="120">
        <f>SUM(I8:I11)</f>
        <v>3444500</v>
      </c>
      <c r="J13" s="120">
        <f>SUM(J8:J11)</f>
        <v>3444500</v>
      </c>
      <c r="K13" s="120">
        <f>SUM(K8:K11)</f>
        <v>0</v>
      </c>
      <c r="L13" s="120">
        <f>SUM(L8:L11)</f>
        <v>340</v>
      </c>
      <c r="M13" s="48"/>
      <c r="N13" s="44"/>
      <c r="O13" s="44"/>
      <c r="P13" s="44"/>
      <c r="Q13" s="121"/>
      <c r="R13" s="122"/>
      <c r="S13" s="50"/>
      <c r="T13" s="44"/>
      <c r="U13" s="43"/>
      <c r="V13" s="123"/>
      <c r="W13" s="124"/>
    </row>
    <row r="14" spans="1:183" s="32" customFormat="1" ht="11.25" customHeight="1" x14ac:dyDescent="0.2">
      <c r="A14" s="22"/>
      <c r="B14" s="23"/>
      <c r="C14" s="22"/>
      <c r="D14" s="24"/>
      <c r="E14" s="24"/>
      <c r="F14" s="24"/>
      <c r="G14" s="25"/>
      <c r="H14" s="25"/>
      <c r="I14" s="26"/>
      <c r="J14" s="26"/>
      <c r="K14" s="26"/>
      <c r="L14" s="26"/>
      <c r="M14" s="27"/>
      <c r="N14" s="25"/>
      <c r="O14" s="25"/>
      <c r="P14" s="25"/>
      <c r="Q14" s="28"/>
      <c r="R14" s="29"/>
      <c r="S14" s="22"/>
      <c r="T14" s="25"/>
      <c r="U14" s="24"/>
      <c r="V14" s="30"/>
      <c r="W14" s="31"/>
    </row>
    <row r="15" spans="1:183" s="32" customFormat="1" ht="11.25" customHeight="1" x14ac:dyDescent="0.2">
      <c r="A15" s="22" t="s">
        <v>5</v>
      </c>
      <c r="B15" s="23">
        <v>58</v>
      </c>
      <c r="C15" s="22" t="s">
        <v>392</v>
      </c>
      <c r="D15" s="24" t="s">
        <v>391</v>
      </c>
      <c r="E15" s="24" t="s">
        <v>390</v>
      </c>
      <c r="F15" s="24" t="s">
        <v>389</v>
      </c>
      <c r="G15" s="25" t="s">
        <v>52</v>
      </c>
      <c r="H15" s="25" t="s">
        <v>95</v>
      </c>
      <c r="I15" s="26">
        <v>900000</v>
      </c>
      <c r="J15" s="26">
        <v>900000</v>
      </c>
      <c r="K15" s="26">
        <v>1350000</v>
      </c>
      <c r="L15" s="26">
        <v>60</v>
      </c>
      <c r="M15" s="27"/>
      <c r="N15" s="25"/>
      <c r="O15" s="25" t="s">
        <v>31</v>
      </c>
      <c r="P15" s="25"/>
      <c r="Q15" s="28"/>
      <c r="R15" s="25" t="s">
        <v>45</v>
      </c>
      <c r="S15" s="22" t="s">
        <v>29</v>
      </c>
      <c r="T15" s="25" t="s">
        <v>95</v>
      </c>
      <c r="U15" s="24" t="s">
        <v>119</v>
      </c>
      <c r="V15" s="30">
        <v>6143963200</v>
      </c>
      <c r="W15" s="31" t="s">
        <v>388</v>
      </c>
    </row>
    <row r="16" spans="1:183" s="32" customFormat="1" ht="11.25" customHeight="1" x14ac:dyDescent="0.2">
      <c r="A16" s="22" t="s">
        <v>5</v>
      </c>
      <c r="B16" s="23">
        <v>57</v>
      </c>
      <c r="C16" s="22" t="s">
        <v>387</v>
      </c>
      <c r="D16" s="24" t="s">
        <v>386</v>
      </c>
      <c r="E16" s="24" t="s">
        <v>40</v>
      </c>
      <c r="F16" s="24" t="s">
        <v>321</v>
      </c>
      <c r="G16" s="25" t="s">
        <v>52</v>
      </c>
      <c r="H16" s="25" t="s">
        <v>95</v>
      </c>
      <c r="I16" s="26">
        <v>645730</v>
      </c>
      <c r="J16" s="26">
        <v>645730</v>
      </c>
      <c r="K16" s="26">
        <v>1000000</v>
      </c>
      <c r="L16" s="26">
        <v>46</v>
      </c>
      <c r="M16" s="27"/>
      <c r="N16" s="25"/>
      <c r="O16" s="25"/>
      <c r="P16" s="25"/>
      <c r="Q16" s="28"/>
      <c r="R16" s="29" t="s">
        <v>30</v>
      </c>
      <c r="S16" s="22" t="s">
        <v>29</v>
      </c>
      <c r="T16" s="25" t="s">
        <v>95</v>
      </c>
      <c r="U16" s="24" t="s">
        <v>357</v>
      </c>
      <c r="V16" s="30">
        <v>4042021357</v>
      </c>
      <c r="W16" s="31" t="s">
        <v>385</v>
      </c>
    </row>
    <row r="17" spans="1:181" s="32" customFormat="1" ht="11.25" customHeight="1" x14ac:dyDescent="0.2">
      <c r="A17" s="22" t="s">
        <v>5</v>
      </c>
      <c r="B17" s="23">
        <v>56</v>
      </c>
      <c r="C17" s="22" t="s">
        <v>384</v>
      </c>
      <c r="D17" s="24" t="s">
        <v>383</v>
      </c>
      <c r="E17" s="24" t="s">
        <v>382</v>
      </c>
      <c r="F17" s="24" t="s">
        <v>108</v>
      </c>
      <c r="G17" s="25" t="s">
        <v>31</v>
      </c>
      <c r="H17" s="25" t="s">
        <v>95</v>
      </c>
      <c r="I17" s="26">
        <v>850000</v>
      </c>
      <c r="J17" s="26">
        <v>850000</v>
      </c>
      <c r="K17" s="26">
        <v>0</v>
      </c>
      <c r="L17" s="26">
        <v>90</v>
      </c>
      <c r="M17" s="27"/>
      <c r="N17" s="25"/>
      <c r="O17" s="25"/>
      <c r="P17" s="25"/>
      <c r="Q17" s="28"/>
      <c r="R17" s="29" t="s">
        <v>30</v>
      </c>
      <c r="S17" s="22" t="s">
        <v>29</v>
      </c>
      <c r="T17" s="25" t="s">
        <v>95</v>
      </c>
      <c r="U17" s="24" t="s">
        <v>381</v>
      </c>
      <c r="V17" s="30">
        <v>6783034100</v>
      </c>
      <c r="W17" s="31" t="s">
        <v>380</v>
      </c>
    </row>
    <row r="18" spans="1:181" s="32" customFormat="1" ht="11.25" customHeight="1" x14ac:dyDescent="0.2">
      <c r="A18" s="22" t="s">
        <v>5</v>
      </c>
      <c r="B18" s="23">
        <v>55</v>
      </c>
      <c r="C18" s="22" t="s">
        <v>379</v>
      </c>
      <c r="D18" s="24" t="s">
        <v>378</v>
      </c>
      <c r="E18" s="24" t="s">
        <v>377</v>
      </c>
      <c r="F18" s="24" t="s">
        <v>376</v>
      </c>
      <c r="G18" s="25" t="s">
        <v>52</v>
      </c>
      <c r="H18" s="25" t="s">
        <v>95</v>
      </c>
      <c r="I18" s="26">
        <v>900000</v>
      </c>
      <c r="J18" s="26">
        <v>900000</v>
      </c>
      <c r="K18" s="26">
        <v>0</v>
      </c>
      <c r="L18" s="26">
        <v>80</v>
      </c>
      <c r="M18" s="27"/>
      <c r="N18" s="25"/>
      <c r="O18" s="25"/>
      <c r="P18" s="25"/>
      <c r="Q18" s="28"/>
      <c r="R18" s="25" t="s">
        <v>45</v>
      </c>
      <c r="S18" s="22" t="s">
        <v>29</v>
      </c>
      <c r="T18" s="25" t="s">
        <v>95</v>
      </c>
      <c r="U18" s="24" t="s">
        <v>375</v>
      </c>
      <c r="V18" s="30">
        <v>7709842100</v>
      </c>
      <c r="W18" s="31" t="s">
        <v>374</v>
      </c>
    </row>
    <row r="19" spans="1:181" s="32" customFormat="1" ht="11.25" customHeight="1" x14ac:dyDescent="0.2">
      <c r="A19" s="22" t="s">
        <v>5</v>
      </c>
      <c r="B19" s="23">
        <v>55</v>
      </c>
      <c r="C19" s="22" t="s">
        <v>373</v>
      </c>
      <c r="D19" s="24" t="s">
        <v>372</v>
      </c>
      <c r="E19" s="24" t="s">
        <v>198</v>
      </c>
      <c r="F19" s="24" t="s">
        <v>197</v>
      </c>
      <c r="G19" s="25" t="s">
        <v>52</v>
      </c>
      <c r="H19" s="25" t="s">
        <v>95</v>
      </c>
      <c r="I19" s="26">
        <v>758936</v>
      </c>
      <c r="J19" s="26">
        <v>758936</v>
      </c>
      <c r="K19" s="26">
        <v>0</v>
      </c>
      <c r="L19" s="26">
        <v>60</v>
      </c>
      <c r="M19" s="27"/>
      <c r="N19" s="25"/>
      <c r="O19" s="25"/>
      <c r="P19" s="25"/>
      <c r="Q19" s="28"/>
      <c r="R19" s="29" t="s">
        <v>30</v>
      </c>
      <c r="S19" s="22" t="s">
        <v>29</v>
      </c>
      <c r="T19" s="25" t="s">
        <v>95</v>
      </c>
      <c r="U19" s="24" t="s">
        <v>84</v>
      </c>
      <c r="V19" s="30">
        <v>2292440644</v>
      </c>
      <c r="W19" s="31" t="s">
        <v>371</v>
      </c>
    </row>
    <row r="20" spans="1:181" s="32" customFormat="1" ht="11.25" customHeight="1" x14ac:dyDescent="0.2">
      <c r="A20" s="22" t="s">
        <v>5</v>
      </c>
      <c r="B20" s="23">
        <v>55</v>
      </c>
      <c r="C20" s="22" t="s">
        <v>370</v>
      </c>
      <c r="D20" s="24" t="s">
        <v>369</v>
      </c>
      <c r="E20" s="24" t="s">
        <v>204</v>
      </c>
      <c r="F20" s="24" t="s">
        <v>203</v>
      </c>
      <c r="G20" s="25" t="s">
        <v>52</v>
      </c>
      <c r="H20" s="25" t="s">
        <v>95</v>
      </c>
      <c r="I20" s="26">
        <v>806346</v>
      </c>
      <c r="J20" s="26">
        <v>806346</v>
      </c>
      <c r="K20" s="26">
        <v>0</v>
      </c>
      <c r="L20" s="26">
        <v>50</v>
      </c>
      <c r="M20" s="27"/>
      <c r="N20" s="25"/>
      <c r="O20" s="25"/>
      <c r="P20" s="25"/>
      <c r="Q20" s="28"/>
      <c r="R20" s="29" t="s">
        <v>45</v>
      </c>
      <c r="S20" s="22" t="s">
        <v>29</v>
      </c>
      <c r="T20" s="25" t="s">
        <v>95</v>
      </c>
      <c r="U20" s="24" t="s">
        <v>221</v>
      </c>
      <c r="V20" s="30">
        <v>6788956172</v>
      </c>
      <c r="W20" s="31" t="s">
        <v>368</v>
      </c>
    </row>
    <row r="21" spans="1:181" s="32" customFormat="1" ht="11.25" customHeight="1" x14ac:dyDescent="0.2">
      <c r="A21" s="22" t="s">
        <v>5</v>
      </c>
      <c r="B21" s="23">
        <v>55</v>
      </c>
      <c r="C21" s="22" t="s">
        <v>367</v>
      </c>
      <c r="D21" s="24" t="s">
        <v>366</v>
      </c>
      <c r="E21" s="24" t="s">
        <v>365</v>
      </c>
      <c r="F21" s="24" t="s">
        <v>364</v>
      </c>
      <c r="G21" s="25" t="s">
        <v>31</v>
      </c>
      <c r="H21" s="25" t="s">
        <v>95</v>
      </c>
      <c r="I21" s="26">
        <v>853000</v>
      </c>
      <c r="J21" s="26">
        <v>853000</v>
      </c>
      <c r="K21" s="26"/>
      <c r="L21" s="26">
        <v>50</v>
      </c>
      <c r="M21" s="27" t="s">
        <v>31</v>
      </c>
      <c r="N21" s="25"/>
      <c r="O21" s="25"/>
      <c r="P21" s="25"/>
      <c r="Q21" s="28"/>
      <c r="R21" s="29" t="s">
        <v>45</v>
      </c>
      <c r="S21" s="22" t="s">
        <v>29</v>
      </c>
      <c r="T21" s="25" t="s">
        <v>95</v>
      </c>
      <c r="U21" s="24" t="s">
        <v>363</v>
      </c>
      <c r="V21" s="30">
        <v>2564904866</v>
      </c>
      <c r="W21" s="31" t="s">
        <v>362</v>
      </c>
    </row>
    <row r="22" spans="1:181" s="32" customFormat="1" ht="11.25" customHeight="1" x14ac:dyDescent="0.2">
      <c r="A22" s="22" t="s">
        <v>5</v>
      </c>
      <c r="B22" s="23">
        <v>55</v>
      </c>
      <c r="C22" s="22" t="s">
        <v>361</v>
      </c>
      <c r="D22" s="24" t="s">
        <v>360</v>
      </c>
      <c r="E22" s="24" t="s">
        <v>359</v>
      </c>
      <c r="F22" s="24" t="s">
        <v>358</v>
      </c>
      <c r="G22" s="25" t="s">
        <v>31</v>
      </c>
      <c r="H22" s="25" t="s">
        <v>95</v>
      </c>
      <c r="I22" s="26">
        <v>889299</v>
      </c>
      <c r="J22" s="26">
        <v>889299</v>
      </c>
      <c r="K22" s="26">
        <v>0</v>
      </c>
      <c r="L22" s="26">
        <v>72</v>
      </c>
      <c r="M22" s="27"/>
      <c r="N22" s="25"/>
      <c r="O22" s="25"/>
      <c r="P22" s="25"/>
      <c r="Q22" s="28"/>
      <c r="R22" s="29" t="s">
        <v>45</v>
      </c>
      <c r="S22" s="22" t="s">
        <v>29</v>
      </c>
      <c r="T22" s="25" t="s">
        <v>95</v>
      </c>
      <c r="U22" s="24" t="s">
        <v>357</v>
      </c>
      <c r="V22" s="30">
        <v>4042021357</v>
      </c>
      <c r="W22" s="31" t="s">
        <v>356</v>
      </c>
    </row>
    <row r="23" spans="1:181" s="32" customFormat="1" ht="11.25" customHeight="1" x14ac:dyDescent="0.2">
      <c r="A23" s="22" t="s">
        <v>5</v>
      </c>
      <c r="B23" s="23">
        <v>55</v>
      </c>
      <c r="C23" s="22" t="s">
        <v>355</v>
      </c>
      <c r="D23" s="24" t="s">
        <v>354</v>
      </c>
      <c r="E23" s="24" t="s">
        <v>353</v>
      </c>
      <c r="F23" s="24" t="s">
        <v>352</v>
      </c>
      <c r="G23" s="25" t="s">
        <v>31</v>
      </c>
      <c r="H23" s="25" t="s">
        <v>95</v>
      </c>
      <c r="I23" s="26">
        <v>850000</v>
      </c>
      <c r="J23" s="26">
        <v>850000</v>
      </c>
      <c r="K23" s="26"/>
      <c r="L23" s="26">
        <v>73</v>
      </c>
      <c r="M23" s="27"/>
      <c r="N23" s="25"/>
      <c r="O23" s="25"/>
      <c r="P23" s="25"/>
      <c r="Q23" s="28"/>
      <c r="R23" s="29" t="s">
        <v>240</v>
      </c>
      <c r="S23" s="22" t="s">
        <v>29</v>
      </c>
      <c r="T23" s="25" t="s">
        <v>95</v>
      </c>
      <c r="U23" s="24" t="s">
        <v>351</v>
      </c>
      <c r="V23" s="30">
        <v>3177086519</v>
      </c>
      <c r="W23" s="31" t="s">
        <v>350</v>
      </c>
    </row>
    <row r="24" spans="1:181" s="32" customFormat="1" ht="11.25" customHeight="1" x14ac:dyDescent="0.2">
      <c r="A24" s="22" t="s">
        <v>5</v>
      </c>
      <c r="B24" s="23">
        <v>54</v>
      </c>
      <c r="C24" s="22" t="s">
        <v>349</v>
      </c>
      <c r="D24" s="24" t="s">
        <v>348</v>
      </c>
      <c r="E24" s="24" t="s">
        <v>347</v>
      </c>
      <c r="F24" s="24" t="s">
        <v>346</v>
      </c>
      <c r="G24" s="25" t="s">
        <v>31</v>
      </c>
      <c r="H24" s="25" t="s">
        <v>95</v>
      </c>
      <c r="I24" s="26">
        <v>900000</v>
      </c>
      <c r="J24" s="26">
        <v>900000</v>
      </c>
      <c r="K24" s="26">
        <v>2000000</v>
      </c>
      <c r="L24" s="26">
        <v>72</v>
      </c>
      <c r="M24" s="27"/>
      <c r="N24" s="25"/>
      <c r="O24" s="25" t="s">
        <v>31</v>
      </c>
      <c r="P24" s="25"/>
      <c r="Q24" s="28"/>
      <c r="R24" s="29" t="s">
        <v>45</v>
      </c>
      <c r="S24" s="22" t="s">
        <v>29</v>
      </c>
      <c r="T24" s="25" t="s">
        <v>95</v>
      </c>
      <c r="U24" s="24" t="s">
        <v>345</v>
      </c>
      <c r="V24" s="30">
        <v>4178831632</v>
      </c>
      <c r="W24" s="31" t="s">
        <v>344</v>
      </c>
    </row>
    <row r="25" spans="1:181" s="32" customFormat="1" ht="11.25" customHeight="1" x14ac:dyDescent="0.2">
      <c r="A25" s="22" t="s">
        <v>5</v>
      </c>
      <c r="B25" s="23">
        <v>54</v>
      </c>
      <c r="C25" s="22" t="s">
        <v>343</v>
      </c>
      <c r="D25" s="24" t="s">
        <v>342</v>
      </c>
      <c r="E25" s="24" t="s">
        <v>341</v>
      </c>
      <c r="F25" s="24" t="s">
        <v>340</v>
      </c>
      <c r="G25" s="25" t="s">
        <v>31</v>
      </c>
      <c r="H25" s="25" t="s">
        <v>95</v>
      </c>
      <c r="I25" s="26">
        <v>787118</v>
      </c>
      <c r="J25" s="26">
        <v>787118</v>
      </c>
      <c r="K25" s="26">
        <v>1800000</v>
      </c>
      <c r="L25" s="26">
        <v>60</v>
      </c>
      <c r="M25" s="27"/>
      <c r="N25" s="25"/>
      <c r="O25" s="25"/>
      <c r="P25" s="25"/>
      <c r="Q25" s="28"/>
      <c r="R25" s="29" t="s">
        <v>30</v>
      </c>
      <c r="S25" s="22" t="s">
        <v>29</v>
      </c>
      <c r="T25" s="25" t="s">
        <v>95</v>
      </c>
      <c r="U25" s="24" t="s">
        <v>145</v>
      </c>
      <c r="V25" s="30">
        <v>7068571414</v>
      </c>
      <c r="W25" s="31" t="s">
        <v>339</v>
      </c>
    </row>
    <row r="26" spans="1:181" s="32" customFormat="1" ht="11.25" customHeight="1" x14ac:dyDescent="0.2">
      <c r="A26" s="22"/>
      <c r="B26" s="23"/>
      <c r="C26" s="22"/>
      <c r="D26" s="24"/>
      <c r="E26" s="24"/>
      <c r="F26" s="24"/>
      <c r="G26" s="25"/>
      <c r="H26" s="25"/>
      <c r="I26" s="26"/>
      <c r="J26" s="26"/>
      <c r="K26" s="26"/>
      <c r="L26" s="26"/>
      <c r="M26" s="27"/>
      <c r="N26" s="25"/>
      <c r="O26" s="25"/>
      <c r="P26" s="25"/>
      <c r="Q26" s="28"/>
      <c r="R26" s="29"/>
      <c r="S26" s="22"/>
      <c r="T26" s="25"/>
      <c r="U26" s="24"/>
      <c r="V26" s="30"/>
      <c r="W26" s="31"/>
      <c r="FW26" s="33"/>
      <c r="FX26" s="33"/>
      <c r="FY26" s="33"/>
    </row>
    <row r="27" spans="1:181" s="32" customFormat="1" ht="11.25" customHeight="1" x14ac:dyDescent="0.2">
      <c r="A27" s="22" t="s">
        <v>5</v>
      </c>
      <c r="B27" s="23"/>
      <c r="C27" s="22" t="s">
        <v>334</v>
      </c>
      <c r="D27" s="24" t="s">
        <v>333</v>
      </c>
      <c r="E27" s="24" t="s">
        <v>332</v>
      </c>
      <c r="F27" s="24" t="s">
        <v>331</v>
      </c>
      <c r="G27" s="25" t="s">
        <v>31</v>
      </c>
      <c r="H27" s="25" t="s">
        <v>95</v>
      </c>
      <c r="I27" s="26">
        <v>375000</v>
      </c>
      <c r="J27" s="26">
        <v>375000</v>
      </c>
      <c r="K27" s="26"/>
      <c r="L27" s="26">
        <v>48</v>
      </c>
      <c r="M27" s="27"/>
      <c r="N27" s="25"/>
      <c r="O27" s="25"/>
      <c r="P27" s="25"/>
      <c r="Q27" s="34" t="s">
        <v>31</v>
      </c>
      <c r="R27" s="29" t="s">
        <v>30</v>
      </c>
      <c r="S27" s="22" t="s">
        <v>314</v>
      </c>
      <c r="T27" s="25" t="s">
        <v>95</v>
      </c>
      <c r="U27" s="24" t="s">
        <v>145</v>
      </c>
      <c r="V27" s="30">
        <v>7068571414</v>
      </c>
      <c r="W27" s="31" t="s">
        <v>330</v>
      </c>
    </row>
    <row r="28" spans="1:181" s="32" customFormat="1" ht="11.25" customHeight="1" x14ac:dyDescent="0.2">
      <c r="A28" s="22" t="s">
        <v>5</v>
      </c>
      <c r="B28" s="23"/>
      <c r="C28" s="22" t="s">
        <v>329</v>
      </c>
      <c r="D28" s="24" t="s">
        <v>328</v>
      </c>
      <c r="E28" s="24" t="s">
        <v>327</v>
      </c>
      <c r="F28" s="24" t="s">
        <v>326</v>
      </c>
      <c r="G28" s="25" t="s">
        <v>31</v>
      </c>
      <c r="H28" s="25" t="s">
        <v>95</v>
      </c>
      <c r="I28" s="26">
        <v>312000</v>
      </c>
      <c r="J28" s="26">
        <v>312000</v>
      </c>
      <c r="K28" s="26"/>
      <c r="L28" s="26">
        <v>40</v>
      </c>
      <c r="M28" s="27"/>
      <c r="N28" s="25"/>
      <c r="O28" s="25"/>
      <c r="P28" s="25"/>
      <c r="Q28" s="34" t="s">
        <v>31</v>
      </c>
      <c r="R28" s="29" t="s">
        <v>30</v>
      </c>
      <c r="S28" s="22" t="s">
        <v>314</v>
      </c>
      <c r="T28" s="25" t="s">
        <v>95</v>
      </c>
      <c r="U28" s="24" t="s">
        <v>125</v>
      </c>
      <c r="V28" s="30">
        <v>7062980581</v>
      </c>
      <c r="W28" s="31" t="s">
        <v>325</v>
      </c>
    </row>
    <row r="29" spans="1:181" s="32" customFormat="1" ht="11.25" customHeight="1" x14ac:dyDescent="0.2">
      <c r="A29" s="22" t="s">
        <v>5</v>
      </c>
      <c r="B29" s="23"/>
      <c r="C29" s="22" t="s">
        <v>324</v>
      </c>
      <c r="D29" s="24" t="s">
        <v>323</v>
      </c>
      <c r="E29" s="24" t="s">
        <v>322</v>
      </c>
      <c r="F29" s="24" t="s">
        <v>321</v>
      </c>
      <c r="G29" s="25" t="s">
        <v>31</v>
      </c>
      <c r="H29" s="25" t="s">
        <v>95</v>
      </c>
      <c r="I29" s="26">
        <v>369181</v>
      </c>
      <c r="J29" s="26">
        <v>369181</v>
      </c>
      <c r="K29" s="26"/>
      <c r="L29" s="26">
        <v>40</v>
      </c>
      <c r="M29" s="27"/>
      <c r="N29" s="25"/>
      <c r="O29" s="25"/>
      <c r="P29" s="25"/>
      <c r="Q29" s="34" t="s">
        <v>31</v>
      </c>
      <c r="R29" s="29" t="s">
        <v>45</v>
      </c>
      <c r="S29" s="22" t="s">
        <v>314</v>
      </c>
      <c r="T29" s="25" t="s">
        <v>95</v>
      </c>
      <c r="U29" s="24" t="s">
        <v>320</v>
      </c>
      <c r="V29" s="30">
        <v>2568786054</v>
      </c>
      <c r="W29" s="31" t="s">
        <v>319</v>
      </c>
    </row>
    <row r="30" spans="1:181" s="32" customFormat="1" ht="11.25" customHeight="1" x14ac:dyDescent="0.2">
      <c r="A30" s="22" t="s">
        <v>5</v>
      </c>
      <c r="B30" s="23"/>
      <c r="C30" s="22" t="s">
        <v>318</v>
      </c>
      <c r="D30" s="24" t="s">
        <v>317</v>
      </c>
      <c r="E30" s="24" t="s">
        <v>316</v>
      </c>
      <c r="F30" s="24" t="s">
        <v>315</v>
      </c>
      <c r="G30" s="25" t="s">
        <v>52</v>
      </c>
      <c r="H30" s="25" t="s">
        <v>95</v>
      </c>
      <c r="I30" s="26">
        <v>375000</v>
      </c>
      <c r="J30" s="26">
        <v>375000</v>
      </c>
      <c r="K30" s="26"/>
      <c r="L30" s="26">
        <v>60</v>
      </c>
      <c r="M30" s="27"/>
      <c r="N30" s="25"/>
      <c r="O30" s="25"/>
      <c r="P30" s="25"/>
      <c r="Q30" s="34" t="s">
        <v>31</v>
      </c>
      <c r="R30" s="29" t="s">
        <v>30</v>
      </c>
      <c r="S30" s="22" t="s">
        <v>314</v>
      </c>
      <c r="T30" s="25" t="s">
        <v>95</v>
      </c>
      <c r="U30" s="24" t="s">
        <v>313</v>
      </c>
      <c r="V30" s="30">
        <v>7703862921</v>
      </c>
      <c r="W30" s="31" t="s">
        <v>312</v>
      </c>
    </row>
    <row r="31" spans="1:181" s="32" customFormat="1" ht="11.25" customHeight="1" thickBot="1" x14ac:dyDescent="0.25">
      <c r="A31" s="22"/>
      <c r="B31" s="23"/>
      <c r="C31" s="22"/>
      <c r="D31" s="24"/>
      <c r="E31" s="24"/>
      <c r="F31" s="24"/>
      <c r="G31" s="25"/>
      <c r="H31" s="25"/>
      <c r="I31" s="26"/>
      <c r="J31" s="26"/>
      <c r="K31" s="26"/>
      <c r="L31" s="26"/>
      <c r="M31" s="27"/>
      <c r="N31" s="25"/>
      <c r="O31" s="25"/>
      <c r="P31" s="25"/>
      <c r="Q31" s="34"/>
      <c r="R31" s="25"/>
      <c r="S31" s="22"/>
      <c r="T31" s="25"/>
      <c r="U31" s="24"/>
      <c r="V31" s="30"/>
      <c r="W31" s="31"/>
    </row>
    <row r="32" spans="1:181" s="32" customFormat="1" ht="12" customHeight="1" x14ac:dyDescent="0.25">
      <c r="A32" s="39" t="s">
        <v>311</v>
      </c>
      <c r="B32" s="40"/>
      <c r="C32" s="41"/>
      <c r="D32" s="42">
        <f>COUNT(L15:L30)</f>
        <v>15</v>
      </c>
      <c r="E32" s="43"/>
      <c r="F32" s="43"/>
      <c r="G32" s="44"/>
      <c r="H32" s="45"/>
      <c r="I32" s="46">
        <f>SUM(I15:I30)</f>
        <v>10571610</v>
      </c>
      <c r="J32" s="46">
        <f>SUM(J15:J30)</f>
        <v>10571610</v>
      </c>
      <c r="K32" s="46">
        <f>SUM(K15:K30)</f>
        <v>6150000</v>
      </c>
      <c r="L32" s="47">
        <f>SUM(L15:L30)</f>
        <v>901</v>
      </c>
      <c r="M32" s="48"/>
      <c r="N32" s="44"/>
      <c r="O32" s="44"/>
      <c r="P32" s="44"/>
      <c r="Q32" s="49"/>
      <c r="R32" s="44"/>
      <c r="S32" s="50"/>
      <c r="T32" s="44"/>
      <c r="U32" s="43"/>
      <c r="V32" s="50"/>
      <c r="W32" s="50"/>
    </row>
    <row r="33" spans="1:183" s="32" customFormat="1" ht="2.25" customHeight="1" x14ac:dyDescent="0.25">
      <c r="A33" s="22"/>
      <c r="B33" s="23"/>
      <c r="C33" s="51"/>
      <c r="D33" s="2"/>
      <c r="E33" s="24"/>
      <c r="F33" s="24"/>
      <c r="G33" s="25"/>
      <c r="H33" s="52"/>
      <c r="I33" s="26"/>
      <c r="J33" s="26"/>
      <c r="K33" s="26"/>
      <c r="L33" s="26"/>
      <c r="M33" s="27"/>
      <c r="N33" s="25"/>
      <c r="O33" s="25"/>
      <c r="P33" s="25"/>
      <c r="Q33" s="34"/>
      <c r="R33" s="25"/>
      <c r="S33" s="22"/>
      <c r="T33" s="25"/>
      <c r="U33" s="24"/>
      <c r="V33" s="22"/>
      <c r="W33" s="22"/>
    </row>
    <row r="34" spans="1:183" s="32" customFormat="1" ht="11.25" customHeight="1" x14ac:dyDescent="0.2">
      <c r="A34" s="22"/>
      <c r="B34" s="23"/>
      <c r="C34" s="22"/>
      <c r="D34" s="24"/>
      <c r="E34" s="24"/>
      <c r="F34" s="24"/>
      <c r="G34" s="25"/>
      <c r="H34" s="25"/>
      <c r="I34" s="26"/>
      <c r="J34" s="26"/>
      <c r="K34" s="26"/>
      <c r="L34" s="26"/>
      <c r="M34" s="27"/>
      <c r="N34" s="25"/>
      <c r="O34" s="25"/>
      <c r="P34" s="25"/>
      <c r="Q34" s="28"/>
      <c r="R34" s="29"/>
      <c r="S34" s="22"/>
      <c r="T34" s="25"/>
      <c r="U34" s="24"/>
      <c r="V34" s="30"/>
      <c r="W34" s="31"/>
    </row>
    <row r="35" spans="1:183" s="32" customFormat="1" ht="11.25" customHeight="1" x14ac:dyDescent="0.2">
      <c r="A35" s="22" t="s">
        <v>5</v>
      </c>
      <c r="B35" s="23">
        <v>61</v>
      </c>
      <c r="C35" s="22" t="s">
        <v>310</v>
      </c>
      <c r="D35" s="24" t="s">
        <v>309</v>
      </c>
      <c r="E35" s="24" t="s">
        <v>90</v>
      </c>
      <c r="F35" s="24" t="s">
        <v>89</v>
      </c>
      <c r="G35" s="25" t="s">
        <v>31</v>
      </c>
      <c r="H35" s="25" t="s">
        <v>32</v>
      </c>
      <c r="I35" s="26">
        <v>942000</v>
      </c>
      <c r="J35" s="26">
        <v>942000</v>
      </c>
      <c r="K35" s="26">
        <v>0</v>
      </c>
      <c r="L35" s="26">
        <v>102</v>
      </c>
      <c r="M35" s="27"/>
      <c r="N35" s="25"/>
      <c r="O35" s="25"/>
      <c r="P35" s="25"/>
      <c r="Q35" s="28"/>
      <c r="R35" s="29" t="s">
        <v>45</v>
      </c>
      <c r="S35" s="22" t="s">
        <v>29</v>
      </c>
      <c r="T35" s="25" t="s">
        <v>28</v>
      </c>
      <c r="U35" s="24" t="s">
        <v>308</v>
      </c>
      <c r="V35" s="30">
        <v>7065712800</v>
      </c>
      <c r="W35" s="31" t="s">
        <v>307</v>
      </c>
    </row>
    <row r="36" spans="1:183" s="32" customFormat="1" ht="11.25" customHeight="1" x14ac:dyDescent="0.2">
      <c r="A36" s="22" t="s">
        <v>5</v>
      </c>
      <c r="B36" s="23">
        <v>59</v>
      </c>
      <c r="C36" s="22" t="s">
        <v>306</v>
      </c>
      <c r="D36" s="24" t="s">
        <v>305</v>
      </c>
      <c r="E36" s="24" t="s">
        <v>278</v>
      </c>
      <c r="F36" s="24" t="s">
        <v>241</v>
      </c>
      <c r="G36" s="25" t="s">
        <v>31</v>
      </c>
      <c r="H36" s="25" t="s">
        <v>32</v>
      </c>
      <c r="I36" s="26">
        <v>1000000</v>
      </c>
      <c r="J36" s="26">
        <v>998339</v>
      </c>
      <c r="K36" s="26">
        <v>0</v>
      </c>
      <c r="L36" s="26">
        <v>117</v>
      </c>
      <c r="M36" s="27" t="s">
        <v>31</v>
      </c>
      <c r="N36" s="25"/>
      <c r="O36" s="25"/>
      <c r="P36" s="25"/>
      <c r="Q36" s="28"/>
      <c r="R36" s="29" t="s">
        <v>45</v>
      </c>
      <c r="S36" s="22" t="s">
        <v>29</v>
      </c>
      <c r="T36" s="25" t="s">
        <v>28</v>
      </c>
      <c r="U36" s="24" t="s">
        <v>304</v>
      </c>
      <c r="V36" s="30">
        <v>4049754199</v>
      </c>
      <c r="W36" s="31" t="s">
        <v>303</v>
      </c>
    </row>
    <row r="37" spans="1:183" s="32" customFormat="1" ht="11.25" customHeight="1" x14ac:dyDescent="0.2">
      <c r="A37" s="22" t="s">
        <v>5</v>
      </c>
      <c r="B37" s="23">
        <v>59</v>
      </c>
      <c r="C37" s="22" t="s">
        <v>302</v>
      </c>
      <c r="D37" s="24" t="s">
        <v>301</v>
      </c>
      <c r="E37" s="24" t="s">
        <v>300</v>
      </c>
      <c r="F37" s="24" t="s">
        <v>299</v>
      </c>
      <c r="G37" s="25" t="s">
        <v>31</v>
      </c>
      <c r="H37" s="25" t="s">
        <v>32</v>
      </c>
      <c r="I37" s="26">
        <v>950000</v>
      </c>
      <c r="J37" s="26">
        <v>950000</v>
      </c>
      <c r="K37" s="26">
        <v>0</v>
      </c>
      <c r="L37" s="26">
        <v>81</v>
      </c>
      <c r="M37" s="27" t="s">
        <v>31</v>
      </c>
      <c r="N37" s="25"/>
      <c r="O37" s="25"/>
      <c r="P37" s="25"/>
      <c r="Q37" s="28"/>
      <c r="R37" s="29" t="s">
        <v>45</v>
      </c>
      <c r="S37" s="22" t="s">
        <v>29</v>
      </c>
      <c r="T37" s="25" t="s">
        <v>28</v>
      </c>
      <c r="U37" s="24" t="s">
        <v>298</v>
      </c>
      <c r="V37" s="30">
        <v>7705361294</v>
      </c>
      <c r="W37" s="31" t="s">
        <v>297</v>
      </c>
    </row>
    <row r="38" spans="1:183" s="32" customFormat="1" ht="11.25" customHeight="1" x14ac:dyDescent="0.2">
      <c r="A38" s="22" t="s">
        <v>5</v>
      </c>
      <c r="B38" s="23">
        <v>59</v>
      </c>
      <c r="C38" s="22" t="s">
        <v>296</v>
      </c>
      <c r="D38" s="24" t="s">
        <v>295</v>
      </c>
      <c r="E38" s="24" t="s">
        <v>278</v>
      </c>
      <c r="F38" s="24" t="s">
        <v>241</v>
      </c>
      <c r="G38" s="25" t="s">
        <v>31</v>
      </c>
      <c r="H38" s="25" t="s">
        <v>32</v>
      </c>
      <c r="I38" s="26">
        <v>656354</v>
      </c>
      <c r="J38" s="26">
        <v>656354</v>
      </c>
      <c r="K38" s="26">
        <v>0</v>
      </c>
      <c r="L38" s="26">
        <v>42</v>
      </c>
      <c r="M38" s="27"/>
      <c r="N38" s="25"/>
      <c r="O38" s="25"/>
      <c r="P38" s="25"/>
      <c r="Q38" s="28"/>
      <c r="R38" s="29" t="s">
        <v>45</v>
      </c>
      <c r="S38" s="22" t="s">
        <v>29</v>
      </c>
      <c r="T38" s="25" t="s">
        <v>28</v>
      </c>
      <c r="U38" s="24" t="s">
        <v>130</v>
      </c>
      <c r="V38" s="30">
        <v>4042504093</v>
      </c>
      <c r="W38" s="31" t="s">
        <v>294</v>
      </c>
    </row>
    <row r="39" spans="1:183" s="32" customFormat="1" ht="11.25" customHeight="1" x14ac:dyDescent="0.2">
      <c r="A39" s="22" t="s">
        <v>5</v>
      </c>
      <c r="B39" s="23">
        <v>59</v>
      </c>
      <c r="C39" s="22" t="s">
        <v>293</v>
      </c>
      <c r="D39" s="24" t="s">
        <v>292</v>
      </c>
      <c r="E39" s="24" t="s">
        <v>278</v>
      </c>
      <c r="F39" s="24" t="s">
        <v>241</v>
      </c>
      <c r="G39" s="25" t="s">
        <v>31</v>
      </c>
      <c r="H39" s="25" t="s">
        <v>32</v>
      </c>
      <c r="I39" s="26">
        <v>858241</v>
      </c>
      <c r="J39" s="26">
        <v>854106</v>
      </c>
      <c r="K39" s="26">
        <v>0</v>
      </c>
      <c r="L39" s="26">
        <v>84</v>
      </c>
      <c r="M39" s="27"/>
      <c r="N39" s="25"/>
      <c r="O39" s="25"/>
      <c r="P39" s="25"/>
      <c r="Q39" s="28"/>
      <c r="R39" s="29" t="s">
        <v>45</v>
      </c>
      <c r="S39" s="22" t="s">
        <v>29</v>
      </c>
      <c r="T39" s="25" t="s">
        <v>28</v>
      </c>
      <c r="U39" s="24" t="s">
        <v>246</v>
      </c>
      <c r="V39" s="30">
        <v>2673868600</v>
      </c>
      <c r="W39" s="31" t="s">
        <v>291</v>
      </c>
    </row>
    <row r="40" spans="1:183" s="32" customFormat="1" ht="11.25" customHeight="1" x14ac:dyDescent="0.2">
      <c r="A40" s="22" t="s">
        <v>5</v>
      </c>
      <c r="B40" s="23">
        <v>58</v>
      </c>
      <c r="C40" s="22" t="s">
        <v>290</v>
      </c>
      <c r="D40" s="24" t="s">
        <v>289</v>
      </c>
      <c r="E40" s="24" t="s">
        <v>70</v>
      </c>
      <c r="F40" s="24" t="s">
        <v>69</v>
      </c>
      <c r="G40" s="25" t="s">
        <v>31</v>
      </c>
      <c r="H40" s="25" t="s">
        <v>32</v>
      </c>
      <c r="I40" s="26">
        <v>835944</v>
      </c>
      <c r="J40" s="26">
        <v>835944</v>
      </c>
      <c r="K40" s="26">
        <v>0</v>
      </c>
      <c r="L40" s="26">
        <v>72</v>
      </c>
      <c r="M40" s="27" t="s">
        <v>31</v>
      </c>
      <c r="N40" s="25"/>
      <c r="O40" s="25"/>
      <c r="P40" s="25"/>
      <c r="Q40" s="28"/>
      <c r="R40" s="29" t="s">
        <v>240</v>
      </c>
      <c r="S40" s="22" t="s">
        <v>29</v>
      </c>
      <c r="T40" s="25" t="s">
        <v>28</v>
      </c>
      <c r="U40" s="24" t="s">
        <v>288</v>
      </c>
      <c r="V40" s="30">
        <v>4787525070</v>
      </c>
      <c r="W40" s="31" t="s">
        <v>287</v>
      </c>
      <c r="FW40" s="33"/>
      <c r="FX40" s="33"/>
      <c r="FY40" s="33"/>
    </row>
    <row r="41" spans="1:183" s="32" customFormat="1" ht="11.25" customHeight="1" x14ac:dyDescent="0.2">
      <c r="A41" s="22" t="s">
        <v>5</v>
      </c>
      <c r="B41" s="23">
        <v>58</v>
      </c>
      <c r="C41" s="22" t="s">
        <v>286</v>
      </c>
      <c r="D41" s="24" t="s">
        <v>285</v>
      </c>
      <c r="E41" s="24" t="s">
        <v>284</v>
      </c>
      <c r="F41" s="24" t="s">
        <v>283</v>
      </c>
      <c r="G41" s="25" t="s">
        <v>31</v>
      </c>
      <c r="H41" s="25" t="s">
        <v>32</v>
      </c>
      <c r="I41" s="26">
        <v>1000000</v>
      </c>
      <c r="J41" s="26">
        <v>983851.74820143881</v>
      </c>
      <c r="K41" s="26">
        <v>0</v>
      </c>
      <c r="L41" s="26">
        <v>100</v>
      </c>
      <c r="M41" s="27"/>
      <c r="N41" s="25"/>
      <c r="O41" s="25" t="s">
        <v>31</v>
      </c>
      <c r="P41" s="25"/>
      <c r="Q41" s="28"/>
      <c r="R41" s="29" t="s">
        <v>30</v>
      </c>
      <c r="S41" s="22" t="s">
        <v>29</v>
      </c>
      <c r="T41" s="25" t="s">
        <v>28</v>
      </c>
      <c r="U41" s="24" t="s">
        <v>282</v>
      </c>
      <c r="V41" s="30">
        <v>4042241860</v>
      </c>
      <c r="W41" s="31" t="s">
        <v>281</v>
      </c>
    </row>
    <row r="42" spans="1:183" s="32" customFormat="1" ht="11.25" customHeight="1" x14ac:dyDescent="0.25">
      <c r="A42" s="22" t="s">
        <v>5</v>
      </c>
      <c r="B42" s="23">
        <v>57</v>
      </c>
      <c r="C42" s="51" t="s">
        <v>280</v>
      </c>
      <c r="D42" s="2" t="s">
        <v>279</v>
      </c>
      <c r="E42" s="24" t="s">
        <v>278</v>
      </c>
      <c r="F42" s="24" t="s">
        <v>241</v>
      </c>
      <c r="G42" s="25" t="s">
        <v>31</v>
      </c>
      <c r="H42" s="25" t="s">
        <v>32</v>
      </c>
      <c r="I42" s="26">
        <v>749410</v>
      </c>
      <c r="J42" s="26">
        <v>749410</v>
      </c>
      <c r="K42" s="26"/>
      <c r="L42" s="26">
        <v>60</v>
      </c>
      <c r="M42" s="27"/>
      <c r="N42" s="25"/>
      <c r="O42" s="25"/>
      <c r="P42" s="25"/>
      <c r="Q42" s="28"/>
      <c r="R42" s="29" t="s">
        <v>45</v>
      </c>
      <c r="S42" s="22" t="s">
        <v>29</v>
      </c>
      <c r="T42" s="25" t="s">
        <v>28</v>
      </c>
      <c r="U42" s="24" t="s">
        <v>74</v>
      </c>
      <c r="V42" s="53">
        <v>4049493871</v>
      </c>
      <c r="W42" s="54" t="s">
        <v>277</v>
      </c>
      <c r="GA42" s="55"/>
    </row>
    <row r="43" spans="1:183" s="32" customFormat="1" ht="11.25" customHeight="1" x14ac:dyDescent="0.2">
      <c r="A43" s="22" t="s">
        <v>5</v>
      </c>
      <c r="B43" s="23">
        <v>56</v>
      </c>
      <c r="C43" s="22" t="s">
        <v>276</v>
      </c>
      <c r="D43" s="24" t="s">
        <v>275</v>
      </c>
      <c r="E43" s="24" t="s">
        <v>274</v>
      </c>
      <c r="F43" s="24" t="s">
        <v>273</v>
      </c>
      <c r="G43" s="25" t="s">
        <v>31</v>
      </c>
      <c r="H43" s="25" t="s">
        <v>32</v>
      </c>
      <c r="I43" s="26">
        <v>1000000</v>
      </c>
      <c r="J43" s="26">
        <v>1000000</v>
      </c>
      <c r="K43" s="26">
        <v>2000000</v>
      </c>
      <c r="L43" s="26">
        <v>74</v>
      </c>
      <c r="M43" s="27" t="s">
        <v>31</v>
      </c>
      <c r="N43" s="25"/>
      <c r="O43" s="25"/>
      <c r="P43" s="25"/>
      <c r="Q43" s="28"/>
      <c r="R43" s="29" t="s">
        <v>30</v>
      </c>
      <c r="S43" s="22" t="s">
        <v>29</v>
      </c>
      <c r="T43" s="25" t="s">
        <v>28</v>
      </c>
      <c r="U43" s="24" t="s">
        <v>272</v>
      </c>
      <c r="V43" s="30">
        <v>2513003500</v>
      </c>
      <c r="W43" s="31" t="s">
        <v>271</v>
      </c>
    </row>
    <row r="44" spans="1:183" s="32" customFormat="1" ht="11.25" customHeight="1" x14ac:dyDescent="0.2">
      <c r="A44" s="22" t="s">
        <v>5</v>
      </c>
      <c r="B44" s="23">
        <v>56</v>
      </c>
      <c r="C44" s="22" t="s">
        <v>270</v>
      </c>
      <c r="D44" s="24" t="s">
        <v>269</v>
      </c>
      <c r="E44" s="24" t="s">
        <v>268</v>
      </c>
      <c r="F44" s="24" t="s">
        <v>267</v>
      </c>
      <c r="G44" s="25" t="s">
        <v>31</v>
      </c>
      <c r="H44" s="25" t="s">
        <v>32</v>
      </c>
      <c r="I44" s="26">
        <v>913000</v>
      </c>
      <c r="J44" s="26">
        <v>913000</v>
      </c>
      <c r="K44" s="26">
        <v>0</v>
      </c>
      <c r="L44" s="26">
        <v>75</v>
      </c>
      <c r="M44" s="27"/>
      <c r="N44" s="25"/>
      <c r="O44" s="25"/>
      <c r="P44" s="25"/>
      <c r="Q44" s="28"/>
      <c r="R44" s="29" t="s">
        <v>240</v>
      </c>
      <c r="S44" s="22" t="s">
        <v>29</v>
      </c>
      <c r="T44" s="25" t="s">
        <v>28</v>
      </c>
      <c r="U44" s="24" t="s">
        <v>266</v>
      </c>
      <c r="V44" s="30">
        <v>7708508280</v>
      </c>
      <c r="W44" s="31" t="s">
        <v>265</v>
      </c>
    </row>
    <row r="45" spans="1:183" s="32" customFormat="1" ht="11.25" customHeight="1" x14ac:dyDescent="0.2">
      <c r="A45" s="22" t="s">
        <v>5</v>
      </c>
      <c r="B45" s="23">
        <v>56</v>
      </c>
      <c r="C45" s="22" t="s">
        <v>264</v>
      </c>
      <c r="D45" s="24" t="s">
        <v>263</v>
      </c>
      <c r="E45" s="24" t="s">
        <v>70</v>
      </c>
      <c r="F45" s="24" t="s">
        <v>69</v>
      </c>
      <c r="G45" s="25" t="s">
        <v>31</v>
      </c>
      <c r="H45" s="25" t="s">
        <v>32</v>
      </c>
      <c r="I45" s="26">
        <v>985400</v>
      </c>
      <c r="J45" s="26">
        <v>982646</v>
      </c>
      <c r="K45" s="26">
        <v>0</v>
      </c>
      <c r="L45" s="26">
        <v>68</v>
      </c>
      <c r="M45" s="27"/>
      <c r="N45" s="25"/>
      <c r="O45" s="25" t="s">
        <v>31</v>
      </c>
      <c r="P45" s="25"/>
      <c r="Q45" s="28"/>
      <c r="R45" s="29" t="s">
        <v>30</v>
      </c>
      <c r="S45" s="22" t="s">
        <v>29</v>
      </c>
      <c r="T45" s="25" t="s">
        <v>28</v>
      </c>
      <c r="U45" s="24" t="s">
        <v>262</v>
      </c>
      <c r="V45" s="30">
        <v>4043344590</v>
      </c>
      <c r="W45" s="31" t="s">
        <v>261</v>
      </c>
    </row>
    <row r="46" spans="1:183" s="32" customFormat="1" ht="11.25" customHeight="1" x14ac:dyDescent="0.2">
      <c r="A46" s="22" t="s">
        <v>5</v>
      </c>
      <c r="B46" s="23">
        <v>56</v>
      </c>
      <c r="C46" s="22" t="s">
        <v>260</v>
      </c>
      <c r="D46" s="24" t="s">
        <v>259</v>
      </c>
      <c r="E46" s="24" t="s">
        <v>60</v>
      </c>
      <c r="F46" s="24" t="s">
        <v>59</v>
      </c>
      <c r="G46" s="25" t="s">
        <v>31</v>
      </c>
      <c r="H46" s="25" t="s">
        <v>32</v>
      </c>
      <c r="I46" s="26">
        <v>862500</v>
      </c>
      <c r="J46" s="26">
        <v>862500</v>
      </c>
      <c r="K46" s="26">
        <v>0</v>
      </c>
      <c r="L46" s="26">
        <v>54</v>
      </c>
      <c r="M46" s="27"/>
      <c r="N46" s="25"/>
      <c r="O46" s="25" t="s">
        <v>31</v>
      </c>
      <c r="P46" s="25"/>
      <c r="Q46" s="28"/>
      <c r="R46" s="29" t="s">
        <v>45</v>
      </c>
      <c r="S46" s="22" t="s">
        <v>29</v>
      </c>
      <c r="T46" s="25" t="s">
        <v>28</v>
      </c>
      <c r="U46" s="24" t="s">
        <v>44</v>
      </c>
      <c r="V46" s="30">
        <v>9127293564</v>
      </c>
      <c r="W46" s="31" t="s">
        <v>258</v>
      </c>
    </row>
    <row r="47" spans="1:183" s="32" customFormat="1" ht="11.25" customHeight="1" x14ac:dyDescent="0.2">
      <c r="A47" s="22" t="s">
        <v>5</v>
      </c>
      <c r="B47" s="23">
        <v>56</v>
      </c>
      <c r="C47" s="22" t="s">
        <v>257</v>
      </c>
      <c r="D47" s="24" t="s">
        <v>256</v>
      </c>
      <c r="E47" s="24" t="s">
        <v>40</v>
      </c>
      <c r="F47" s="24" t="s">
        <v>39</v>
      </c>
      <c r="G47" s="25" t="s">
        <v>31</v>
      </c>
      <c r="H47" s="25" t="s">
        <v>32</v>
      </c>
      <c r="I47" s="26">
        <v>849375</v>
      </c>
      <c r="J47" s="26">
        <v>821976</v>
      </c>
      <c r="K47" s="26">
        <v>0</v>
      </c>
      <c r="L47" s="26">
        <v>54</v>
      </c>
      <c r="M47" s="27"/>
      <c r="N47" s="25"/>
      <c r="O47" s="25"/>
      <c r="P47" s="25"/>
      <c r="Q47" s="28"/>
      <c r="R47" s="29" t="s">
        <v>45</v>
      </c>
      <c r="S47" s="22" t="s">
        <v>29</v>
      </c>
      <c r="T47" s="25" t="s">
        <v>28</v>
      </c>
      <c r="U47" s="24" t="s">
        <v>221</v>
      </c>
      <c r="V47" s="30">
        <v>6788956172</v>
      </c>
      <c r="W47" s="31" t="s">
        <v>255</v>
      </c>
      <c r="FW47" s="33"/>
      <c r="FX47" s="33"/>
      <c r="FY47" s="33"/>
    </row>
    <row r="48" spans="1:183" s="32" customFormat="1" ht="11.25" customHeight="1" x14ac:dyDescent="0.2">
      <c r="A48" s="22" t="s">
        <v>5</v>
      </c>
      <c r="B48" s="23">
        <v>55</v>
      </c>
      <c r="C48" s="22" t="s">
        <v>254</v>
      </c>
      <c r="D48" s="24" t="s">
        <v>253</v>
      </c>
      <c r="E48" s="24" t="s">
        <v>90</v>
      </c>
      <c r="F48" s="24" t="s">
        <v>89</v>
      </c>
      <c r="G48" s="25" t="s">
        <v>31</v>
      </c>
      <c r="H48" s="25" t="s">
        <v>32</v>
      </c>
      <c r="I48" s="26">
        <v>1000000</v>
      </c>
      <c r="J48" s="26">
        <v>1000000</v>
      </c>
      <c r="K48" s="26">
        <v>0</v>
      </c>
      <c r="L48" s="26">
        <v>96</v>
      </c>
      <c r="M48" s="27"/>
      <c r="N48" s="25"/>
      <c r="O48" s="25"/>
      <c r="P48" s="25"/>
      <c r="Q48" s="28"/>
      <c r="R48" s="29" t="s">
        <v>45</v>
      </c>
      <c r="S48" s="22" t="s">
        <v>29</v>
      </c>
      <c r="T48" s="25" t="s">
        <v>28</v>
      </c>
      <c r="U48" s="24" t="s">
        <v>252</v>
      </c>
      <c r="V48" s="30">
        <v>6783245540</v>
      </c>
      <c r="W48" s="31" t="s">
        <v>251</v>
      </c>
    </row>
    <row r="49" spans="1:183" s="32" customFormat="1" ht="11.25" customHeight="1" x14ac:dyDescent="0.2">
      <c r="A49" s="22" t="s">
        <v>5</v>
      </c>
      <c r="B49" s="23">
        <v>55</v>
      </c>
      <c r="C49" s="22" t="s">
        <v>250</v>
      </c>
      <c r="D49" s="24" t="s">
        <v>249</v>
      </c>
      <c r="E49" s="24" t="s">
        <v>248</v>
      </c>
      <c r="F49" s="24" t="s">
        <v>247</v>
      </c>
      <c r="G49" s="25" t="s">
        <v>31</v>
      </c>
      <c r="H49" s="25" t="s">
        <v>32</v>
      </c>
      <c r="I49" s="26">
        <v>900000</v>
      </c>
      <c r="J49" s="26">
        <v>898251</v>
      </c>
      <c r="K49" s="26">
        <v>0</v>
      </c>
      <c r="L49" s="26">
        <v>90</v>
      </c>
      <c r="M49" s="27"/>
      <c r="N49" s="25"/>
      <c r="O49" s="25"/>
      <c r="P49" s="25"/>
      <c r="Q49" s="28"/>
      <c r="R49" s="29" t="s">
        <v>45</v>
      </c>
      <c r="S49" s="22" t="s">
        <v>29</v>
      </c>
      <c r="T49" s="25" t="s">
        <v>28</v>
      </c>
      <c r="U49" s="24" t="s">
        <v>246</v>
      </c>
      <c r="V49" s="30">
        <v>2673868600</v>
      </c>
      <c r="W49" s="31" t="s">
        <v>245</v>
      </c>
    </row>
    <row r="50" spans="1:183" s="32" customFormat="1" ht="11.25" customHeight="1" x14ac:dyDescent="0.2">
      <c r="A50" s="22" t="s">
        <v>5</v>
      </c>
      <c r="B50" s="23">
        <v>55</v>
      </c>
      <c r="C50" s="22" t="s">
        <v>244</v>
      </c>
      <c r="D50" s="24" t="s">
        <v>243</v>
      </c>
      <c r="E50" s="24" t="s">
        <v>242</v>
      </c>
      <c r="F50" s="24" t="s">
        <v>241</v>
      </c>
      <c r="G50" s="25" t="s">
        <v>31</v>
      </c>
      <c r="H50" s="25" t="s">
        <v>32</v>
      </c>
      <c r="I50" s="26">
        <v>705281</v>
      </c>
      <c r="J50" s="26">
        <v>705281</v>
      </c>
      <c r="K50" s="26">
        <v>0</v>
      </c>
      <c r="L50" s="26">
        <v>70</v>
      </c>
      <c r="M50" s="27"/>
      <c r="N50" s="25"/>
      <c r="O50" s="25"/>
      <c r="P50" s="25"/>
      <c r="Q50" s="28"/>
      <c r="R50" s="29" t="s">
        <v>240</v>
      </c>
      <c r="S50" s="22" t="s">
        <v>29</v>
      </c>
      <c r="T50" s="25" t="s">
        <v>28</v>
      </c>
      <c r="U50" s="24" t="s">
        <v>74</v>
      </c>
      <c r="V50" s="30">
        <v>4049493871</v>
      </c>
      <c r="W50" s="31" t="s">
        <v>239</v>
      </c>
    </row>
    <row r="51" spans="1:183" s="32" customFormat="1" ht="11.25" customHeight="1" x14ac:dyDescent="0.2">
      <c r="A51" s="22" t="s">
        <v>5</v>
      </c>
      <c r="B51" s="23">
        <v>54</v>
      </c>
      <c r="C51" s="22" t="s">
        <v>238</v>
      </c>
      <c r="D51" s="24" t="s">
        <v>237</v>
      </c>
      <c r="E51" s="24" t="s">
        <v>236</v>
      </c>
      <c r="F51" s="24" t="s">
        <v>235</v>
      </c>
      <c r="G51" s="25" t="s">
        <v>31</v>
      </c>
      <c r="H51" s="25" t="s">
        <v>32</v>
      </c>
      <c r="I51" s="26">
        <v>1000000</v>
      </c>
      <c r="J51" s="26">
        <v>1000000</v>
      </c>
      <c r="K51" s="26">
        <v>0</v>
      </c>
      <c r="L51" s="26">
        <v>107</v>
      </c>
      <c r="M51" s="27"/>
      <c r="N51" s="25"/>
      <c r="O51" s="25"/>
      <c r="P51" s="25"/>
      <c r="Q51" s="28"/>
      <c r="R51" s="29" t="s">
        <v>30</v>
      </c>
      <c r="S51" s="22" t="s">
        <v>29</v>
      </c>
      <c r="T51" s="25" t="s">
        <v>28</v>
      </c>
      <c r="U51" s="24" t="s">
        <v>202</v>
      </c>
      <c r="V51" s="30">
        <v>2564174920</v>
      </c>
      <c r="W51" s="31" t="s">
        <v>234</v>
      </c>
    </row>
    <row r="52" spans="1:183" s="32" customFormat="1" ht="11.25" customHeight="1" x14ac:dyDescent="0.2">
      <c r="A52" s="22" t="s">
        <v>5</v>
      </c>
      <c r="B52" s="23">
        <v>54</v>
      </c>
      <c r="C52" s="22" t="s">
        <v>233</v>
      </c>
      <c r="D52" s="24" t="s">
        <v>232</v>
      </c>
      <c r="E52" s="24" t="s">
        <v>231</v>
      </c>
      <c r="F52" s="24" t="s">
        <v>230</v>
      </c>
      <c r="G52" s="25" t="s">
        <v>31</v>
      </c>
      <c r="H52" s="25" t="s">
        <v>32</v>
      </c>
      <c r="I52" s="26">
        <v>814000</v>
      </c>
      <c r="J52" s="26">
        <v>814000</v>
      </c>
      <c r="K52" s="26">
        <v>0</v>
      </c>
      <c r="L52" s="26">
        <v>54</v>
      </c>
      <c r="M52" s="27"/>
      <c r="N52" s="25"/>
      <c r="O52" s="25"/>
      <c r="P52" s="25"/>
      <c r="Q52" s="28"/>
      <c r="R52" s="29" t="s">
        <v>30</v>
      </c>
      <c r="S52" s="22" t="s">
        <v>29</v>
      </c>
      <c r="T52" s="25" t="s">
        <v>28</v>
      </c>
      <c r="U52" s="24" t="s">
        <v>113</v>
      </c>
      <c r="V52" s="30">
        <v>5734483000</v>
      </c>
      <c r="W52" s="31" t="s">
        <v>229</v>
      </c>
      <c r="GA52" s="33"/>
    </row>
    <row r="53" spans="1:183" s="32" customFormat="1" ht="12" customHeight="1" thickBot="1" x14ac:dyDescent="0.3">
      <c r="A53" s="56"/>
      <c r="B53" s="57"/>
      <c r="C53" s="58"/>
      <c r="D53" s="59"/>
      <c r="E53" s="38"/>
      <c r="F53" s="38"/>
      <c r="G53" s="37"/>
      <c r="H53" s="37"/>
      <c r="I53" s="35"/>
      <c r="J53" s="35"/>
      <c r="K53" s="35"/>
      <c r="L53" s="35"/>
      <c r="M53" s="36"/>
      <c r="N53" s="37"/>
      <c r="O53" s="37"/>
      <c r="P53" s="37"/>
      <c r="Q53" s="60"/>
      <c r="R53" s="61"/>
      <c r="S53" s="56"/>
      <c r="T53" s="37"/>
      <c r="U53" s="38"/>
      <c r="V53" s="62"/>
      <c r="W53" s="56"/>
    </row>
    <row r="54" spans="1:183" s="32" customFormat="1" ht="12" customHeight="1" x14ac:dyDescent="0.2">
      <c r="A54" s="63" t="s">
        <v>219</v>
      </c>
      <c r="B54" s="64"/>
      <c r="C54" s="65"/>
      <c r="D54" s="66">
        <f>COUNT(B34:B53)</f>
        <v>18</v>
      </c>
      <c r="E54" s="67"/>
      <c r="F54" s="24"/>
      <c r="G54" s="25"/>
      <c r="H54" s="52"/>
      <c r="I54" s="68">
        <f>SUM(I35:I53)</f>
        <v>16021505</v>
      </c>
      <c r="J54" s="68">
        <f>SUM(J35:J53)</f>
        <v>15967658.748201439</v>
      </c>
      <c r="K54" s="68">
        <f>SUM(K35:K53)</f>
        <v>2000000</v>
      </c>
      <c r="L54" s="69">
        <f>SUM(L35:L53)</f>
        <v>1400</v>
      </c>
      <c r="M54" s="25"/>
      <c r="N54" s="25"/>
      <c r="O54" s="25"/>
      <c r="P54" s="25"/>
      <c r="Q54" s="25"/>
      <c r="R54" s="29"/>
      <c r="S54" s="22"/>
      <c r="T54" s="25"/>
      <c r="U54" s="24"/>
      <c r="V54" s="22"/>
      <c r="W54" s="22"/>
    </row>
    <row r="55" spans="1:183" s="32" customFormat="1" ht="4.5" customHeight="1" x14ac:dyDescent="0.25">
      <c r="A55" s="22"/>
      <c r="B55" s="23"/>
      <c r="C55" s="51"/>
      <c r="D55" s="2"/>
      <c r="E55" s="67"/>
      <c r="F55" s="24"/>
      <c r="G55" s="25"/>
      <c r="H55" s="52"/>
      <c r="I55" s="26"/>
      <c r="J55" s="26"/>
      <c r="K55" s="26"/>
      <c r="L55" s="26"/>
      <c r="M55" s="25"/>
      <c r="N55" s="25"/>
      <c r="O55" s="25"/>
      <c r="P55" s="25"/>
      <c r="Q55" s="25"/>
      <c r="R55" s="29"/>
      <c r="S55" s="22"/>
      <c r="T55" s="25"/>
      <c r="U55" s="24"/>
      <c r="V55" s="22"/>
      <c r="W55" s="22"/>
    </row>
    <row r="56" spans="1:183" s="22" customFormat="1" ht="12.75" customHeight="1" x14ac:dyDescent="0.2">
      <c r="A56" s="70" t="s">
        <v>218</v>
      </c>
      <c r="B56" s="71"/>
      <c r="C56" s="72"/>
      <c r="D56" s="73">
        <f>D13+D32+D54</f>
        <v>37</v>
      </c>
      <c r="E56" s="74"/>
      <c r="F56" s="74"/>
      <c r="G56" s="75"/>
      <c r="H56" s="76">
        <f>SUM(H15:H55)</f>
        <v>0</v>
      </c>
      <c r="I56" s="77">
        <f>I13+I32+I54</f>
        <v>30037615</v>
      </c>
      <c r="J56" s="77">
        <f>J13+J32+J54</f>
        <v>29983768.748201437</v>
      </c>
      <c r="K56" s="77">
        <f>K13+K32+K54</f>
        <v>8150000</v>
      </c>
      <c r="L56" s="78">
        <f>L13+L32+L54</f>
        <v>2641</v>
      </c>
      <c r="M56" s="25"/>
      <c r="N56" s="29"/>
      <c r="Q56" s="25"/>
      <c r="R56" s="79"/>
      <c r="S56" s="79"/>
      <c r="T56" s="80"/>
      <c r="U56" s="79"/>
    </row>
    <row r="57" spans="1:183" s="32" customFormat="1" ht="2.25" customHeight="1" x14ac:dyDescent="0.25">
      <c r="A57" s="22"/>
      <c r="B57" s="23"/>
      <c r="C57" s="51"/>
      <c r="D57" s="2"/>
      <c r="E57" s="67"/>
      <c r="F57" s="24"/>
      <c r="G57" s="25"/>
      <c r="H57" s="52"/>
      <c r="I57" s="26"/>
      <c r="J57" s="26"/>
      <c r="K57" s="26"/>
      <c r="L57" s="26"/>
      <c r="M57" s="25"/>
      <c r="N57" s="25"/>
      <c r="O57" s="25"/>
      <c r="P57" s="25"/>
      <c r="Q57" s="25"/>
      <c r="R57" s="29"/>
      <c r="S57" s="22"/>
      <c r="T57" s="25"/>
      <c r="U57" s="24"/>
      <c r="V57" s="22"/>
      <c r="W57" s="22"/>
    </row>
    <row r="58" spans="1:183" s="32" customFormat="1" ht="12" customHeight="1" x14ac:dyDescent="0.25">
      <c r="A58" s="22"/>
      <c r="B58" s="23"/>
      <c r="C58" s="51"/>
      <c r="D58" s="2"/>
      <c r="E58" s="67"/>
      <c r="F58" s="24"/>
      <c r="G58" s="25"/>
      <c r="H58" s="52"/>
      <c r="I58" s="26"/>
      <c r="J58" s="26"/>
      <c r="K58" s="26"/>
      <c r="L58" s="26"/>
      <c r="M58" s="25"/>
      <c r="N58" s="25"/>
      <c r="O58" s="25"/>
      <c r="P58" s="25"/>
      <c r="Q58" s="25"/>
      <c r="R58" s="29"/>
      <c r="S58" s="22"/>
      <c r="T58" s="25"/>
      <c r="U58" s="24"/>
      <c r="V58" s="22"/>
      <c r="W58" s="22"/>
    </row>
    <row r="59" spans="1:183" s="83" customFormat="1" ht="12" customHeight="1" x14ac:dyDescent="0.25">
      <c r="A59" s="81" t="s">
        <v>217</v>
      </c>
      <c r="B59" s="82"/>
      <c r="D59" s="54"/>
      <c r="E59" s="84"/>
      <c r="F59" s="84"/>
      <c r="G59" s="85"/>
      <c r="H59" s="69"/>
      <c r="I59" s="68"/>
      <c r="J59" s="68"/>
      <c r="K59" s="68"/>
      <c r="L59" s="86"/>
      <c r="M59" s="87"/>
      <c r="N59" s="88"/>
      <c r="Q59" s="89"/>
      <c r="R59" s="90"/>
      <c r="S59" s="90"/>
      <c r="T59" s="91"/>
      <c r="U59" s="90"/>
    </row>
    <row r="60" spans="1:183" s="32" customFormat="1" ht="11.25" customHeight="1" x14ac:dyDescent="0.25">
      <c r="A60" s="22"/>
      <c r="B60" s="23"/>
      <c r="C60" s="51"/>
      <c r="D60" s="2"/>
      <c r="E60" s="24"/>
      <c r="F60" s="24"/>
      <c r="G60" s="25"/>
      <c r="H60" s="25"/>
      <c r="I60" s="26"/>
      <c r="J60" s="26"/>
      <c r="K60" s="26"/>
      <c r="L60" s="26"/>
      <c r="M60" s="27"/>
      <c r="N60" s="25"/>
      <c r="O60" s="25"/>
      <c r="P60" s="25"/>
      <c r="Q60" s="28"/>
      <c r="R60" s="29"/>
      <c r="S60" s="22"/>
      <c r="T60" s="25"/>
      <c r="U60" s="24"/>
      <c r="V60" s="53"/>
      <c r="W60" s="54"/>
    </row>
    <row r="61" spans="1:183" s="32" customFormat="1" ht="11.25" customHeight="1" x14ac:dyDescent="0.25">
      <c r="A61" s="22" t="s">
        <v>21</v>
      </c>
      <c r="B61" s="23">
        <v>20</v>
      </c>
      <c r="C61" s="51" t="s">
        <v>420</v>
      </c>
      <c r="D61" s="2" t="s">
        <v>421</v>
      </c>
      <c r="E61" s="24" t="s">
        <v>132</v>
      </c>
      <c r="F61" s="24" t="s">
        <v>131</v>
      </c>
      <c r="G61" s="25" t="s">
        <v>52</v>
      </c>
      <c r="H61" s="52" t="s">
        <v>418</v>
      </c>
      <c r="I61" s="26">
        <v>526250</v>
      </c>
      <c r="J61" s="26"/>
      <c r="K61" s="26"/>
      <c r="L61" s="26">
        <v>48</v>
      </c>
      <c r="M61" s="27"/>
      <c r="N61" s="25"/>
      <c r="O61" s="25"/>
      <c r="P61" s="25" t="s">
        <v>31</v>
      </c>
      <c r="Q61" s="28"/>
      <c r="R61" s="29" t="s">
        <v>30</v>
      </c>
      <c r="S61" s="22" t="s">
        <v>29</v>
      </c>
      <c r="T61" s="25" t="s">
        <v>95</v>
      </c>
      <c r="U61" s="24" t="s">
        <v>44</v>
      </c>
      <c r="V61" s="53">
        <v>9127293564</v>
      </c>
      <c r="W61" s="54" t="s">
        <v>173</v>
      </c>
    </row>
    <row r="62" spans="1:183" s="32" customFormat="1" ht="11.25" customHeight="1" x14ac:dyDescent="0.25">
      <c r="A62" s="22" t="s">
        <v>21</v>
      </c>
      <c r="B62" s="23">
        <v>20</v>
      </c>
      <c r="C62" s="51" t="s">
        <v>422</v>
      </c>
      <c r="D62" s="2" t="s">
        <v>423</v>
      </c>
      <c r="E62" s="24" t="s">
        <v>132</v>
      </c>
      <c r="F62" s="24" t="s">
        <v>131</v>
      </c>
      <c r="G62" s="25" t="s">
        <v>31</v>
      </c>
      <c r="H62" s="52" t="s">
        <v>418</v>
      </c>
      <c r="I62" s="26">
        <v>800000</v>
      </c>
      <c r="J62" s="26"/>
      <c r="K62" s="26"/>
      <c r="L62" s="26">
        <v>80</v>
      </c>
      <c r="M62" s="27"/>
      <c r="N62" s="25"/>
      <c r="O62" s="25"/>
      <c r="P62" s="25" t="s">
        <v>31</v>
      </c>
      <c r="Q62" s="28"/>
      <c r="R62" s="29" t="s">
        <v>45</v>
      </c>
      <c r="S62" s="22" t="s">
        <v>29</v>
      </c>
      <c r="T62" s="25" t="s">
        <v>95</v>
      </c>
      <c r="U62" s="24" t="s">
        <v>424</v>
      </c>
      <c r="V62" s="53">
        <v>2292196760</v>
      </c>
      <c r="W62" s="54" t="s">
        <v>425</v>
      </c>
    </row>
    <row r="63" spans="1:183" s="32" customFormat="1" ht="11.25" customHeight="1" x14ac:dyDescent="0.25">
      <c r="A63" s="22" t="s">
        <v>21</v>
      </c>
      <c r="B63" s="23">
        <v>20</v>
      </c>
      <c r="C63" s="51" t="s">
        <v>426</v>
      </c>
      <c r="D63" s="2" t="s">
        <v>133</v>
      </c>
      <c r="E63" s="24" t="s">
        <v>132</v>
      </c>
      <c r="F63" s="24" t="s">
        <v>131</v>
      </c>
      <c r="G63" s="25" t="s">
        <v>31</v>
      </c>
      <c r="H63" s="52" t="s">
        <v>418</v>
      </c>
      <c r="I63" s="26">
        <v>883000</v>
      </c>
      <c r="J63" s="26"/>
      <c r="K63" s="26"/>
      <c r="L63" s="26">
        <v>84</v>
      </c>
      <c r="M63" s="27"/>
      <c r="N63" s="25"/>
      <c r="O63" s="25"/>
      <c r="P63" s="25" t="s">
        <v>31</v>
      </c>
      <c r="Q63" s="28"/>
      <c r="R63" s="29" t="s">
        <v>45</v>
      </c>
      <c r="S63" s="22" t="s">
        <v>29</v>
      </c>
      <c r="T63" s="25" t="s">
        <v>95</v>
      </c>
      <c r="U63" s="24" t="s">
        <v>130</v>
      </c>
      <c r="V63" s="53">
        <v>4042504093</v>
      </c>
      <c r="W63" s="54" t="s">
        <v>129</v>
      </c>
    </row>
    <row r="64" spans="1:183" s="32" customFormat="1" ht="11.25" customHeight="1" x14ac:dyDescent="0.25">
      <c r="A64" s="22" t="s">
        <v>21</v>
      </c>
      <c r="B64" s="23">
        <v>20</v>
      </c>
      <c r="C64" s="51" t="s">
        <v>427</v>
      </c>
      <c r="D64" s="2" t="s">
        <v>428</v>
      </c>
      <c r="E64" s="24" t="s">
        <v>132</v>
      </c>
      <c r="F64" s="24" t="s">
        <v>131</v>
      </c>
      <c r="G64" s="25" t="s">
        <v>31</v>
      </c>
      <c r="H64" s="52" t="s">
        <v>418</v>
      </c>
      <c r="I64" s="26">
        <v>756000</v>
      </c>
      <c r="J64" s="26"/>
      <c r="K64" s="26"/>
      <c r="L64" s="26">
        <v>84</v>
      </c>
      <c r="M64" s="27"/>
      <c r="N64" s="25"/>
      <c r="O64" s="25"/>
      <c r="P64" s="25" t="s">
        <v>31</v>
      </c>
      <c r="Q64" s="28"/>
      <c r="R64" s="29" t="s">
        <v>45</v>
      </c>
      <c r="S64" s="22" t="s">
        <v>29</v>
      </c>
      <c r="T64" s="25" t="s">
        <v>95</v>
      </c>
      <c r="U64" s="24" t="s">
        <v>101</v>
      </c>
      <c r="V64" s="53">
        <v>5139641141</v>
      </c>
      <c r="W64" s="54" t="s">
        <v>141</v>
      </c>
    </row>
    <row r="65" spans="1:183" s="32" customFormat="1" ht="11.25" customHeight="1" x14ac:dyDescent="0.25">
      <c r="A65" s="22" t="s">
        <v>21</v>
      </c>
      <c r="B65" s="23">
        <v>20</v>
      </c>
      <c r="C65" s="51" t="s">
        <v>429</v>
      </c>
      <c r="D65" s="2" t="s">
        <v>256</v>
      </c>
      <c r="E65" s="24" t="s">
        <v>40</v>
      </c>
      <c r="F65" s="24" t="s">
        <v>39</v>
      </c>
      <c r="G65" s="25" t="s">
        <v>31</v>
      </c>
      <c r="H65" s="52" t="s">
        <v>418</v>
      </c>
      <c r="I65" s="26">
        <v>725000</v>
      </c>
      <c r="J65" s="26"/>
      <c r="K65" s="26"/>
      <c r="L65" s="26">
        <v>54</v>
      </c>
      <c r="M65" s="27"/>
      <c r="N65" s="25"/>
      <c r="O65" s="25"/>
      <c r="P65" s="25" t="s">
        <v>31</v>
      </c>
      <c r="Q65" s="28"/>
      <c r="R65" s="29" t="s">
        <v>45</v>
      </c>
      <c r="S65" s="22" t="s">
        <v>29</v>
      </c>
      <c r="T65" s="25" t="s">
        <v>28</v>
      </c>
      <c r="U65" s="24" t="s">
        <v>221</v>
      </c>
      <c r="V65" s="53">
        <v>6788956172</v>
      </c>
      <c r="W65" s="54" t="s">
        <v>255</v>
      </c>
    </row>
    <row r="66" spans="1:183" s="32" customFormat="1" ht="11.25" customHeight="1" x14ac:dyDescent="0.25">
      <c r="A66" s="22" t="s">
        <v>21</v>
      </c>
      <c r="B66" s="23">
        <v>20</v>
      </c>
      <c r="C66" s="51" t="s">
        <v>430</v>
      </c>
      <c r="D66" s="2" t="s">
        <v>431</v>
      </c>
      <c r="E66" s="24" t="s">
        <v>132</v>
      </c>
      <c r="F66" s="24" t="s">
        <v>131</v>
      </c>
      <c r="G66" s="25" t="s">
        <v>31</v>
      </c>
      <c r="H66" s="52" t="s">
        <v>418</v>
      </c>
      <c r="I66" s="26">
        <v>739288</v>
      </c>
      <c r="J66" s="26"/>
      <c r="K66" s="26"/>
      <c r="L66" s="26">
        <v>72</v>
      </c>
      <c r="M66" s="27"/>
      <c r="N66" s="25"/>
      <c r="O66" s="25"/>
      <c r="P66" s="25" t="s">
        <v>31</v>
      </c>
      <c r="Q66" s="28"/>
      <c r="R66" s="29" t="s">
        <v>45</v>
      </c>
      <c r="S66" s="22" t="s">
        <v>29</v>
      </c>
      <c r="T66" s="25" t="s">
        <v>95</v>
      </c>
      <c r="U66" s="24" t="s">
        <v>68</v>
      </c>
      <c r="V66" s="53">
        <v>5022978130</v>
      </c>
      <c r="W66" s="54" t="s">
        <v>186</v>
      </c>
    </row>
    <row r="67" spans="1:183" s="32" customFormat="1" ht="11.25" customHeight="1" x14ac:dyDescent="0.25">
      <c r="A67" s="22"/>
      <c r="B67" s="23"/>
      <c r="C67" s="51"/>
      <c r="D67" s="2"/>
      <c r="E67" s="24"/>
      <c r="F67" s="24"/>
      <c r="G67" s="25"/>
      <c r="H67" s="25"/>
      <c r="I67" s="26"/>
      <c r="J67" s="26"/>
      <c r="K67" s="26"/>
      <c r="L67" s="26"/>
      <c r="M67" s="27"/>
      <c r="N67" s="25"/>
      <c r="O67" s="25"/>
      <c r="P67" s="25"/>
      <c r="Q67" s="28"/>
      <c r="R67" s="29"/>
      <c r="S67" s="22"/>
      <c r="T67" s="25"/>
      <c r="U67" s="24"/>
      <c r="V67" s="53"/>
      <c r="W67" s="54"/>
    </row>
    <row r="68" spans="1:183" s="32" customFormat="1" ht="11.25" customHeight="1" x14ac:dyDescent="0.25">
      <c r="A68" s="22" t="s">
        <v>11</v>
      </c>
      <c r="B68" s="23">
        <v>54</v>
      </c>
      <c r="C68" s="51" t="s">
        <v>216</v>
      </c>
      <c r="D68" s="2" t="s">
        <v>215</v>
      </c>
      <c r="E68" s="24" t="s">
        <v>214</v>
      </c>
      <c r="F68" s="24" t="s">
        <v>213</v>
      </c>
      <c r="G68" s="25" t="s">
        <v>31</v>
      </c>
      <c r="H68" s="52" t="s">
        <v>95</v>
      </c>
      <c r="I68" s="26">
        <v>900000</v>
      </c>
      <c r="J68" s="26"/>
      <c r="K68" s="26"/>
      <c r="L68" s="26">
        <v>75</v>
      </c>
      <c r="M68" s="27" t="s">
        <v>31</v>
      </c>
      <c r="N68" s="25"/>
      <c r="O68" s="25"/>
      <c r="P68" s="25"/>
      <c r="Q68" s="28"/>
      <c r="R68" s="29" t="s">
        <v>45</v>
      </c>
      <c r="S68" s="22" t="s">
        <v>29</v>
      </c>
      <c r="T68" s="25" t="s">
        <v>95</v>
      </c>
      <c r="U68" s="24" t="s">
        <v>212</v>
      </c>
      <c r="V68" s="53">
        <v>7063783940</v>
      </c>
      <c r="W68" s="54" t="s">
        <v>211</v>
      </c>
    </row>
    <row r="69" spans="1:183" s="32" customFormat="1" ht="11.25" customHeight="1" x14ac:dyDescent="0.25">
      <c r="A69" s="22" t="s">
        <v>11</v>
      </c>
      <c r="B69" s="23">
        <v>54</v>
      </c>
      <c r="C69" s="51" t="s">
        <v>210</v>
      </c>
      <c r="D69" s="2" t="s">
        <v>209</v>
      </c>
      <c r="E69" s="24" t="s">
        <v>33</v>
      </c>
      <c r="F69" s="24" t="s">
        <v>208</v>
      </c>
      <c r="G69" s="25" t="s">
        <v>31</v>
      </c>
      <c r="H69" s="52" t="s">
        <v>95</v>
      </c>
      <c r="I69" s="26">
        <v>686303</v>
      </c>
      <c r="J69" s="26"/>
      <c r="K69" s="26"/>
      <c r="L69" s="26">
        <v>48</v>
      </c>
      <c r="M69" s="27" t="s">
        <v>31</v>
      </c>
      <c r="N69" s="25"/>
      <c r="O69" s="25"/>
      <c r="P69" s="25"/>
      <c r="Q69" s="28"/>
      <c r="R69" s="29" t="s">
        <v>45</v>
      </c>
      <c r="S69" s="22" t="s">
        <v>29</v>
      </c>
      <c r="T69" s="25" t="s">
        <v>95</v>
      </c>
      <c r="U69" s="24" t="s">
        <v>136</v>
      </c>
      <c r="V69" s="53">
        <v>4043642900</v>
      </c>
      <c r="W69" s="54" t="s">
        <v>207</v>
      </c>
      <c r="FW69" s="55"/>
      <c r="FX69" s="55"/>
      <c r="FY69" s="55"/>
    </row>
    <row r="70" spans="1:183" s="32" customFormat="1" ht="11.25" customHeight="1" x14ac:dyDescent="0.25">
      <c r="A70" s="22" t="s">
        <v>17</v>
      </c>
      <c r="B70" s="23">
        <v>54</v>
      </c>
      <c r="C70" s="51" t="s">
        <v>206</v>
      </c>
      <c r="D70" s="2" t="s">
        <v>205</v>
      </c>
      <c r="E70" s="24" t="s">
        <v>204</v>
      </c>
      <c r="F70" s="24" t="s">
        <v>203</v>
      </c>
      <c r="G70" s="25" t="s">
        <v>52</v>
      </c>
      <c r="H70" s="52" t="s">
        <v>95</v>
      </c>
      <c r="I70" s="26">
        <v>783039</v>
      </c>
      <c r="J70" s="26"/>
      <c r="K70" s="26"/>
      <c r="L70" s="26">
        <v>60</v>
      </c>
      <c r="M70" s="27"/>
      <c r="N70" s="25"/>
      <c r="O70" s="25"/>
      <c r="P70" s="25"/>
      <c r="Q70" s="28"/>
      <c r="R70" s="29" t="s">
        <v>45</v>
      </c>
      <c r="S70" s="22" t="s">
        <v>29</v>
      </c>
      <c r="T70" s="25" t="s">
        <v>95</v>
      </c>
      <c r="U70" s="24" t="s">
        <v>202</v>
      </c>
      <c r="V70" s="53">
        <v>2564174920</v>
      </c>
      <c r="W70" s="54" t="s">
        <v>201</v>
      </c>
    </row>
    <row r="71" spans="1:183" s="32" customFormat="1" ht="11.25" customHeight="1" x14ac:dyDescent="0.25">
      <c r="A71" s="22" t="s">
        <v>17</v>
      </c>
      <c r="B71" s="23">
        <v>53</v>
      </c>
      <c r="C71" s="51" t="s">
        <v>200</v>
      </c>
      <c r="D71" s="2" t="s">
        <v>199</v>
      </c>
      <c r="E71" s="24" t="s">
        <v>198</v>
      </c>
      <c r="F71" s="24" t="s">
        <v>197</v>
      </c>
      <c r="G71" s="25" t="s">
        <v>52</v>
      </c>
      <c r="H71" s="52" t="s">
        <v>95</v>
      </c>
      <c r="I71" s="26">
        <v>900000</v>
      </c>
      <c r="J71" s="26"/>
      <c r="K71" s="26"/>
      <c r="L71" s="26">
        <v>60</v>
      </c>
      <c r="M71" s="27" t="s">
        <v>31</v>
      </c>
      <c r="N71" s="25"/>
      <c r="O71" s="25"/>
      <c r="P71" s="25"/>
      <c r="Q71" s="28"/>
      <c r="R71" s="29" t="s">
        <v>45</v>
      </c>
      <c r="S71" s="22" t="s">
        <v>29</v>
      </c>
      <c r="T71" s="25" t="s">
        <v>95</v>
      </c>
      <c r="U71" s="24" t="s">
        <v>196</v>
      </c>
      <c r="V71" s="53">
        <v>2562603173</v>
      </c>
      <c r="W71" s="54" t="s">
        <v>195</v>
      </c>
    </row>
    <row r="72" spans="1:183" s="32" customFormat="1" ht="11.25" customHeight="1" x14ac:dyDescent="0.25">
      <c r="A72" s="22" t="s">
        <v>13</v>
      </c>
      <c r="B72" s="23">
        <v>53</v>
      </c>
      <c r="C72" s="51" t="s">
        <v>194</v>
      </c>
      <c r="D72" s="2" t="s">
        <v>193</v>
      </c>
      <c r="E72" s="24" t="s">
        <v>192</v>
      </c>
      <c r="F72" s="24" t="s">
        <v>191</v>
      </c>
      <c r="G72" s="25" t="s">
        <v>31</v>
      </c>
      <c r="H72" s="52" t="s">
        <v>95</v>
      </c>
      <c r="I72" s="26">
        <v>647502</v>
      </c>
      <c r="J72" s="26"/>
      <c r="K72" s="26">
        <v>1040000</v>
      </c>
      <c r="L72" s="26">
        <v>60</v>
      </c>
      <c r="M72" s="27" t="s">
        <v>31</v>
      </c>
      <c r="N72" s="25"/>
      <c r="O72" s="25"/>
      <c r="P72" s="25"/>
      <c r="Q72" s="28"/>
      <c r="R72" s="29" t="s">
        <v>30</v>
      </c>
      <c r="S72" s="22" t="s">
        <v>29</v>
      </c>
      <c r="T72" s="25" t="s">
        <v>95</v>
      </c>
      <c r="U72" s="24" t="s">
        <v>190</v>
      </c>
      <c r="V72" s="53">
        <v>2057229331</v>
      </c>
      <c r="W72" s="54" t="s">
        <v>189</v>
      </c>
    </row>
    <row r="73" spans="1:183" s="32" customFormat="1" ht="11.25" customHeight="1" x14ac:dyDescent="0.25">
      <c r="A73" s="22" t="s">
        <v>13</v>
      </c>
      <c r="B73" s="23">
        <v>53</v>
      </c>
      <c r="C73" s="51" t="s">
        <v>188</v>
      </c>
      <c r="D73" s="2" t="s">
        <v>187</v>
      </c>
      <c r="E73" s="24" t="s">
        <v>132</v>
      </c>
      <c r="F73" s="24" t="s">
        <v>131</v>
      </c>
      <c r="G73" s="25" t="s">
        <v>31</v>
      </c>
      <c r="H73" s="52" t="s">
        <v>95</v>
      </c>
      <c r="I73" s="26">
        <v>768242.7297297297</v>
      </c>
      <c r="J73" s="26"/>
      <c r="K73" s="26"/>
      <c r="L73" s="26">
        <v>72</v>
      </c>
      <c r="M73" s="27"/>
      <c r="N73" s="25"/>
      <c r="O73" s="25"/>
      <c r="P73" s="25"/>
      <c r="Q73" s="28"/>
      <c r="R73" s="29" t="s">
        <v>45</v>
      </c>
      <c r="S73" s="22" t="s">
        <v>29</v>
      </c>
      <c r="T73" s="25" t="s">
        <v>95</v>
      </c>
      <c r="U73" s="24" t="s">
        <v>68</v>
      </c>
      <c r="V73" s="53">
        <v>5022978130</v>
      </c>
      <c r="W73" s="54" t="s">
        <v>186</v>
      </c>
    </row>
    <row r="74" spans="1:183" s="32" customFormat="1" ht="11.25" customHeight="1" x14ac:dyDescent="0.25">
      <c r="A74" s="22" t="s">
        <v>13</v>
      </c>
      <c r="B74" s="23">
        <v>53</v>
      </c>
      <c r="C74" s="51" t="s">
        <v>185</v>
      </c>
      <c r="D74" s="2" t="s">
        <v>184</v>
      </c>
      <c r="E74" s="24" t="s">
        <v>147</v>
      </c>
      <c r="F74" s="24" t="s">
        <v>146</v>
      </c>
      <c r="G74" s="25" t="s">
        <v>31</v>
      </c>
      <c r="H74" s="52" t="s">
        <v>95</v>
      </c>
      <c r="I74" s="26">
        <v>900000</v>
      </c>
      <c r="J74" s="26"/>
      <c r="K74" s="26"/>
      <c r="L74" s="26">
        <v>68</v>
      </c>
      <c r="M74" s="27">
        <v>0</v>
      </c>
      <c r="N74" s="25">
        <v>0</v>
      </c>
      <c r="O74" s="25">
        <v>0</v>
      </c>
      <c r="P74" s="25"/>
      <c r="Q74" s="28"/>
      <c r="R74" s="29" t="s">
        <v>45</v>
      </c>
      <c r="S74" s="22" t="s">
        <v>29</v>
      </c>
      <c r="T74" s="25" t="s">
        <v>95</v>
      </c>
      <c r="U74" s="24" t="s">
        <v>183</v>
      </c>
      <c r="V74" s="53">
        <v>9042790131</v>
      </c>
      <c r="W74" s="54" t="s">
        <v>182</v>
      </c>
    </row>
    <row r="75" spans="1:183" s="32" customFormat="1" ht="11.25" customHeight="1" x14ac:dyDescent="0.25">
      <c r="A75" s="22" t="s">
        <v>13</v>
      </c>
      <c r="B75" s="23">
        <v>53</v>
      </c>
      <c r="C75" s="51" t="s">
        <v>181</v>
      </c>
      <c r="D75" s="2" t="s">
        <v>180</v>
      </c>
      <c r="E75" s="24" t="s">
        <v>179</v>
      </c>
      <c r="F75" s="24" t="s">
        <v>178</v>
      </c>
      <c r="G75" s="25" t="s">
        <v>31</v>
      </c>
      <c r="H75" s="52" t="s">
        <v>95</v>
      </c>
      <c r="I75" s="26">
        <v>741000</v>
      </c>
      <c r="J75" s="26"/>
      <c r="K75" s="26"/>
      <c r="L75" s="26">
        <v>48</v>
      </c>
      <c r="M75" s="27"/>
      <c r="N75" s="25"/>
      <c r="O75" s="25" t="s">
        <v>31</v>
      </c>
      <c r="P75" s="25"/>
      <c r="Q75" s="28"/>
      <c r="R75" s="29" t="s">
        <v>30</v>
      </c>
      <c r="S75" s="22" t="s">
        <v>29</v>
      </c>
      <c r="T75" s="25" t="s">
        <v>95</v>
      </c>
      <c r="U75" s="24" t="s">
        <v>177</v>
      </c>
      <c r="V75" s="53">
        <v>4043344590</v>
      </c>
      <c r="W75" s="54" t="s">
        <v>176</v>
      </c>
    </row>
    <row r="76" spans="1:183" s="32" customFormat="1" ht="11.25" customHeight="1" x14ac:dyDescent="0.25">
      <c r="A76" s="22" t="s">
        <v>13</v>
      </c>
      <c r="B76" s="23">
        <v>53</v>
      </c>
      <c r="C76" s="51" t="s">
        <v>175</v>
      </c>
      <c r="D76" s="2" t="s">
        <v>174</v>
      </c>
      <c r="E76" s="24" t="s">
        <v>132</v>
      </c>
      <c r="F76" s="24" t="s">
        <v>131</v>
      </c>
      <c r="G76" s="25" t="s">
        <v>52</v>
      </c>
      <c r="H76" s="52" t="s">
        <v>95</v>
      </c>
      <c r="I76" s="26">
        <v>687500</v>
      </c>
      <c r="J76" s="26"/>
      <c r="K76" s="26"/>
      <c r="L76" s="26">
        <v>48</v>
      </c>
      <c r="M76" s="27"/>
      <c r="N76" s="25"/>
      <c r="O76" s="25" t="s">
        <v>31</v>
      </c>
      <c r="P76" s="25"/>
      <c r="Q76" s="28"/>
      <c r="R76" s="29" t="s">
        <v>30</v>
      </c>
      <c r="S76" s="22" t="s">
        <v>29</v>
      </c>
      <c r="T76" s="25" t="s">
        <v>95</v>
      </c>
      <c r="U76" s="24" t="s">
        <v>44</v>
      </c>
      <c r="V76" s="53">
        <v>9127293564</v>
      </c>
      <c r="W76" s="54" t="s">
        <v>173</v>
      </c>
    </row>
    <row r="77" spans="1:183" s="32" customFormat="1" ht="11.25" customHeight="1" x14ac:dyDescent="0.25">
      <c r="A77" s="22" t="s">
        <v>13</v>
      </c>
      <c r="B77" s="23">
        <v>52</v>
      </c>
      <c r="C77" s="51" t="s">
        <v>172</v>
      </c>
      <c r="D77" s="2" t="s">
        <v>171</v>
      </c>
      <c r="E77" s="24" t="s">
        <v>170</v>
      </c>
      <c r="F77" s="24" t="s">
        <v>169</v>
      </c>
      <c r="G77" s="25" t="s">
        <v>31</v>
      </c>
      <c r="H77" s="52" t="s">
        <v>95</v>
      </c>
      <c r="I77" s="26">
        <v>787702</v>
      </c>
      <c r="J77" s="26"/>
      <c r="K77" s="26"/>
      <c r="L77" s="26">
        <v>64</v>
      </c>
      <c r="M77" s="27"/>
      <c r="N77" s="25"/>
      <c r="O77" s="25" t="s">
        <v>31</v>
      </c>
      <c r="P77" s="25"/>
      <c r="Q77" s="28"/>
      <c r="R77" s="29" t="s">
        <v>30</v>
      </c>
      <c r="S77" s="22" t="s">
        <v>29</v>
      </c>
      <c r="T77" s="25" t="s">
        <v>95</v>
      </c>
      <c r="U77" s="24" t="s">
        <v>168</v>
      </c>
      <c r="V77" s="53">
        <v>4178821701</v>
      </c>
      <c r="W77" s="54" t="s">
        <v>167</v>
      </c>
    </row>
    <row r="78" spans="1:183" s="32" customFormat="1" ht="11.25" customHeight="1" x14ac:dyDescent="0.25">
      <c r="A78" s="22" t="s">
        <v>13</v>
      </c>
      <c r="B78" s="23">
        <v>52</v>
      </c>
      <c r="C78" s="51" t="s">
        <v>166</v>
      </c>
      <c r="D78" s="2" t="s">
        <v>165</v>
      </c>
      <c r="E78" s="24" t="s">
        <v>164</v>
      </c>
      <c r="F78" s="24" t="s">
        <v>163</v>
      </c>
      <c r="G78" s="25" t="s">
        <v>31</v>
      </c>
      <c r="H78" s="52" t="s">
        <v>95</v>
      </c>
      <c r="I78" s="26">
        <v>690935</v>
      </c>
      <c r="J78" s="26"/>
      <c r="K78" s="26"/>
      <c r="L78" s="26">
        <v>56</v>
      </c>
      <c r="M78" s="27"/>
      <c r="N78" s="25"/>
      <c r="O78" s="25" t="s">
        <v>31</v>
      </c>
      <c r="P78" s="25"/>
      <c r="Q78" s="28"/>
      <c r="R78" s="29" t="s">
        <v>30</v>
      </c>
      <c r="S78" s="22" t="s">
        <v>29</v>
      </c>
      <c r="T78" s="25" t="s">
        <v>95</v>
      </c>
      <c r="U78" s="24" t="s">
        <v>162</v>
      </c>
      <c r="V78" s="53">
        <v>2292196760</v>
      </c>
      <c r="W78" s="54" t="s">
        <v>161</v>
      </c>
    </row>
    <row r="79" spans="1:183" s="32" customFormat="1" ht="11.25" customHeight="1" x14ac:dyDescent="0.25">
      <c r="A79" s="22" t="s">
        <v>13</v>
      </c>
      <c r="B79" s="23">
        <v>52</v>
      </c>
      <c r="C79" s="51" t="s">
        <v>160</v>
      </c>
      <c r="D79" s="2" t="s">
        <v>159</v>
      </c>
      <c r="E79" s="24" t="s">
        <v>158</v>
      </c>
      <c r="F79" s="24" t="s">
        <v>157</v>
      </c>
      <c r="G79" s="25" t="s">
        <v>31</v>
      </c>
      <c r="H79" s="52" t="s">
        <v>95</v>
      </c>
      <c r="I79" s="26">
        <v>890000</v>
      </c>
      <c r="J79" s="26"/>
      <c r="K79" s="26"/>
      <c r="L79" s="26">
        <v>82</v>
      </c>
      <c r="M79" s="27" t="s">
        <v>31</v>
      </c>
      <c r="N79" s="25"/>
      <c r="O79" s="25"/>
      <c r="P79" s="25"/>
      <c r="Q79" s="28"/>
      <c r="R79" s="29" t="s">
        <v>45</v>
      </c>
      <c r="S79" s="22" t="s">
        <v>29</v>
      </c>
      <c r="T79" s="25" t="s">
        <v>95</v>
      </c>
      <c r="U79" s="24" t="s">
        <v>38</v>
      </c>
      <c r="V79" s="53">
        <v>0</v>
      </c>
      <c r="W79" s="54" t="s">
        <v>156</v>
      </c>
      <c r="GA79" s="55"/>
    </row>
    <row r="80" spans="1:183" s="32" customFormat="1" ht="11.25" customHeight="1" x14ac:dyDescent="0.25">
      <c r="A80" s="22" t="s">
        <v>13</v>
      </c>
      <c r="B80" s="23">
        <v>52</v>
      </c>
      <c r="C80" s="51" t="s">
        <v>155</v>
      </c>
      <c r="D80" s="2" t="s">
        <v>154</v>
      </c>
      <c r="E80" s="24" t="s">
        <v>153</v>
      </c>
      <c r="F80" s="24" t="s">
        <v>152</v>
      </c>
      <c r="G80" s="25" t="s">
        <v>31</v>
      </c>
      <c r="H80" s="52" t="s">
        <v>95</v>
      </c>
      <c r="I80" s="26">
        <v>888950</v>
      </c>
      <c r="J80" s="26"/>
      <c r="K80" s="26"/>
      <c r="L80" s="26">
        <v>52</v>
      </c>
      <c r="M80" s="27"/>
      <c r="N80" s="25"/>
      <c r="O80" s="25" t="s">
        <v>31</v>
      </c>
      <c r="P80" s="25"/>
      <c r="Q80" s="28"/>
      <c r="R80" s="29" t="s">
        <v>45</v>
      </c>
      <c r="S80" s="22" t="s">
        <v>29</v>
      </c>
      <c r="T80" s="25" t="s">
        <v>95</v>
      </c>
      <c r="U80" s="24" t="s">
        <v>151</v>
      </c>
      <c r="V80" s="53">
        <v>3343210529</v>
      </c>
      <c r="W80" s="54" t="s">
        <v>150</v>
      </c>
    </row>
    <row r="81" spans="1:183" s="32" customFormat="1" ht="11.25" customHeight="1" x14ac:dyDescent="0.25">
      <c r="A81" s="22" t="s">
        <v>13</v>
      </c>
      <c r="B81" s="23">
        <v>52</v>
      </c>
      <c r="C81" s="51" t="s">
        <v>149</v>
      </c>
      <c r="D81" s="2" t="s">
        <v>148</v>
      </c>
      <c r="E81" s="24" t="s">
        <v>147</v>
      </c>
      <c r="F81" s="24" t="s">
        <v>146</v>
      </c>
      <c r="G81" s="25" t="s">
        <v>31</v>
      </c>
      <c r="H81" s="52" t="s">
        <v>95</v>
      </c>
      <c r="I81" s="26">
        <v>900000</v>
      </c>
      <c r="J81" s="26"/>
      <c r="K81" s="26"/>
      <c r="L81" s="26">
        <v>60</v>
      </c>
      <c r="M81" s="27">
        <v>0</v>
      </c>
      <c r="N81" s="25">
        <v>0</v>
      </c>
      <c r="O81" s="25">
        <v>0</v>
      </c>
      <c r="P81" s="25"/>
      <c r="Q81" s="28"/>
      <c r="R81" s="25" t="s">
        <v>30</v>
      </c>
      <c r="S81" s="22" t="s">
        <v>29</v>
      </c>
      <c r="T81" s="25" t="s">
        <v>95</v>
      </c>
      <c r="U81" s="24" t="s">
        <v>145</v>
      </c>
      <c r="V81" s="53">
        <v>7068571414</v>
      </c>
      <c r="W81" s="54" t="s">
        <v>144</v>
      </c>
    </row>
    <row r="82" spans="1:183" s="32" customFormat="1" ht="11.25" customHeight="1" x14ac:dyDescent="0.25">
      <c r="A82" s="22" t="s">
        <v>13</v>
      </c>
      <c r="B82" s="23">
        <v>51</v>
      </c>
      <c r="C82" s="51" t="s">
        <v>143</v>
      </c>
      <c r="D82" s="2" t="s">
        <v>142</v>
      </c>
      <c r="E82" s="24" t="s">
        <v>132</v>
      </c>
      <c r="F82" s="24" t="s">
        <v>131</v>
      </c>
      <c r="G82" s="25" t="s">
        <v>31</v>
      </c>
      <c r="H82" s="52" t="s">
        <v>95</v>
      </c>
      <c r="I82" s="26">
        <v>850000</v>
      </c>
      <c r="J82" s="26"/>
      <c r="K82" s="26"/>
      <c r="L82" s="26">
        <v>84</v>
      </c>
      <c r="M82" s="27"/>
      <c r="N82" s="25"/>
      <c r="O82" s="25"/>
      <c r="P82" s="25"/>
      <c r="Q82" s="28"/>
      <c r="R82" s="29" t="s">
        <v>45</v>
      </c>
      <c r="S82" s="22" t="s">
        <v>29</v>
      </c>
      <c r="T82" s="25" t="s">
        <v>95</v>
      </c>
      <c r="U82" s="24" t="s">
        <v>101</v>
      </c>
      <c r="V82" s="53">
        <v>5139641141</v>
      </c>
      <c r="W82" s="54" t="s">
        <v>141</v>
      </c>
    </row>
    <row r="83" spans="1:183" s="32" customFormat="1" ht="11.25" customHeight="1" x14ac:dyDescent="0.25">
      <c r="A83" s="22" t="s">
        <v>13</v>
      </c>
      <c r="B83" s="23">
        <v>51</v>
      </c>
      <c r="C83" s="51" t="s">
        <v>140</v>
      </c>
      <c r="D83" s="2" t="s">
        <v>139</v>
      </c>
      <c r="E83" s="24" t="s">
        <v>138</v>
      </c>
      <c r="F83" s="24" t="s">
        <v>137</v>
      </c>
      <c r="G83" s="25" t="s">
        <v>52</v>
      </c>
      <c r="H83" s="52" t="s">
        <v>95</v>
      </c>
      <c r="I83" s="26">
        <v>900000</v>
      </c>
      <c r="J83" s="26"/>
      <c r="K83" s="26"/>
      <c r="L83" s="26">
        <v>80</v>
      </c>
      <c r="M83" s="27" t="s">
        <v>31</v>
      </c>
      <c r="N83" s="25"/>
      <c r="O83" s="25"/>
      <c r="P83" s="25"/>
      <c r="Q83" s="28"/>
      <c r="R83" s="29" t="s">
        <v>45</v>
      </c>
      <c r="S83" s="22" t="s">
        <v>29</v>
      </c>
      <c r="T83" s="25" t="s">
        <v>95</v>
      </c>
      <c r="U83" s="24" t="s">
        <v>136</v>
      </c>
      <c r="V83" s="53">
        <v>4043642900</v>
      </c>
      <c r="W83" s="54" t="s">
        <v>135</v>
      </c>
      <c r="FW83" s="55"/>
      <c r="FX83" s="55"/>
      <c r="FY83" s="55"/>
    </row>
    <row r="84" spans="1:183" s="32" customFormat="1" ht="11.25" customHeight="1" x14ac:dyDescent="0.25">
      <c r="A84" s="22" t="s">
        <v>13</v>
      </c>
      <c r="B84" s="23">
        <v>51</v>
      </c>
      <c r="C84" s="51" t="s">
        <v>134</v>
      </c>
      <c r="D84" s="2" t="s">
        <v>133</v>
      </c>
      <c r="E84" s="24" t="s">
        <v>132</v>
      </c>
      <c r="F84" s="24" t="s">
        <v>131</v>
      </c>
      <c r="G84" s="25" t="s">
        <v>31</v>
      </c>
      <c r="H84" s="52" t="s">
        <v>95</v>
      </c>
      <c r="I84" s="26">
        <v>880000</v>
      </c>
      <c r="J84" s="26"/>
      <c r="K84" s="26"/>
      <c r="L84" s="26">
        <v>72</v>
      </c>
      <c r="M84" s="27"/>
      <c r="N84" s="25"/>
      <c r="O84" s="25"/>
      <c r="P84" s="25"/>
      <c r="Q84" s="28"/>
      <c r="R84" s="29" t="s">
        <v>45</v>
      </c>
      <c r="S84" s="22" t="s">
        <v>29</v>
      </c>
      <c r="T84" s="25" t="s">
        <v>95</v>
      </c>
      <c r="U84" s="24" t="s">
        <v>130</v>
      </c>
      <c r="V84" s="53">
        <v>4042504093</v>
      </c>
      <c r="W84" s="54" t="s">
        <v>129</v>
      </c>
    </row>
    <row r="85" spans="1:183" s="32" customFormat="1" ht="11.25" customHeight="1" x14ac:dyDescent="0.25">
      <c r="A85" s="22" t="s">
        <v>13</v>
      </c>
      <c r="B85" s="23">
        <v>51</v>
      </c>
      <c r="C85" s="51" t="s">
        <v>128</v>
      </c>
      <c r="D85" s="2" t="s">
        <v>127</v>
      </c>
      <c r="E85" s="24" t="s">
        <v>126</v>
      </c>
      <c r="F85" s="24" t="s">
        <v>96</v>
      </c>
      <c r="G85" s="25" t="s">
        <v>31</v>
      </c>
      <c r="H85" s="52" t="s">
        <v>95</v>
      </c>
      <c r="I85" s="26">
        <v>614000</v>
      </c>
      <c r="J85" s="26"/>
      <c r="K85" s="26"/>
      <c r="L85" s="26">
        <v>44</v>
      </c>
      <c r="M85" s="27" t="s">
        <v>31</v>
      </c>
      <c r="N85" s="25"/>
      <c r="O85" s="25"/>
      <c r="P85" s="25"/>
      <c r="Q85" s="28"/>
      <c r="R85" s="29" t="s">
        <v>30</v>
      </c>
      <c r="S85" s="22" t="s">
        <v>29</v>
      </c>
      <c r="T85" s="25" t="s">
        <v>95</v>
      </c>
      <c r="U85" s="24" t="s">
        <v>125</v>
      </c>
      <c r="V85" s="53">
        <v>7062980581</v>
      </c>
      <c r="W85" s="54" t="s">
        <v>124</v>
      </c>
    </row>
    <row r="86" spans="1:183" s="32" customFormat="1" ht="11.25" customHeight="1" x14ac:dyDescent="0.25">
      <c r="A86" s="22" t="s">
        <v>13</v>
      </c>
      <c r="B86" s="23">
        <v>51</v>
      </c>
      <c r="C86" s="51" t="s">
        <v>123</v>
      </c>
      <c r="D86" s="2" t="s">
        <v>122</v>
      </c>
      <c r="E86" s="24" t="s">
        <v>121</v>
      </c>
      <c r="F86" s="24" t="s">
        <v>120</v>
      </c>
      <c r="G86" s="25" t="s">
        <v>31</v>
      </c>
      <c r="H86" s="52" t="s">
        <v>95</v>
      </c>
      <c r="I86" s="26">
        <v>900000</v>
      </c>
      <c r="J86" s="26"/>
      <c r="K86" s="26"/>
      <c r="L86" s="26">
        <v>64</v>
      </c>
      <c r="M86" s="27"/>
      <c r="N86" s="25"/>
      <c r="O86" s="25" t="s">
        <v>31</v>
      </c>
      <c r="P86" s="25"/>
      <c r="Q86" s="28"/>
      <c r="R86" s="29" t="s">
        <v>45</v>
      </c>
      <c r="S86" s="22" t="s">
        <v>29</v>
      </c>
      <c r="T86" s="25" t="s">
        <v>95</v>
      </c>
      <c r="U86" s="24" t="s">
        <v>119</v>
      </c>
      <c r="V86" s="53">
        <v>6143963200</v>
      </c>
      <c r="W86" s="54" t="s">
        <v>118</v>
      </c>
    </row>
    <row r="87" spans="1:183" s="32" customFormat="1" ht="11.25" customHeight="1" x14ac:dyDescent="0.25">
      <c r="A87" s="22" t="s">
        <v>13</v>
      </c>
      <c r="B87" s="23">
        <v>50</v>
      </c>
      <c r="C87" s="51" t="s">
        <v>117</v>
      </c>
      <c r="D87" s="2" t="s">
        <v>116</v>
      </c>
      <c r="E87" s="24" t="s">
        <v>115</v>
      </c>
      <c r="F87" s="24" t="s">
        <v>114</v>
      </c>
      <c r="G87" s="25" t="s">
        <v>31</v>
      </c>
      <c r="H87" s="52" t="s">
        <v>95</v>
      </c>
      <c r="I87" s="26">
        <v>750000</v>
      </c>
      <c r="J87" s="26"/>
      <c r="K87" s="26"/>
      <c r="L87" s="26">
        <v>48</v>
      </c>
      <c r="M87" s="27"/>
      <c r="N87" s="25"/>
      <c r="O87" s="25" t="s">
        <v>31</v>
      </c>
      <c r="P87" s="25"/>
      <c r="Q87" s="28"/>
      <c r="R87" s="29" t="s">
        <v>30</v>
      </c>
      <c r="S87" s="22" t="s">
        <v>29</v>
      </c>
      <c r="T87" s="25" t="s">
        <v>95</v>
      </c>
      <c r="U87" s="24" t="s">
        <v>113</v>
      </c>
      <c r="V87" s="53">
        <v>5734483000</v>
      </c>
      <c r="W87" s="54" t="s">
        <v>112</v>
      </c>
    </row>
    <row r="88" spans="1:183" s="32" customFormat="1" ht="11.25" customHeight="1" x14ac:dyDescent="0.25">
      <c r="A88" s="22" t="s">
        <v>13</v>
      </c>
      <c r="B88" s="23">
        <v>47</v>
      </c>
      <c r="C88" s="51" t="s">
        <v>111</v>
      </c>
      <c r="D88" s="2" t="s">
        <v>110</v>
      </c>
      <c r="E88" s="24" t="s">
        <v>109</v>
      </c>
      <c r="F88" s="24" t="s">
        <v>108</v>
      </c>
      <c r="G88" s="25" t="s">
        <v>31</v>
      </c>
      <c r="H88" s="52" t="s">
        <v>95</v>
      </c>
      <c r="I88" s="26">
        <v>900000</v>
      </c>
      <c r="J88" s="26"/>
      <c r="K88" s="26"/>
      <c r="L88" s="26">
        <v>78</v>
      </c>
      <c r="M88" s="27"/>
      <c r="N88" s="25"/>
      <c r="O88" s="25"/>
      <c r="P88" s="25"/>
      <c r="Q88" s="28"/>
      <c r="R88" s="29" t="s">
        <v>30</v>
      </c>
      <c r="S88" s="22" t="s">
        <v>29</v>
      </c>
      <c r="T88" s="25" t="s">
        <v>95</v>
      </c>
      <c r="U88" s="24" t="s">
        <v>107</v>
      </c>
      <c r="V88" s="53">
        <v>5129719127</v>
      </c>
      <c r="W88" s="54" t="s">
        <v>106</v>
      </c>
    </row>
    <row r="89" spans="1:183" s="32" customFormat="1" ht="11.25" customHeight="1" x14ac:dyDescent="0.25">
      <c r="A89" s="22" t="s">
        <v>21</v>
      </c>
      <c r="B89" s="23">
        <v>50</v>
      </c>
      <c r="C89" s="51" t="s">
        <v>105</v>
      </c>
      <c r="D89" s="2" t="s">
        <v>104</v>
      </c>
      <c r="E89" s="24" t="s">
        <v>103</v>
      </c>
      <c r="F89" s="24" t="s">
        <v>102</v>
      </c>
      <c r="G89" s="25" t="s">
        <v>31</v>
      </c>
      <c r="H89" s="52" t="s">
        <v>95</v>
      </c>
      <c r="I89" s="26">
        <v>870000</v>
      </c>
      <c r="J89" s="26"/>
      <c r="K89" s="26"/>
      <c r="L89" s="26">
        <v>81</v>
      </c>
      <c r="M89" s="27"/>
      <c r="N89" s="25"/>
      <c r="O89" s="25"/>
      <c r="P89" s="25"/>
      <c r="Q89" s="28"/>
      <c r="R89" s="29" t="s">
        <v>45</v>
      </c>
      <c r="S89" s="22" t="s">
        <v>29</v>
      </c>
      <c r="T89" s="25" t="s">
        <v>95</v>
      </c>
      <c r="U89" s="24" t="s">
        <v>101</v>
      </c>
      <c r="V89" s="53">
        <v>5139641141</v>
      </c>
      <c r="W89" s="54" t="s">
        <v>100</v>
      </c>
    </row>
    <row r="90" spans="1:183" s="32" customFormat="1" ht="11.25" customHeight="1" x14ac:dyDescent="0.25">
      <c r="A90" s="22" t="s">
        <v>21</v>
      </c>
      <c r="B90" s="23">
        <v>49</v>
      </c>
      <c r="C90" s="51" t="s">
        <v>99</v>
      </c>
      <c r="D90" s="2" t="s">
        <v>98</v>
      </c>
      <c r="E90" s="24" t="s">
        <v>97</v>
      </c>
      <c r="F90" s="24" t="s">
        <v>96</v>
      </c>
      <c r="G90" s="25" t="s">
        <v>31</v>
      </c>
      <c r="H90" s="52" t="s">
        <v>95</v>
      </c>
      <c r="I90" s="26">
        <v>900000</v>
      </c>
      <c r="J90" s="26"/>
      <c r="K90" s="26"/>
      <c r="L90" s="26">
        <v>72</v>
      </c>
      <c r="M90" s="27"/>
      <c r="N90" s="25"/>
      <c r="O90" s="25" t="s">
        <v>31</v>
      </c>
      <c r="P90" s="25"/>
      <c r="Q90" s="28"/>
      <c r="R90" s="29" t="s">
        <v>45</v>
      </c>
      <c r="S90" s="22" t="s">
        <v>29</v>
      </c>
      <c r="T90" s="25" t="s">
        <v>95</v>
      </c>
      <c r="U90" s="24" t="s">
        <v>94</v>
      </c>
      <c r="V90" s="53">
        <v>6086880755</v>
      </c>
      <c r="W90" s="54" t="s">
        <v>93</v>
      </c>
    </row>
    <row r="91" spans="1:183" s="32" customFormat="1" ht="11.25" customHeight="1" x14ac:dyDescent="0.25">
      <c r="A91" s="22"/>
      <c r="B91" s="23"/>
      <c r="C91" s="51"/>
      <c r="D91" s="2"/>
      <c r="E91" s="24"/>
      <c r="F91" s="24"/>
      <c r="G91" s="25"/>
      <c r="H91" s="52"/>
      <c r="I91" s="26"/>
      <c r="J91" s="26"/>
      <c r="K91" s="26"/>
      <c r="L91" s="26"/>
      <c r="M91" s="27"/>
      <c r="N91" s="25"/>
      <c r="O91" s="25"/>
      <c r="P91" s="25"/>
      <c r="Q91" s="28"/>
      <c r="R91" s="29"/>
      <c r="S91" s="22"/>
      <c r="T91" s="25"/>
      <c r="U91" s="24"/>
      <c r="V91" s="53"/>
      <c r="W91" s="54"/>
    </row>
    <row r="92" spans="1:183" s="32" customFormat="1" ht="11.25" customHeight="1" x14ac:dyDescent="0.25">
      <c r="A92" s="22" t="s">
        <v>15</v>
      </c>
      <c r="B92" s="23">
        <v>56</v>
      </c>
      <c r="C92" s="51" t="s">
        <v>92</v>
      </c>
      <c r="D92" s="2" t="s">
        <v>91</v>
      </c>
      <c r="E92" s="24" t="s">
        <v>90</v>
      </c>
      <c r="F92" s="24" t="s">
        <v>89</v>
      </c>
      <c r="G92" s="25" t="s">
        <v>31</v>
      </c>
      <c r="H92" s="52" t="s">
        <v>32</v>
      </c>
      <c r="I92" s="26">
        <v>1000000</v>
      </c>
      <c r="J92" s="26"/>
      <c r="K92" s="26"/>
      <c r="L92" s="26">
        <v>72</v>
      </c>
      <c r="M92" s="27"/>
      <c r="N92" s="25"/>
      <c r="O92" s="25"/>
      <c r="P92" s="25"/>
      <c r="Q92" s="28"/>
      <c r="R92" s="29" t="s">
        <v>45</v>
      </c>
      <c r="S92" s="22" t="s">
        <v>29</v>
      </c>
      <c r="T92" s="25" t="s">
        <v>28</v>
      </c>
      <c r="U92" s="24" t="s">
        <v>88</v>
      </c>
      <c r="V92" s="53">
        <v>3342816820</v>
      </c>
      <c r="W92" s="54" t="s">
        <v>87</v>
      </c>
    </row>
    <row r="93" spans="1:183" s="32" customFormat="1" ht="11.25" customHeight="1" x14ac:dyDescent="0.25">
      <c r="A93" s="22" t="s">
        <v>17</v>
      </c>
      <c r="B93" s="23">
        <v>56</v>
      </c>
      <c r="C93" s="51" t="s">
        <v>86</v>
      </c>
      <c r="D93" s="2" t="s">
        <v>85</v>
      </c>
      <c r="E93" s="24" t="s">
        <v>70</v>
      </c>
      <c r="F93" s="24" t="s">
        <v>69</v>
      </c>
      <c r="G93" s="25" t="s">
        <v>31</v>
      </c>
      <c r="H93" s="52" t="s">
        <v>32</v>
      </c>
      <c r="I93" s="26">
        <v>998182</v>
      </c>
      <c r="J93" s="26"/>
      <c r="K93" s="26"/>
      <c r="L93" s="26">
        <v>80</v>
      </c>
      <c r="M93" s="27"/>
      <c r="N93" s="25"/>
      <c r="O93" s="25"/>
      <c r="P93" s="25"/>
      <c r="Q93" s="28"/>
      <c r="R93" s="29" t="s">
        <v>45</v>
      </c>
      <c r="S93" s="22" t="s">
        <v>29</v>
      </c>
      <c r="T93" s="25" t="s">
        <v>28</v>
      </c>
      <c r="U93" s="24" t="s">
        <v>84</v>
      </c>
      <c r="V93" s="53">
        <v>2292440644</v>
      </c>
      <c r="W93" s="54" t="s">
        <v>83</v>
      </c>
      <c r="GA93" s="55"/>
    </row>
    <row r="94" spans="1:183" s="32" customFormat="1" ht="11.25" customHeight="1" x14ac:dyDescent="0.25">
      <c r="A94" s="22" t="s">
        <v>17</v>
      </c>
      <c r="B94" s="23">
        <v>54</v>
      </c>
      <c r="C94" s="51" t="s">
        <v>82</v>
      </c>
      <c r="D94" s="2" t="s">
        <v>81</v>
      </c>
      <c r="E94" s="24" t="s">
        <v>70</v>
      </c>
      <c r="F94" s="24" t="s">
        <v>69</v>
      </c>
      <c r="G94" s="25" t="s">
        <v>52</v>
      </c>
      <c r="H94" s="52" t="s">
        <v>32</v>
      </c>
      <c r="I94" s="26">
        <v>900000</v>
      </c>
      <c r="J94" s="26"/>
      <c r="K94" s="26"/>
      <c r="L94" s="26">
        <v>70</v>
      </c>
      <c r="M94" s="27"/>
      <c r="N94" s="25"/>
      <c r="O94" s="25" t="s">
        <v>31</v>
      </c>
      <c r="P94" s="25"/>
      <c r="Q94" s="28"/>
      <c r="R94" s="29" t="s">
        <v>45</v>
      </c>
      <c r="S94" s="22" t="s">
        <v>29</v>
      </c>
      <c r="T94" s="25" t="s">
        <v>28</v>
      </c>
      <c r="U94" s="24" t="s">
        <v>80</v>
      </c>
      <c r="V94" s="53">
        <v>6143963200</v>
      </c>
      <c r="W94" s="54" t="s">
        <v>79</v>
      </c>
    </row>
    <row r="95" spans="1:183" s="32" customFormat="1" ht="11.25" customHeight="1" x14ac:dyDescent="0.25">
      <c r="A95" s="22" t="s">
        <v>21</v>
      </c>
      <c r="B95" s="23">
        <v>53</v>
      </c>
      <c r="C95" s="51" t="s">
        <v>78</v>
      </c>
      <c r="D95" s="2" t="s">
        <v>77</v>
      </c>
      <c r="E95" s="24" t="s">
        <v>76</v>
      </c>
      <c r="F95" s="24" t="s">
        <v>75</v>
      </c>
      <c r="G95" s="25" t="s">
        <v>52</v>
      </c>
      <c r="H95" s="52" t="s">
        <v>32</v>
      </c>
      <c r="I95" s="26">
        <v>928399</v>
      </c>
      <c r="J95" s="26"/>
      <c r="K95" s="26"/>
      <c r="L95" s="26">
        <v>94</v>
      </c>
      <c r="M95" s="27"/>
      <c r="N95" s="25"/>
      <c r="O95" s="25"/>
      <c r="P95" s="25"/>
      <c r="Q95" s="28"/>
      <c r="R95" s="25" t="s">
        <v>30</v>
      </c>
      <c r="S95" s="22" t="s">
        <v>29</v>
      </c>
      <c r="T95" s="25" t="s">
        <v>28</v>
      </c>
      <c r="U95" s="24" t="s">
        <v>74</v>
      </c>
      <c r="V95" s="53">
        <v>4049493871</v>
      </c>
      <c r="W95" s="54" t="s">
        <v>73</v>
      </c>
    </row>
    <row r="96" spans="1:183" s="32" customFormat="1" ht="11.25" customHeight="1" x14ac:dyDescent="0.25">
      <c r="A96" s="22" t="s">
        <v>17</v>
      </c>
      <c r="B96" s="23">
        <v>53</v>
      </c>
      <c r="C96" s="51" t="s">
        <v>72</v>
      </c>
      <c r="D96" s="2" t="s">
        <v>71</v>
      </c>
      <c r="E96" s="24" t="s">
        <v>70</v>
      </c>
      <c r="F96" s="24" t="s">
        <v>69</v>
      </c>
      <c r="G96" s="25" t="s">
        <v>31</v>
      </c>
      <c r="H96" s="52" t="s">
        <v>32</v>
      </c>
      <c r="I96" s="26">
        <v>999958</v>
      </c>
      <c r="J96" s="26"/>
      <c r="K96" s="26"/>
      <c r="L96" s="26">
        <v>78</v>
      </c>
      <c r="M96" s="27"/>
      <c r="N96" s="25"/>
      <c r="O96" s="25"/>
      <c r="P96" s="25"/>
      <c r="Q96" s="28"/>
      <c r="R96" s="29" t="s">
        <v>45</v>
      </c>
      <c r="S96" s="22" t="s">
        <v>29</v>
      </c>
      <c r="T96" s="25" t="s">
        <v>28</v>
      </c>
      <c r="U96" s="24" t="s">
        <v>68</v>
      </c>
      <c r="V96" s="53">
        <v>5022978130</v>
      </c>
      <c r="W96" s="54" t="s">
        <v>67</v>
      </c>
    </row>
    <row r="97" spans="1:187" s="32" customFormat="1" ht="11.25" customHeight="1" x14ac:dyDescent="0.25">
      <c r="A97" s="22" t="s">
        <v>21</v>
      </c>
      <c r="B97" s="23">
        <v>52</v>
      </c>
      <c r="C97" s="51" t="s">
        <v>66</v>
      </c>
      <c r="D97" s="2" t="s">
        <v>65</v>
      </c>
      <c r="E97" s="24" t="s">
        <v>40</v>
      </c>
      <c r="F97" s="24" t="s">
        <v>39</v>
      </c>
      <c r="G97" s="25" t="s">
        <v>31</v>
      </c>
      <c r="H97" s="52" t="s">
        <v>32</v>
      </c>
      <c r="I97" s="26">
        <v>658525</v>
      </c>
      <c r="J97" s="26"/>
      <c r="K97" s="26"/>
      <c r="L97" s="26">
        <v>48</v>
      </c>
      <c r="M97" s="27"/>
      <c r="N97" s="25"/>
      <c r="O97" s="25"/>
      <c r="P97" s="25"/>
      <c r="Q97" s="28"/>
      <c r="R97" s="25" t="s">
        <v>45</v>
      </c>
      <c r="S97" s="24" t="s">
        <v>29</v>
      </c>
      <c r="T97" s="25" t="s">
        <v>28</v>
      </c>
      <c r="U97" s="24" t="s">
        <v>64</v>
      </c>
      <c r="V97" s="53">
        <v>2514041225</v>
      </c>
      <c r="W97" s="54" t="s">
        <v>63</v>
      </c>
    </row>
    <row r="98" spans="1:187" s="32" customFormat="1" ht="11.25" customHeight="1" x14ac:dyDescent="0.25">
      <c r="A98" s="22" t="s">
        <v>21</v>
      </c>
      <c r="B98" s="23">
        <v>50</v>
      </c>
      <c r="C98" s="51" t="s">
        <v>62</v>
      </c>
      <c r="D98" s="2" t="s">
        <v>61</v>
      </c>
      <c r="E98" s="24" t="s">
        <v>60</v>
      </c>
      <c r="F98" s="24" t="s">
        <v>59</v>
      </c>
      <c r="G98" s="25" t="s">
        <v>31</v>
      </c>
      <c r="H98" s="52" t="s">
        <v>32</v>
      </c>
      <c r="I98" s="26">
        <v>699925</v>
      </c>
      <c r="J98" s="26"/>
      <c r="K98" s="26"/>
      <c r="L98" s="26">
        <v>53</v>
      </c>
      <c r="M98" s="27"/>
      <c r="N98" s="25"/>
      <c r="O98" s="25" t="s">
        <v>31</v>
      </c>
      <c r="P98" s="25"/>
      <c r="Q98" s="28"/>
      <c r="R98" s="29" t="s">
        <v>45</v>
      </c>
      <c r="S98" s="22" t="s">
        <v>29</v>
      </c>
      <c r="T98" s="25" t="s">
        <v>28</v>
      </c>
      <c r="U98" s="24" t="s">
        <v>58</v>
      </c>
      <c r="V98" s="53">
        <v>9155331122</v>
      </c>
      <c r="W98" s="54" t="s">
        <v>57</v>
      </c>
      <c r="FZ98" s="33"/>
      <c r="GB98" s="33"/>
      <c r="GC98" s="33"/>
      <c r="GD98" s="33"/>
      <c r="GE98" s="33"/>
    </row>
    <row r="99" spans="1:187" s="33" customFormat="1" ht="11.25" customHeight="1" x14ac:dyDescent="0.25">
      <c r="A99" s="22" t="s">
        <v>21</v>
      </c>
      <c r="B99" s="23">
        <v>53</v>
      </c>
      <c r="C99" s="51" t="s">
        <v>56</v>
      </c>
      <c r="D99" s="2" t="s">
        <v>55</v>
      </c>
      <c r="E99" s="24" t="s">
        <v>54</v>
      </c>
      <c r="F99" s="24" t="s">
        <v>53</v>
      </c>
      <c r="G99" s="25" t="s">
        <v>52</v>
      </c>
      <c r="H99" s="52" t="s">
        <v>32</v>
      </c>
      <c r="I99" s="26">
        <v>652000</v>
      </c>
      <c r="J99" s="26"/>
      <c r="K99" s="26"/>
      <c r="L99" s="26">
        <v>50</v>
      </c>
      <c r="M99" s="27"/>
      <c r="N99" s="25"/>
      <c r="O99" s="25"/>
      <c r="P99" s="25"/>
      <c r="Q99" s="28"/>
      <c r="R99" s="29" t="s">
        <v>45</v>
      </c>
      <c r="S99" s="22" t="s">
        <v>29</v>
      </c>
      <c r="T99" s="25" t="s">
        <v>28</v>
      </c>
      <c r="U99" s="24" t="s">
        <v>51</v>
      </c>
      <c r="V99" s="53">
        <v>2567609657</v>
      </c>
      <c r="W99" s="54" t="s">
        <v>50</v>
      </c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</row>
    <row r="100" spans="1:187" s="32" customFormat="1" ht="11.25" customHeight="1" x14ac:dyDescent="0.25">
      <c r="A100" s="22" t="s">
        <v>3</v>
      </c>
      <c r="B100" s="23">
        <v>45</v>
      </c>
      <c r="C100" s="51" t="s">
        <v>49</v>
      </c>
      <c r="D100" s="2" t="s">
        <v>48</v>
      </c>
      <c r="E100" s="24" t="s">
        <v>47</v>
      </c>
      <c r="F100" s="24" t="s">
        <v>46</v>
      </c>
      <c r="G100" s="25" t="s">
        <v>31</v>
      </c>
      <c r="H100" s="52" t="s">
        <v>32</v>
      </c>
      <c r="I100" s="26">
        <v>937500</v>
      </c>
      <c r="J100" s="26"/>
      <c r="K100" s="26"/>
      <c r="L100" s="26">
        <v>56</v>
      </c>
      <c r="M100" s="27"/>
      <c r="N100" s="25"/>
      <c r="O100" s="25" t="s">
        <v>31</v>
      </c>
      <c r="P100" s="25"/>
      <c r="Q100" s="28"/>
      <c r="R100" s="29" t="s">
        <v>45</v>
      </c>
      <c r="S100" s="22" t="s">
        <v>29</v>
      </c>
      <c r="T100" s="25" t="s">
        <v>28</v>
      </c>
      <c r="U100" s="24" t="s">
        <v>44</v>
      </c>
      <c r="V100" s="53">
        <v>9127293564</v>
      </c>
      <c r="W100" s="54" t="s">
        <v>43</v>
      </c>
      <c r="FT100" s="55"/>
      <c r="FU100" s="55"/>
      <c r="FV100" s="55"/>
    </row>
    <row r="101" spans="1:187" s="32" customFormat="1" ht="11.25" customHeight="1" x14ac:dyDescent="0.25">
      <c r="A101" s="22" t="s">
        <v>3</v>
      </c>
      <c r="B101" s="23">
        <v>20</v>
      </c>
      <c r="C101" s="51" t="s">
        <v>42</v>
      </c>
      <c r="D101" s="2" t="s">
        <v>41</v>
      </c>
      <c r="E101" s="24" t="s">
        <v>40</v>
      </c>
      <c r="F101" s="24" t="s">
        <v>39</v>
      </c>
      <c r="G101" s="25" t="s">
        <v>31</v>
      </c>
      <c r="H101" s="52" t="s">
        <v>32</v>
      </c>
      <c r="I101" s="26">
        <v>910000</v>
      </c>
      <c r="J101" s="26"/>
      <c r="K101" s="26"/>
      <c r="L101" s="26">
        <v>80</v>
      </c>
      <c r="M101" s="27" t="s">
        <v>31</v>
      </c>
      <c r="N101" s="25"/>
      <c r="O101" s="25"/>
      <c r="P101" s="25"/>
      <c r="Q101" s="28"/>
      <c r="R101" s="29" t="s">
        <v>30</v>
      </c>
      <c r="S101" s="22" t="s">
        <v>29</v>
      </c>
      <c r="T101" s="25" t="s">
        <v>28</v>
      </c>
      <c r="U101" s="24" t="s">
        <v>38</v>
      </c>
      <c r="V101" s="53">
        <v>0</v>
      </c>
      <c r="W101" s="54" t="s">
        <v>37</v>
      </c>
    </row>
    <row r="102" spans="1:187" s="32" customFormat="1" ht="11.25" customHeight="1" x14ac:dyDescent="0.25">
      <c r="A102" s="22" t="s">
        <v>3</v>
      </c>
      <c r="B102" s="23">
        <v>20</v>
      </c>
      <c r="C102" s="51" t="s">
        <v>36</v>
      </c>
      <c r="D102" s="2" t="s">
        <v>35</v>
      </c>
      <c r="E102" s="24" t="s">
        <v>34</v>
      </c>
      <c r="F102" s="24" t="s">
        <v>33</v>
      </c>
      <c r="G102" s="25" t="s">
        <v>31</v>
      </c>
      <c r="H102" s="52" t="s">
        <v>32</v>
      </c>
      <c r="I102" s="26">
        <v>934000</v>
      </c>
      <c r="J102" s="69"/>
      <c r="K102" s="26"/>
      <c r="L102" s="26">
        <v>66</v>
      </c>
      <c r="M102" s="27"/>
      <c r="N102" s="25"/>
      <c r="O102" s="25" t="s">
        <v>31</v>
      </c>
      <c r="P102" s="25"/>
      <c r="Q102" s="28"/>
      <c r="R102" s="29" t="s">
        <v>30</v>
      </c>
      <c r="S102" s="22" t="s">
        <v>29</v>
      </c>
      <c r="T102" s="25" t="s">
        <v>28</v>
      </c>
      <c r="U102" s="24" t="s">
        <v>27</v>
      </c>
      <c r="V102" s="53">
        <v>9046196215</v>
      </c>
      <c r="W102" s="54" t="s">
        <v>26</v>
      </c>
    </row>
    <row r="103" spans="1:187" s="32" customFormat="1" ht="11.25" customHeight="1" thickBot="1" x14ac:dyDescent="0.3">
      <c r="A103" s="56"/>
      <c r="B103" s="57"/>
      <c r="C103" s="58"/>
      <c r="D103" s="59"/>
      <c r="E103" s="38"/>
      <c r="F103" s="38"/>
      <c r="G103" s="37"/>
      <c r="H103" s="37"/>
      <c r="I103" s="35"/>
      <c r="J103" s="35"/>
      <c r="K103" s="35"/>
      <c r="L103" s="35"/>
      <c r="M103" s="36"/>
      <c r="N103" s="37"/>
      <c r="O103" s="37"/>
      <c r="P103" s="37"/>
      <c r="Q103" s="60"/>
      <c r="R103" s="61"/>
      <c r="S103" s="56"/>
      <c r="T103" s="37"/>
      <c r="U103" s="38"/>
      <c r="V103" s="92"/>
      <c r="W103" s="93"/>
      <c r="FZ103" s="55"/>
      <c r="GA103" s="55"/>
      <c r="GB103" s="55"/>
      <c r="GC103" s="55"/>
      <c r="GD103" s="55"/>
      <c r="GE103" s="55"/>
    </row>
    <row r="104" spans="1:187" s="32" customFormat="1" ht="6.75" customHeight="1" x14ac:dyDescent="0.2">
      <c r="A104" s="22"/>
      <c r="B104" s="23"/>
      <c r="C104" s="22"/>
      <c r="D104" s="54"/>
      <c r="E104" s="24"/>
      <c r="F104" s="24"/>
      <c r="G104" s="25"/>
      <c r="H104" s="52"/>
      <c r="I104" s="26"/>
      <c r="J104" s="26"/>
      <c r="K104" s="26"/>
      <c r="L104" s="26"/>
      <c r="M104" s="25"/>
      <c r="N104" s="25"/>
      <c r="O104" s="25"/>
      <c r="P104" s="25"/>
      <c r="Q104" s="25"/>
      <c r="R104" s="29"/>
      <c r="S104" s="22"/>
      <c r="T104" s="25"/>
      <c r="U104" s="24"/>
    </row>
    <row r="105" spans="1:187" x14ac:dyDescent="0.25">
      <c r="A105" s="70" t="s">
        <v>25</v>
      </c>
      <c r="B105" s="75"/>
      <c r="C105" s="74"/>
      <c r="D105" s="75">
        <f>COUNT(I60:I103)</f>
        <v>40</v>
      </c>
      <c r="E105" s="94"/>
      <c r="F105" s="94"/>
      <c r="G105" s="95"/>
      <c r="H105" s="96"/>
      <c r="I105" s="77">
        <f>SUM(I60:I103)</f>
        <v>32783200.729729731</v>
      </c>
      <c r="J105" s="77">
        <f>SUM(J60:J103)</f>
        <v>0</v>
      </c>
      <c r="K105" s="77">
        <f>SUM(K60:K103)</f>
        <v>1040000</v>
      </c>
      <c r="L105" s="78">
        <f>SUM(L60:L103)</f>
        <v>2645</v>
      </c>
      <c r="Q105" s="1"/>
    </row>
    <row r="106" spans="1:187" x14ac:dyDescent="0.25">
      <c r="H106" s="99"/>
      <c r="I106" s="51"/>
      <c r="J106" s="51"/>
      <c r="Q106" s="1"/>
    </row>
    <row r="107" spans="1:187" ht="15.75" customHeight="1" x14ac:dyDescent="0.25">
      <c r="A107" s="100" t="s">
        <v>24</v>
      </c>
      <c r="B107" s="101"/>
      <c r="C107" s="102" t="s">
        <v>23</v>
      </c>
      <c r="D107" s="103"/>
      <c r="E107" s="102"/>
      <c r="F107" s="102" t="s">
        <v>22</v>
      </c>
      <c r="G107" s="104"/>
      <c r="H107" s="72"/>
      <c r="I107" s="105"/>
      <c r="J107" s="72"/>
      <c r="K107" s="74"/>
      <c r="L107" s="105"/>
      <c r="M107" s="105"/>
      <c r="N107" s="105"/>
      <c r="O107" s="72"/>
      <c r="P107" s="72"/>
      <c r="Q107" s="74"/>
      <c r="R107" s="106"/>
      <c r="S107" s="79"/>
      <c r="T107" s="97"/>
      <c r="V107" s="98"/>
      <c r="W107" s="51"/>
    </row>
    <row r="108" spans="1:187" x14ac:dyDescent="0.25">
      <c r="B108" s="107"/>
      <c r="C108" s="108" t="s">
        <v>21</v>
      </c>
      <c r="D108" s="109"/>
      <c r="E108" s="108"/>
      <c r="F108" s="108" t="s">
        <v>20</v>
      </c>
      <c r="G108" s="108"/>
      <c r="H108" s="51"/>
      <c r="I108" s="99"/>
      <c r="J108" s="51"/>
      <c r="K108" s="2"/>
      <c r="L108" s="99"/>
      <c r="M108" s="99"/>
      <c r="N108" s="99"/>
      <c r="Q108" s="2"/>
      <c r="R108" s="110"/>
      <c r="S108" s="5"/>
      <c r="T108" s="97"/>
      <c r="V108" s="98"/>
      <c r="W108" s="51"/>
    </row>
    <row r="109" spans="1:187" x14ac:dyDescent="0.25">
      <c r="B109" s="107"/>
      <c r="C109" s="108" t="s">
        <v>19</v>
      </c>
      <c r="D109" s="109"/>
      <c r="E109" s="108"/>
      <c r="F109" s="108" t="s">
        <v>18</v>
      </c>
      <c r="G109" s="108"/>
      <c r="H109" s="51"/>
      <c r="I109" s="99"/>
      <c r="J109" s="51"/>
      <c r="K109" s="2"/>
      <c r="L109" s="99"/>
      <c r="M109" s="99"/>
      <c r="N109" s="99"/>
      <c r="Q109" s="2"/>
      <c r="R109" s="110"/>
      <c r="S109" s="5"/>
      <c r="T109" s="97"/>
      <c r="V109" s="98"/>
      <c r="W109" s="51"/>
    </row>
    <row r="110" spans="1:187" x14ac:dyDescent="0.25">
      <c r="B110" s="107"/>
      <c r="C110" s="108" t="s">
        <v>17</v>
      </c>
      <c r="D110" s="109"/>
      <c r="E110" s="108"/>
      <c r="F110" s="108" t="s">
        <v>16</v>
      </c>
      <c r="G110" s="108"/>
      <c r="H110" s="51"/>
      <c r="I110" s="99"/>
      <c r="J110" s="51"/>
      <c r="K110" s="2"/>
      <c r="L110" s="99"/>
      <c r="M110" s="99"/>
      <c r="N110" s="99"/>
      <c r="Q110" s="2"/>
      <c r="R110" s="110"/>
      <c r="S110" s="5"/>
      <c r="T110" s="97"/>
      <c r="V110" s="98"/>
      <c r="W110" s="51"/>
    </row>
    <row r="111" spans="1:187" x14ac:dyDescent="0.25">
      <c r="B111" s="107"/>
      <c r="C111" s="108" t="s">
        <v>15</v>
      </c>
      <c r="D111" s="109"/>
      <c r="E111" s="108"/>
      <c r="F111" s="108" t="s">
        <v>14</v>
      </c>
      <c r="G111" s="108"/>
      <c r="H111" s="51"/>
      <c r="I111" s="99"/>
      <c r="J111" s="51"/>
      <c r="K111" s="2"/>
      <c r="L111" s="99"/>
      <c r="M111" s="99"/>
      <c r="N111" s="99"/>
      <c r="Q111" s="2"/>
      <c r="R111" s="110"/>
      <c r="S111" s="5"/>
      <c r="T111" s="97"/>
      <c r="V111" s="98"/>
      <c r="W111" s="51"/>
    </row>
    <row r="112" spans="1:187" x14ac:dyDescent="0.25">
      <c r="B112" s="107"/>
      <c r="C112" s="108" t="s">
        <v>13</v>
      </c>
      <c r="D112" s="109"/>
      <c r="E112" s="108"/>
      <c r="F112" s="108" t="s">
        <v>12</v>
      </c>
      <c r="G112" s="108"/>
      <c r="H112" s="51"/>
      <c r="I112" s="99"/>
      <c r="J112" s="51"/>
      <c r="K112" s="2"/>
      <c r="L112" s="99"/>
      <c r="M112" s="99"/>
      <c r="N112" s="99"/>
      <c r="Q112" s="2"/>
      <c r="R112" s="110"/>
      <c r="S112" s="5"/>
      <c r="T112" s="97"/>
      <c r="V112" s="98"/>
      <c r="W112" s="51"/>
    </row>
    <row r="113" spans="2:23" x14ac:dyDescent="0.25">
      <c r="B113" s="107"/>
      <c r="C113" s="108" t="s">
        <v>11</v>
      </c>
      <c r="D113" s="109"/>
      <c r="E113" s="108"/>
      <c r="F113" s="108" t="s">
        <v>10</v>
      </c>
      <c r="G113" s="108"/>
      <c r="H113" s="51"/>
      <c r="I113" s="99"/>
      <c r="J113" s="51"/>
      <c r="K113" s="2"/>
      <c r="L113" s="99"/>
      <c r="M113" s="99"/>
      <c r="N113" s="99"/>
      <c r="Q113" s="2"/>
      <c r="R113" s="110"/>
      <c r="S113" s="5"/>
      <c r="T113" s="97"/>
      <c r="V113" s="98"/>
      <c r="W113" s="51"/>
    </row>
    <row r="114" spans="2:23" x14ac:dyDescent="0.25">
      <c r="B114" s="107"/>
      <c r="C114" s="108" t="s">
        <v>9</v>
      </c>
      <c r="D114" s="108"/>
      <c r="E114" s="108"/>
      <c r="F114" s="108" t="s">
        <v>8</v>
      </c>
      <c r="G114" s="108"/>
      <c r="H114" s="51"/>
      <c r="I114" s="99"/>
      <c r="J114" s="51"/>
      <c r="K114" s="2"/>
      <c r="L114" s="99"/>
      <c r="M114" s="99"/>
      <c r="N114" s="99"/>
      <c r="Q114" s="2"/>
      <c r="R114" s="110"/>
      <c r="S114" s="5"/>
      <c r="T114" s="97"/>
      <c r="V114" s="98"/>
      <c r="W114" s="51"/>
    </row>
    <row r="115" spans="2:23" x14ac:dyDescent="0.25">
      <c r="B115" s="107"/>
      <c r="C115" s="108" t="s">
        <v>7</v>
      </c>
      <c r="D115" s="109"/>
      <c r="E115" s="108"/>
      <c r="F115" s="108" t="s">
        <v>6</v>
      </c>
      <c r="G115" s="108"/>
      <c r="H115" s="51"/>
      <c r="I115" s="99"/>
      <c r="J115" s="51"/>
      <c r="K115" s="2"/>
      <c r="L115" s="99"/>
      <c r="M115" s="99"/>
      <c r="N115" s="99"/>
      <c r="Q115" s="2"/>
      <c r="R115" s="110"/>
      <c r="S115" s="5"/>
      <c r="T115" s="97"/>
      <c r="V115" s="98"/>
      <c r="W115" s="51"/>
    </row>
    <row r="116" spans="2:23" x14ac:dyDescent="0.25">
      <c r="B116" s="107"/>
      <c r="C116" s="108" t="s">
        <v>5</v>
      </c>
      <c r="D116" s="109"/>
      <c r="E116" s="108"/>
      <c r="F116" s="108" t="s">
        <v>4</v>
      </c>
      <c r="G116" s="108"/>
      <c r="H116" s="51"/>
      <c r="I116" s="99"/>
      <c r="J116" s="51"/>
      <c r="K116" s="2"/>
      <c r="L116" s="99"/>
      <c r="M116" s="99"/>
      <c r="N116" s="99"/>
      <c r="Q116" s="2"/>
      <c r="R116" s="110"/>
      <c r="S116" s="5"/>
      <c r="T116" s="97"/>
      <c r="V116" s="98"/>
      <c r="W116" s="51"/>
    </row>
    <row r="117" spans="2:23" x14ac:dyDescent="0.25">
      <c r="B117" s="107"/>
      <c r="C117" s="108" t="s">
        <v>3</v>
      </c>
      <c r="D117" s="109"/>
      <c r="E117" s="108"/>
      <c r="F117" s="108" t="s">
        <v>2</v>
      </c>
      <c r="G117" s="108"/>
      <c r="H117" s="51"/>
      <c r="I117" s="99"/>
      <c r="J117" s="51"/>
      <c r="K117" s="2"/>
      <c r="L117" s="99"/>
      <c r="M117" s="99"/>
      <c r="N117" s="99"/>
      <c r="Q117" s="2"/>
      <c r="R117" s="110"/>
      <c r="S117" s="5"/>
      <c r="T117" s="97"/>
      <c r="V117" s="98"/>
      <c r="W117" s="51"/>
    </row>
    <row r="118" spans="2:23" x14ac:dyDescent="0.25">
      <c r="B118" s="111"/>
      <c r="C118" s="112" t="s">
        <v>1</v>
      </c>
      <c r="D118" s="113"/>
      <c r="E118" s="112"/>
      <c r="F118" s="112" t="s">
        <v>0</v>
      </c>
      <c r="G118" s="112"/>
      <c r="H118" s="112"/>
      <c r="I118" s="114"/>
      <c r="J118" s="112"/>
      <c r="K118" s="115"/>
      <c r="L118" s="112"/>
      <c r="M118" s="112"/>
      <c r="N118" s="112"/>
      <c r="O118" s="116"/>
      <c r="P118" s="116"/>
      <c r="Q118" s="112"/>
      <c r="R118" s="117"/>
      <c r="S118" s="5"/>
      <c r="T118" s="97"/>
      <c r="V118" s="98"/>
      <c r="W118" s="51"/>
    </row>
    <row r="119" spans="2:23" ht="4.5" customHeight="1" x14ac:dyDescent="0.25">
      <c r="B119" s="51"/>
      <c r="C119" s="51"/>
      <c r="D119" s="1"/>
      <c r="E119" s="51"/>
      <c r="F119" s="51"/>
      <c r="G119" s="51"/>
      <c r="H119" s="1"/>
      <c r="I119" s="99"/>
      <c r="J119" s="51"/>
      <c r="K119" s="2"/>
      <c r="L119" s="1"/>
      <c r="M119" s="5"/>
      <c r="N119" s="5"/>
      <c r="O119" s="118"/>
      <c r="P119" s="118"/>
      <c r="Q119" s="5"/>
    </row>
  </sheetData>
  <mergeCells count="20">
    <mergeCell ref="Q3:Q4"/>
    <mergeCell ref="A6:B6"/>
    <mergeCell ref="L1:L4"/>
    <mergeCell ref="M1:Q2"/>
    <mergeCell ref="R1:R4"/>
    <mergeCell ref="S1:S4"/>
    <mergeCell ref="T1:T4"/>
    <mergeCell ref="U1:U4"/>
    <mergeCell ref="M3:M4"/>
    <mergeCell ref="N3:N4"/>
    <mergeCell ref="O3:O4"/>
    <mergeCell ref="P3:P4"/>
    <mergeCell ref="A1:A4"/>
    <mergeCell ref="D1:E1"/>
    <mergeCell ref="H1:H4"/>
    <mergeCell ref="I1:I4"/>
    <mergeCell ref="J1:J4"/>
    <mergeCell ref="K1:K4"/>
    <mergeCell ref="B2:B3"/>
    <mergeCell ref="G2:G4"/>
  </mergeCells>
  <dataValidations count="4">
    <dataValidation type="list" allowBlank="1" showInputMessage="1" showErrorMessage="1" sqref="A15:A31 A35:A52 A8:A12" xr:uid="{90A68C22-E56C-497E-8AD1-15925C2ED25B}">
      <formula1>"Select, SelectGenSet,SelectCDBG-DRSet, Nonselect, NS GeogLim, NS NoTC$, NSNoRur$, NS HOME, NS Mkt?, NS Mkt, NS Tiebrk, NS 2+Phases, NS AwdLim, Withdrwn"</formula1>
    </dataValidation>
    <dataValidation type="list" allowBlank="1" showInputMessage="1" showErrorMessage="1" sqref="A53" xr:uid="{CE646B7E-7918-4688-A197-C0A408357982}">
      <formula1>"Select, SelectGenSet,SelectCDBG-DRSet ???, Nonselect, NS GeogLim, NS NoTC$, NSNoRur$, NS HOME, NS Mkt?, NS Mkt, NS Tiebrk, NS 2+Phases, NS AwdLim, Withdrwn"</formula1>
    </dataValidation>
    <dataValidation type="list" allowBlank="1" showInputMessage="1" showErrorMessage="1" sqref="A104 A59" xr:uid="{4150284E-45B2-435E-8EAB-2E8BF002C426}">
      <formula1>"Select, ???, Nonselect, NS Geog Cap, NS NoTC$, NS HOME, NS Mkt?, NS Mkt, NS Tiebrk, NS 2+Phases, NS AwdLim, Withdrwn"</formula1>
    </dataValidation>
    <dataValidation type="list" allowBlank="1" showInputMessage="1" showErrorMessage="1" sqref="A55 A57:A58 A33:A34 A7:A12 A14 A60:A103" xr:uid="{949325D2-C6F8-4240-8146-6053B48220E2}">
      <formula1>"Select, SelectGenSet, ???, Nonselect, NS GeogLim, NS NoTC$, NSNoRur$, NS HOME, NS Mkt?, NS Mkt, NS Tiebrk, NS 2+Phases, NS AwdLim, Withdrwn"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3A7FD87E3B149BC97BE33576A7639" ma:contentTypeVersion="11" ma:contentTypeDescription="Create a new document." ma:contentTypeScope="" ma:versionID="4eafac848b357cb04396f4a09248f61d">
  <xsd:schema xmlns:xsd="http://www.w3.org/2001/XMLSchema" xmlns:xs="http://www.w3.org/2001/XMLSchema" xmlns:p="http://schemas.microsoft.com/office/2006/metadata/properties" xmlns:ns1="http://schemas.microsoft.com/sharepoint/v3" xmlns:ns2="a3214002-4e89-4063-b1dc-322df3a9e0d6" xmlns:ns3="431100d4-4470-42c1-96bc-46686c1829ae" targetNamespace="http://schemas.microsoft.com/office/2006/metadata/properties" ma:root="true" ma:fieldsID="09c229f896b67ed6575cbd55726e61cc" ns1:_="" ns2:_="" ns3:_="">
    <xsd:import namespace="http://schemas.microsoft.com/sharepoint/v3"/>
    <xsd:import namespace="a3214002-4e89-4063-b1dc-322df3a9e0d6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4002-4e89-4063-b1dc-322df3a9e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3BF171-86FA-4A04-84F8-50250E4054C5}">
  <ds:schemaRefs>
    <ds:schemaRef ds:uri="http://purl.org/dc/dcmitype/"/>
    <ds:schemaRef ds:uri="431100d4-4470-42c1-96bc-46686c1829ae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a3214002-4e89-4063-b1dc-322df3a9e0d6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F161A46-B0D1-48E3-808E-FA44CB13D9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559E51-B8B6-4E23-A2CD-A780525EA4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14002-4e89-4063-b1dc-322df3a9e0d6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Meagan Cutler</dc:creator>
  <cp:lastModifiedBy>Meagan Cutler</cp:lastModifiedBy>
  <dcterms:created xsi:type="dcterms:W3CDTF">2022-12-07T18:08:11Z</dcterms:created>
  <dcterms:modified xsi:type="dcterms:W3CDTF">2022-12-07T20:16:25Z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0x0101005E73A7FD87E3B149BC97BE33576A7639</vt:lpwstr>
  </property>
</Properties>
</file>