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gadca.sharepoint.com/WorkGroups/HFD/Main Content Area/oah/Rds/2017/PreApp/9 percent/HOMEConsent/"/>
    </mc:Choice>
  </mc:AlternateContent>
  <bookViews>
    <workbookView xWindow="0" yWindow="0" windowWidth="25815" windowHeight="7665"/>
  </bookViews>
  <sheets>
    <sheet name="Selects" sheetId="2" r:id="rId1"/>
  </sheets>
  <definedNames>
    <definedName name="_xlnm.Print_Area" localSheetId="0">Selects!$A$1:$H$31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2" l="1"/>
  <c r="F16" i="2" l="1"/>
  <c r="F22" i="2"/>
  <c r="F31" i="2" l="1"/>
</calcChain>
</file>

<file path=xl/sharedStrings.xml><?xml version="1.0" encoding="utf-8"?>
<sst xmlns="http://schemas.openxmlformats.org/spreadsheetml/2006/main" count="88" uniqueCount="69">
  <si>
    <t>Georgia Department of Community Affairs</t>
  </si>
  <si>
    <t>Office of Housing Finance</t>
  </si>
  <si>
    <t>2017 HOME Consents</t>
  </si>
  <si>
    <t>Company</t>
  </si>
  <si>
    <t>Pre-App Nbr</t>
  </si>
  <si>
    <t>Project Name</t>
  </si>
  <si>
    <t>Project City</t>
  </si>
  <si>
    <t>Project County</t>
  </si>
  <si>
    <t>HOME Consent Amount</t>
  </si>
  <si>
    <t>Primary Activity</t>
  </si>
  <si>
    <t>Tenancy</t>
  </si>
  <si>
    <t>Rural Pool HOME (Non-CHDO) Selections</t>
  </si>
  <si>
    <t>Jerry W.Braden</t>
  </si>
  <si>
    <t>2017PA-002</t>
  </si>
  <si>
    <t>The Villages at Chickamauga</t>
  </si>
  <si>
    <t>Chickamauga</t>
  </si>
  <si>
    <t>Walker</t>
  </si>
  <si>
    <t>New Construction</t>
  </si>
  <si>
    <t>HFOP</t>
  </si>
  <si>
    <t>Allan Rappuhn</t>
  </si>
  <si>
    <t>2017PA-008</t>
  </si>
  <si>
    <t>Wood Meadow</t>
  </si>
  <si>
    <t>Port Wentworth</t>
  </si>
  <si>
    <t>Chatham</t>
  </si>
  <si>
    <t>Family</t>
  </si>
  <si>
    <t>Mark E. English</t>
  </si>
  <si>
    <t>2017PA-024</t>
  </si>
  <si>
    <t>Peak Hamilton</t>
  </si>
  <si>
    <t>Milledgeville</t>
  </si>
  <si>
    <t>Baldwin</t>
  </si>
  <si>
    <t>Nicholas Sherman</t>
  </si>
  <si>
    <t>2017PA-030</t>
  </si>
  <si>
    <t>Chandler Trace</t>
  </si>
  <si>
    <t>Hartwell</t>
  </si>
  <si>
    <t>Hart</t>
  </si>
  <si>
    <t>C. Jeffrey Rice</t>
  </si>
  <si>
    <t>2017PA-041</t>
  </si>
  <si>
    <t>Towne Park Commons</t>
  </si>
  <si>
    <t>Rincon</t>
  </si>
  <si>
    <t>Effingham</t>
  </si>
  <si>
    <t>David H. Dixon</t>
  </si>
  <si>
    <t>2017PA-046</t>
  </si>
  <si>
    <t>Main St Walton Mill</t>
  </si>
  <si>
    <t>Monroe</t>
  </si>
  <si>
    <t>Walton</t>
  </si>
  <si>
    <t>HOME (Non-CHDO) Totals</t>
  </si>
  <si>
    <t>J. David Page</t>
  </si>
  <si>
    <t>2017PA-020</t>
  </si>
  <si>
    <t>Macon North</t>
  </si>
  <si>
    <t>Macon</t>
  </si>
  <si>
    <t>Macon-Bibb</t>
  </si>
  <si>
    <t>Vaughn C. Zimmerman</t>
  </si>
  <si>
    <t>2017PA-071</t>
  </si>
  <si>
    <t>Tupelo Creek</t>
  </si>
  <si>
    <t>Centerville</t>
  </si>
  <si>
    <t>Houston</t>
  </si>
  <si>
    <t>CHDO Selections</t>
  </si>
  <si>
    <t>Quest</t>
  </si>
  <si>
    <t>2017PA-052</t>
  </si>
  <si>
    <t>Quest Commons West</t>
  </si>
  <si>
    <t>Atlanta</t>
  </si>
  <si>
    <t>Fulton</t>
  </si>
  <si>
    <t>Georgia Communities, Inc.</t>
  </si>
  <si>
    <t>2017PA-061</t>
  </si>
  <si>
    <t>Grove Gardens</t>
  </si>
  <si>
    <t>HOME (CHDO) Totals</t>
  </si>
  <si>
    <t>HOME Consent Grand Total</t>
  </si>
  <si>
    <t>Flexible Pool HOME (Non-CHDO) Selections</t>
  </si>
  <si>
    <t>DeKalb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</si>
</sst>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b/>
      <i/>
      <u/>
      <sz val="10"/>
      <color theme="1"/>
      <name val="Arial Narrow"/>
      <family val="2"/>
    </font>
    <font>
      <sz val="9"/>
      <name val="Arial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b/>
      <sz val="14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ont="1" applyBorder="1"/>
    <xf numFmtId="0" fontId="4" fillId="0" borderId="0" xfId="0" applyFont="1" applyFill="1" applyBorder="1" applyAlignment="1">
      <alignment horizontal="left" vertical="top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7" fillId="0" borderId="0" xfId="0" applyFont="1" applyFill="1" applyBorder="1" applyAlignment="1" applyProtection="1">
      <alignment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 applyProtection="1">
      <alignment vertical="top"/>
    </xf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3" fontId="9" fillId="0" borderId="0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/>
    </xf>
    <xf numFmtId="0" fontId="0" fillId="0" borderId="0" xfId="0" applyFont="1" applyBorder="1" applyAlignment="1">
      <alignment vertical="top"/>
    </xf>
    <xf numFmtId="0" fontId="10" fillId="0" borderId="0" xfId="0" applyFont="1" applyFill="1" applyBorder="1" applyAlignment="1">
      <alignment vertical="top" wrapText="1"/>
    </xf>
    <xf numFmtId="0" fontId="0" fillId="0" borderId="0" xfId="0" applyFont="1" applyBorder="1" applyAlignment="1">
      <alignment horizontal="left" vertical="top"/>
    </xf>
    <xf numFmtId="3" fontId="2" fillId="0" borderId="0" xfId="0" applyNumberFormat="1" applyFont="1" applyBorder="1" applyAlignment="1">
      <alignment horizontal="center" vertical="top"/>
    </xf>
    <xf numFmtId="0" fontId="0" fillId="0" borderId="0" xfId="0" applyFont="1" applyBorder="1" applyAlignment="1">
      <alignment horizontal="center" vertical="top"/>
    </xf>
    <xf numFmtId="3" fontId="2" fillId="0" borderId="0" xfId="0" applyNumberFormat="1" applyFont="1" applyBorder="1" applyAlignment="1">
      <alignment horizontal="center"/>
    </xf>
    <xf numFmtId="9" fontId="0" fillId="0" borderId="0" xfId="0" applyNumberFormat="1" applyFont="1" applyBorder="1"/>
    <xf numFmtId="0" fontId="0" fillId="0" borderId="0" xfId="0" applyFont="1" applyBorder="1" applyAlignment="1">
      <alignment horizontal="center"/>
    </xf>
    <xf numFmtId="0" fontId="11" fillId="0" borderId="1" xfId="0" applyFont="1" applyFill="1" applyBorder="1" applyAlignment="1">
      <alignment horizontal="left"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wrapText="1"/>
    </xf>
    <xf numFmtId="0" fontId="12" fillId="0" borderId="0" xfId="0" applyFont="1" applyBorder="1"/>
    <xf numFmtId="3" fontId="8" fillId="0" borderId="0" xfId="0" applyNumberFormat="1" applyFont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vertical="top"/>
    </xf>
    <xf numFmtId="3" fontId="3" fillId="2" borderId="0" xfId="0" applyNumberFormat="1" applyFont="1" applyFill="1" applyBorder="1" applyAlignment="1">
      <alignment horizontal="center" vertical="top"/>
    </xf>
    <xf numFmtId="0" fontId="9" fillId="2" borderId="0" xfId="0" applyFont="1" applyFill="1" applyBorder="1" applyAlignment="1" applyProtection="1">
      <alignment vertical="top"/>
    </xf>
    <xf numFmtId="0" fontId="9" fillId="2" borderId="0" xfId="0" applyFont="1" applyFill="1" applyBorder="1" applyAlignment="1" applyProtection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vertical="top"/>
    </xf>
    <xf numFmtId="3" fontId="3" fillId="2" borderId="2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1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showGridLines="0" tabSelected="1" workbookViewId="0">
      <selection activeCell="A4" sqref="A4:H4"/>
    </sheetView>
  </sheetViews>
  <sheetFormatPr defaultColWidth="9.140625" defaultRowHeight="12" x14ac:dyDescent="0.2"/>
  <cols>
    <col min="1" max="1" width="25.85546875" style="3" customWidth="1"/>
    <col min="2" max="2" width="13" style="4" customWidth="1"/>
    <col min="3" max="3" width="20.28515625" style="3" customWidth="1"/>
    <col min="4" max="4" width="15.7109375" style="3" customWidth="1"/>
    <col min="5" max="5" width="9.28515625" style="3" customWidth="1"/>
    <col min="6" max="6" width="14.28515625" style="3" customWidth="1"/>
    <col min="7" max="7" width="13.5703125" style="3" customWidth="1"/>
    <col min="8" max="8" width="8.85546875" style="5" customWidth="1"/>
    <col min="9" max="16384" width="9.140625" style="3"/>
  </cols>
  <sheetData>
    <row r="1" spans="1:9" x14ac:dyDescent="0.2">
      <c r="A1" s="50" t="s">
        <v>0</v>
      </c>
      <c r="B1" s="50"/>
      <c r="C1" s="50"/>
      <c r="D1" s="50"/>
      <c r="E1" s="50"/>
      <c r="F1" s="50"/>
      <c r="G1" s="50"/>
      <c r="H1" s="50"/>
      <c r="I1" s="33"/>
    </row>
    <row r="2" spans="1:9" x14ac:dyDescent="0.2">
      <c r="A2" s="50" t="s">
        <v>1</v>
      </c>
      <c r="B2" s="50"/>
      <c r="C2" s="50"/>
      <c r="D2" s="50"/>
      <c r="E2" s="50"/>
      <c r="F2" s="50"/>
      <c r="G2" s="50"/>
      <c r="H2" s="50"/>
      <c r="I2" s="33"/>
    </row>
    <row r="3" spans="1:9" x14ac:dyDescent="0.2">
      <c r="A3" s="34"/>
      <c r="B3" s="34"/>
      <c r="C3" s="34"/>
      <c r="D3" s="34"/>
      <c r="E3" s="34"/>
      <c r="F3" s="34"/>
      <c r="G3" s="34"/>
      <c r="H3" s="34"/>
      <c r="I3" s="33"/>
    </row>
    <row r="4" spans="1:9" ht="18" x14ac:dyDescent="0.25">
      <c r="A4" s="49" t="s">
        <v>2</v>
      </c>
      <c r="B4" s="49"/>
      <c r="C4" s="49"/>
      <c r="D4" s="49"/>
      <c r="E4" s="49"/>
      <c r="F4" s="49"/>
      <c r="G4" s="49"/>
      <c r="H4" s="49"/>
    </row>
    <row r="5" spans="1:9" s="31" customFormat="1" ht="36.75" customHeight="1" x14ac:dyDescent="0.3">
      <c r="A5" s="28" t="s">
        <v>3</v>
      </c>
      <c r="B5" s="28" t="s">
        <v>4</v>
      </c>
      <c r="C5" s="28" t="s">
        <v>5</v>
      </c>
      <c r="D5" s="28" t="s">
        <v>6</v>
      </c>
      <c r="E5" s="28" t="s">
        <v>7</v>
      </c>
      <c r="F5" s="29" t="s">
        <v>8</v>
      </c>
      <c r="G5" s="30" t="s">
        <v>9</v>
      </c>
      <c r="H5" s="29" t="s">
        <v>10</v>
      </c>
    </row>
    <row r="6" spans="1:9" s="10" customFormat="1" ht="18.75" customHeight="1" x14ac:dyDescent="0.2">
      <c r="A6" s="7"/>
      <c r="B6" s="7"/>
      <c r="C6" s="7"/>
      <c r="D6" s="7"/>
      <c r="E6" s="7"/>
      <c r="F6" s="8"/>
      <c r="G6" s="9"/>
      <c r="H6" s="8"/>
    </row>
    <row r="7" spans="1:9" s="12" customFormat="1" ht="18.75" customHeight="1" x14ac:dyDescent="0.2">
      <c r="A7" s="51" t="s">
        <v>11</v>
      </c>
      <c r="B7" s="51"/>
      <c r="C7" s="13"/>
      <c r="D7" s="14"/>
      <c r="E7" s="15"/>
      <c r="F7" s="16"/>
      <c r="G7" s="17"/>
      <c r="H7" s="18"/>
    </row>
    <row r="8" spans="1:9" s="12" customFormat="1" ht="9" customHeight="1" x14ac:dyDescent="0.2">
      <c r="A8" s="11"/>
      <c r="C8" s="13"/>
      <c r="D8" s="14"/>
      <c r="E8" s="15"/>
      <c r="F8" s="16"/>
      <c r="G8" s="17"/>
      <c r="H8" s="18"/>
    </row>
    <row r="9" spans="1:9" s="20" customFormat="1" ht="18.75" customHeight="1" x14ac:dyDescent="0.2">
      <c r="A9" s="35" t="s">
        <v>12</v>
      </c>
      <c r="B9" s="36" t="s">
        <v>13</v>
      </c>
      <c r="C9" s="37" t="s">
        <v>14</v>
      </c>
      <c r="D9" s="38" t="s">
        <v>15</v>
      </c>
      <c r="E9" s="38" t="s">
        <v>16</v>
      </c>
      <c r="F9" s="39">
        <v>1990000</v>
      </c>
      <c r="G9" s="40" t="s">
        <v>17</v>
      </c>
      <c r="H9" s="41" t="s">
        <v>18</v>
      </c>
    </row>
    <row r="10" spans="1:9" s="20" customFormat="1" ht="18.75" customHeight="1" x14ac:dyDescent="0.2">
      <c r="A10" s="35" t="s">
        <v>19</v>
      </c>
      <c r="B10" s="36" t="s">
        <v>20</v>
      </c>
      <c r="C10" s="37" t="s">
        <v>21</v>
      </c>
      <c r="D10" s="38" t="s">
        <v>22</v>
      </c>
      <c r="E10" s="38" t="s">
        <v>23</v>
      </c>
      <c r="F10" s="39">
        <v>2000000</v>
      </c>
      <c r="G10" s="38" t="s">
        <v>17</v>
      </c>
      <c r="H10" s="42" t="s">
        <v>24</v>
      </c>
    </row>
    <row r="11" spans="1:9" s="20" customFormat="1" ht="18.75" customHeight="1" x14ac:dyDescent="0.2">
      <c r="A11" s="35" t="s">
        <v>25</v>
      </c>
      <c r="B11" s="36" t="s">
        <v>26</v>
      </c>
      <c r="C11" s="37" t="s">
        <v>27</v>
      </c>
      <c r="D11" s="37" t="s">
        <v>28</v>
      </c>
      <c r="E11" s="38" t="s">
        <v>29</v>
      </c>
      <c r="F11" s="39">
        <v>1250000</v>
      </c>
      <c r="G11" s="38" t="s">
        <v>17</v>
      </c>
      <c r="H11" s="42" t="s">
        <v>24</v>
      </c>
    </row>
    <row r="12" spans="1:9" s="20" customFormat="1" ht="18.75" customHeight="1" x14ac:dyDescent="0.2">
      <c r="A12" s="35" t="s">
        <v>30</v>
      </c>
      <c r="B12" s="36" t="s">
        <v>31</v>
      </c>
      <c r="C12" s="37" t="s">
        <v>32</v>
      </c>
      <c r="D12" s="38" t="s">
        <v>33</v>
      </c>
      <c r="E12" s="38" t="s">
        <v>34</v>
      </c>
      <c r="F12" s="39">
        <v>1600000</v>
      </c>
      <c r="G12" s="38" t="s">
        <v>17</v>
      </c>
      <c r="H12" s="42" t="s">
        <v>18</v>
      </c>
    </row>
    <row r="13" spans="1:9" s="20" customFormat="1" ht="18.75" customHeight="1" x14ac:dyDescent="0.2">
      <c r="A13" s="35" t="s">
        <v>35</v>
      </c>
      <c r="B13" s="36" t="s">
        <v>36</v>
      </c>
      <c r="C13" s="37" t="s">
        <v>37</v>
      </c>
      <c r="D13" s="38" t="s">
        <v>38</v>
      </c>
      <c r="E13" s="38" t="s">
        <v>39</v>
      </c>
      <c r="F13" s="39">
        <v>2000000</v>
      </c>
      <c r="G13" s="38" t="s">
        <v>17</v>
      </c>
      <c r="H13" s="42" t="s">
        <v>24</v>
      </c>
    </row>
    <row r="14" spans="1:9" s="20" customFormat="1" ht="18.75" customHeight="1" x14ac:dyDescent="0.2">
      <c r="A14" s="35" t="s">
        <v>40</v>
      </c>
      <c r="B14" s="36" t="s">
        <v>41</v>
      </c>
      <c r="C14" s="37" t="s">
        <v>42</v>
      </c>
      <c r="D14" s="38" t="s">
        <v>43</v>
      </c>
      <c r="E14" s="38" t="s">
        <v>44</v>
      </c>
      <c r="F14" s="39">
        <v>2000000</v>
      </c>
      <c r="G14" s="38" t="s">
        <v>17</v>
      </c>
      <c r="H14" s="42" t="s">
        <v>18</v>
      </c>
    </row>
    <row r="15" spans="1:9" s="20" customFormat="1" ht="18.75" customHeight="1" x14ac:dyDescent="0.2">
      <c r="A15" s="43"/>
      <c r="B15" s="44"/>
      <c r="C15" s="45"/>
      <c r="D15" s="46"/>
      <c r="E15" s="46"/>
      <c r="F15" s="47"/>
      <c r="G15" s="46"/>
      <c r="H15" s="48"/>
    </row>
    <row r="16" spans="1:9" s="20" customFormat="1" ht="18.75" customHeight="1" x14ac:dyDescent="0.2">
      <c r="A16" s="21" t="s">
        <v>45</v>
      </c>
      <c r="B16" s="22"/>
      <c r="F16" s="23">
        <f>SUM(F9:F15)</f>
        <v>10840000</v>
      </c>
      <c r="H16" s="24"/>
    </row>
    <row r="17" spans="1:8" s="20" customFormat="1" ht="18.75" customHeight="1" x14ac:dyDescent="0.2">
      <c r="A17" s="21"/>
      <c r="B17" s="22"/>
      <c r="F17" s="23"/>
      <c r="H17" s="24"/>
    </row>
    <row r="18" spans="1:8" s="12" customFormat="1" ht="18.75" customHeight="1" x14ac:dyDescent="0.2">
      <c r="A18" s="51" t="s">
        <v>67</v>
      </c>
      <c r="B18" s="51"/>
      <c r="C18" s="13"/>
      <c r="D18" s="14"/>
      <c r="E18" s="15"/>
      <c r="F18" s="16"/>
      <c r="G18" s="17"/>
      <c r="H18" s="18"/>
    </row>
    <row r="19" spans="1:8" s="12" customFormat="1" ht="9" customHeight="1" x14ac:dyDescent="0.2">
      <c r="A19" s="11"/>
      <c r="C19" s="13"/>
      <c r="D19" s="14"/>
      <c r="E19" s="15"/>
      <c r="F19" s="16"/>
      <c r="G19" s="17"/>
      <c r="H19" s="18"/>
    </row>
    <row r="20" spans="1:8" s="20" customFormat="1" ht="18.75" customHeight="1" x14ac:dyDescent="0.2">
      <c r="A20" s="35" t="s">
        <v>46</v>
      </c>
      <c r="B20" s="36" t="s">
        <v>47</v>
      </c>
      <c r="C20" s="37" t="s">
        <v>48</v>
      </c>
      <c r="D20" s="38" t="s">
        <v>49</v>
      </c>
      <c r="E20" s="38" t="s">
        <v>50</v>
      </c>
      <c r="F20" s="39">
        <v>1500000</v>
      </c>
      <c r="G20" s="38" t="s">
        <v>17</v>
      </c>
      <c r="H20" s="42" t="s">
        <v>24</v>
      </c>
    </row>
    <row r="21" spans="1:8" s="20" customFormat="1" ht="18.75" customHeight="1" x14ac:dyDescent="0.2">
      <c r="A21" s="43" t="s">
        <v>51</v>
      </c>
      <c r="B21" s="44" t="s">
        <v>52</v>
      </c>
      <c r="C21" s="45" t="s">
        <v>53</v>
      </c>
      <c r="D21" s="46" t="s">
        <v>54</v>
      </c>
      <c r="E21" s="46" t="s">
        <v>55</v>
      </c>
      <c r="F21" s="47">
        <v>2000000</v>
      </c>
      <c r="G21" s="46" t="s">
        <v>17</v>
      </c>
      <c r="H21" s="48" t="s">
        <v>24</v>
      </c>
    </row>
    <row r="22" spans="1:8" s="20" customFormat="1" ht="18.75" customHeight="1" x14ac:dyDescent="0.2">
      <c r="A22" s="21" t="s">
        <v>45</v>
      </c>
      <c r="B22" s="22"/>
      <c r="F22" s="23">
        <f>SUM(F20:F21)</f>
        <v>3500000</v>
      </c>
      <c r="H22" s="24"/>
    </row>
    <row r="23" spans="1:8" s="20" customFormat="1" ht="18.75" customHeight="1" x14ac:dyDescent="0.2">
      <c r="B23" s="22"/>
      <c r="H23" s="24"/>
    </row>
    <row r="24" spans="1:8" s="12" customFormat="1" ht="18.75" customHeight="1" x14ac:dyDescent="0.2">
      <c r="A24" s="11" t="s">
        <v>56</v>
      </c>
      <c r="C24" s="13"/>
      <c r="D24" s="14"/>
      <c r="E24" s="15"/>
      <c r="F24" s="16"/>
      <c r="G24" s="20"/>
      <c r="H24" s="24"/>
    </row>
    <row r="25" spans="1:8" s="12" customFormat="1" ht="9" customHeight="1" x14ac:dyDescent="0.2">
      <c r="A25" s="11"/>
      <c r="C25" s="13"/>
      <c r="D25" s="14"/>
      <c r="E25" s="15"/>
      <c r="F25" s="16"/>
      <c r="G25" s="20"/>
      <c r="H25" s="24"/>
    </row>
    <row r="26" spans="1:8" s="20" customFormat="1" ht="18.75" customHeight="1" x14ac:dyDescent="0.2">
      <c r="A26" s="35" t="s">
        <v>57</v>
      </c>
      <c r="B26" s="36" t="s">
        <v>58</v>
      </c>
      <c r="C26" s="37" t="s">
        <v>59</v>
      </c>
      <c r="D26" s="38" t="s">
        <v>60</v>
      </c>
      <c r="E26" s="38" t="s">
        <v>61</v>
      </c>
      <c r="F26" s="39">
        <v>2000000</v>
      </c>
      <c r="G26" s="38" t="s">
        <v>17</v>
      </c>
      <c r="H26" s="42" t="s">
        <v>24</v>
      </c>
    </row>
    <row r="27" spans="1:8" s="20" customFormat="1" ht="18.75" customHeight="1" x14ac:dyDescent="0.2">
      <c r="A27" s="43" t="s">
        <v>62</v>
      </c>
      <c r="B27" s="44" t="s">
        <v>63</v>
      </c>
      <c r="C27" s="45" t="s">
        <v>64</v>
      </c>
      <c r="D27" s="46" t="s">
        <v>60</v>
      </c>
      <c r="E27" s="46" t="s">
        <v>68</v>
      </c>
      <c r="F27" s="47">
        <v>2000000</v>
      </c>
      <c r="G27" s="46" t="s">
        <v>17</v>
      </c>
      <c r="H27" s="48" t="s">
        <v>18</v>
      </c>
    </row>
    <row r="28" spans="1:8" s="1" customFormat="1" ht="12.75" x14ac:dyDescent="0.2">
      <c r="A28" s="21" t="s">
        <v>65</v>
      </c>
      <c r="B28" s="19"/>
      <c r="F28" s="25">
        <f>SUM(F26:F27)</f>
        <v>4000000</v>
      </c>
      <c r="G28" s="26"/>
      <c r="H28" s="27"/>
    </row>
    <row r="29" spans="1:8" ht="13.5" x14ac:dyDescent="0.2">
      <c r="B29" s="2"/>
      <c r="H29" s="34"/>
    </row>
    <row r="30" spans="1:8" ht="13.5" x14ac:dyDescent="0.2">
      <c r="B30" s="2"/>
      <c r="H30" s="34"/>
    </row>
    <row r="31" spans="1:8" ht="15.75" x14ac:dyDescent="0.25">
      <c r="A31" s="6" t="s">
        <v>66</v>
      </c>
      <c r="B31" s="2"/>
      <c r="F31" s="32">
        <f>F16+F22+F28</f>
        <v>18340000</v>
      </c>
    </row>
  </sheetData>
  <sortState ref="B2:J10">
    <sortCondition ref="B2:B10"/>
  </sortState>
  <mergeCells count="5">
    <mergeCell ref="A4:H4"/>
    <mergeCell ref="A1:H1"/>
    <mergeCell ref="A2:H2"/>
    <mergeCell ref="A18:B18"/>
    <mergeCell ref="A7:B7"/>
  </mergeCells>
  <printOptions horizontalCentered="1"/>
  <pageMargins left="0.25" right="0.25" top="0.65" bottom="0.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824CFDABFDE542B2D4B86F61360A25" ma:contentTypeVersion="2" ma:contentTypeDescription="Create a new document." ma:contentTypeScope="" ma:versionID="a65dea4adf550a76b787cc01cc31a263">
  <xsd:schema xmlns:xsd="http://www.w3.org/2001/XMLSchema" xmlns:xs="http://www.w3.org/2001/XMLSchema" xmlns:p="http://schemas.microsoft.com/office/2006/metadata/properties" xmlns:ns2="431100d4-4470-42c1-96bc-46686c1829ae" targetNamespace="http://schemas.microsoft.com/office/2006/metadata/properties" ma:root="true" ma:fieldsID="4234b9d31667b3323ff97d856e929387" ns2:_="">
    <xsd:import namespace="431100d4-4470-42c1-96bc-46686c1829a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00d4-4470-42c1-96bc-46686c1829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1DE17F-9573-4A64-8547-B25B9C88D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1100d4-4470-42c1-96bc-46686c1829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0B660B-8D20-4618-B81A-B35D05C1A581}">
  <ds:schemaRefs>
    <ds:schemaRef ds:uri="http://schemas.microsoft.com/office/2006/metadata/properties"/>
    <ds:schemaRef ds:uri="431100d4-4470-42c1-96bc-46686c1829ae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7B0D794-54D2-40B7-92C9-B0CE72D69F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Selects</vt:lpstr>
      <vt:lpstr>Selects!Print_Area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drew swope</dc:creator>
  <cp:keywords/>
  <dc:description/>
  <cp:lastModifiedBy>Stephen Barrett</cp:lastModifiedBy>
  <cp:revision/>
  <cp:lastPrinted>2017-04-25T23:01:50Z</cp:lastPrinted>
  <dcterms:created xsi:type="dcterms:W3CDTF">2016-05-06T20:19:24Z</dcterms:created>
  <dcterms:modified xsi:type="dcterms:W3CDTF">2017-04-25T23:03:59Z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0x0101006A824CFDABFDE542B2D4B86F61360A25</vt:lpwstr>
  </property>
</Properties>
</file>