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phen.barrett\Documents\FundgRds\2017\AppsLists\"/>
    </mc:Choice>
  </mc:AlternateContent>
  <bookViews>
    <workbookView xWindow="0" yWindow="0" windowWidth="28800" windowHeight="13050"/>
  </bookViews>
  <sheets>
    <sheet name="Summary" sheetId="1" r:id="rId1"/>
  </sheets>
  <definedNames>
    <definedName name="_xlnm.Print_Area" localSheetId="0">Summary!$A$1:$U$108</definedName>
    <definedName name="_xlnm.Print_Titles" localSheetId="0">Summary!$A:$D,Summary!$1:$4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L21" i="1"/>
  <c r="J21" i="1"/>
  <c r="K21" i="1"/>
  <c r="I21" i="1"/>
  <c r="D42" i="1" l="1"/>
  <c r="D93" i="1" l="1"/>
  <c r="D44" i="1" l="1"/>
  <c r="J42" i="1" l="1"/>
  <c r="K42" i="1"/>
  <c r="L42" i="1"/>
  <c r="I42" i="1"/>
  <c r="J44" i="1" l="1"/>
  <c r="I44" i="1"/>
  <c r="K44" i="1"/>
  <c r="L44" i="1"/>
  <c r="L93" i="1"/>
  <c r="I93" i="1" l="1"/>
  <c r="J93" i="1"/>
  <c r="K93" i="1"/>
  <c r="H44" i="1" l="1"/>
</calcChain>
</file>

<file path=xl/sharedStrings.xml><?xml version="1.0" encoding="utf-8"?>
<sst xmlns="http://schemas.openxmlformats.org/spreadsheetml/2006/main" count="1040" uniqueCount="495">
  <si>
    <t>Project Name</t>
  </si>
  <si>
    <t>City</t>
  </si>
  <si>
    <t>County</t>
  </si>
  <si>
    <t>Comp-etitive Pool Select-ion</t>
  </si>
  <si>
    <t>LIHTC Amount Request</t>
  </si>
  <si>
    <t>LIHTC Amount Resrvd</t>
  </si>
  <si>
    <t>HOME Amount Consent</t>
  </si>
  <si>
    <t>Tot Unit</t>
  </si>
  <si>
    <t>Target Popu-lation</t>
  </si>
  <si>
    <t>Owner Principal</t>
  </si>
  <si>
    <t>Setaside Elections</t>
  </si>
  <si>
    <t>Primary Construction Activity</t>
  </si>
  <si>
    <t>Overall Urban or Rural</t>
  </si>
  <si>
    <t>Rural</t>
  </si>
  <si>
    <t>Flexible</t>
  </si>
  <si>
    <t>NP</t>
  </si>
  <si>
    <t>CHDO</t>
  </si>
  <si>
    <t>Owner Email</t>
  </si>
  <si>
    <t>Owner Phone</t>
  </si>
  <si>
    <t>Select</t>
  </si>
  <si>
    <t>Family</t>
  </si>
  <si>
    <t>Yes</t>
  </si>
  <si>
    <t>New Construction</t>
  </si>
  <si>
    <t>vzimmerman@wilhoitproperties.com</t>
  </si>
  <si>
    <t>HFOP</t>
  </si>
  <si>
    <t>Jerry W. Braden</t>
  </si>
  <si>
    <t>jerry@thebradengroup.com</t>
  </si>
  <si>
    <t>David A. Brown</t>
  </si>
  <si>
    <t>dbrown@invmgt.com</t>
  </si>
  <si>
    <t>rholmes@idphousing.com</t>
  </si>
  <si>
    <t>Chase Northcutt</t>
  </si>
  <si>
    <t>NS Tiebrk</t>
  </si>
  <si>
    <t>Nonselect</t>
  </si>
  <si>
    <t>Chatham</t>
  </si>
  <si>
    <t>Acquisition Rehab</t>
  </si>
  <si>
    <t>Bartow</t>
  </si>
  <si>
    <t>Caryn Winter</t>
  </si>
  <si>
    <t>c.winter@oracledesign.net</t>
  </si>
  <si>
    <t>phillipellen@aol.com</t>
  </si>
  <si>
    <t>Kevin Buckner</t>
  </si>
  <si>
    <t>kbuckner@tbgresidential.com</t>
  </si>
  <si>
    <t>Nicholas Sherman</t>
  </si>
  <si>
    <t>Josh Thomason</t>
  </si>
  <si>
    <t>William J. Rea, Jr.</t>
  </si>
  <si>
    <t>billrea@reaventures.com</t>
  </si>
  <si>
    <t>William H. Gross</t>
  </si>
  <si>
    <t>whgross@whgross.com</t>
  </si>
  <si>
    <t>Fort Valley</t>
  </si>
  <si>
    <t>Peach</t>
  </si>
  <si>
    <t>Atlanta</t>
  </si>
  <si>
    <t>Fulton</t>
  </si>
  <si>
    <t>Other</t>
  </si>
  <si>
    <t>Substantial Rehab</t>
  </si>
  <si>
    <t>James S. Grauley</t>
  </si>
  <si>
    <t>jgrauley@columbiares.com</t>
  </si>
  <si>
    <t>Decatur</t>
  </si>
  <si>
    <t>DeKalb</t>
  </si>
  <si>
    <t>Elderly</t>
  </si>
  <si>
    <t>Macon</t>
  </si>
  <si>
    <t>Bibb</t>
  </si>
  <si>
    <t>Savannah</t>
  </si>
  <si>
    <t>Ken Blankenship</t>
  </si>
  <si>
    <t>ken@prestwickcompanies.com</t>
  </si>
  <si>
    <t>Marietta</t>
  </si>
  <si>
    <t>Cobb</t>
  </si>
  <si>
    <t>Patricia L. Bennett</t>
  </si>
  <si>
    <t>pbennett@mariettahousingauthority.org</t>
  </si>
  <si>
    <t>Albany</t>
  </si>
  <si>
    <t>Dougherty</t>
  </si>
  <si>
    <t>Augusta</t>
  </si>
  <si>
    <t>Richmond</t>
  </si>
  <si>
    <t>Gainesville</t>
  </si>
  <si>
    <t>Hall</t>
  </si>
  <si>
    <t>Beth Brown</t>
  </si>
  <si>
    <t>Mark H. Dambly</t>
  </si>
  <si>
    <t>mdambly@pennrose.com</t>
  </si>
  <si>
    <t>Douglas S. Faust</t>
  </si>
  <si>
    <t>Warner Robins</t>
  </si>
  <si>
    <t>Houston</t>
  </si>
  <si>
    <t>Centerville</t>
  </si>
  <si>
    <t>Clayton</t>
  </si>
  <si>
    <t>Selected Projects</t>
  </si>
  <si>
    <t>Ownership Entity</t>
  </si>
  <si>
    <t>Non-Selected Projects</t>
  </si>
  <si>
    <t>Comment</t>
  </si>
  <si>
    <t>Explanation</t>
  </si>
  <si>
    <t>Selected for Funding</t>
  </si>
  <si>
    <t>Not selected for funding due to tiebreaker criteria</t>
  </si>
  <si>
    <t>NS AwdLim</t>
  </si>
  <si>
    <t>Not selected due to award limitations</t>
  </si>
  <si>
    <t>Not selected</t>
  </si>
  <si>
    <t>Withdrwn</t>
  </si>
  <si>
    <t>Withdrawn per applicant request</t>
  </si>
  <si>
    <t xml:space="preserve">Status </t>
  </si>
  <si>
    <t>DCA Score</t>
  </si>
  <si>
    <t>Selected Project Totals</t>
  </si>
  <si>
    <t>Non-Selected Project Totals</t>
  </si>
  <si>
    <t>Phillip Ellen</t>
  </si>
  <si>
    <t>cnorthcutt@rhgroup.org</t>
  </si>
  <si>
    <t>bbrown@gainesvillehousing.org</t>
  </si>
  <si>
    <t>DCA Project Nbr</t>
  </si>
  <si>
    <t>Wood Meadow</t>
  </si>
  <si>
    <t>Towne Pk Commons</t>
  </si>
  <si>
    <t>Rincon</t>
  </si>
  <si>
    <t>Effingham</t>
  </si>
  <si>
    <t>Sawgrass Cove</t>
  </si>
  <si>
    <t>Darien</t>
  </si>
  <si>
    <t>McIntosh</t>
  </si>
  <si>
    <t>Trion</t>
  </si>
  <si>
    <t>Chattooga</t>
  </si>
  <si>
    <t>Lovejoy</t>
  </si>
  <si>
    <t>Peaks of Oakwood</t>
  </si>
  <si>
    <t>Oakwood</t>
  </si>
  <si>
    <t>Columbus</t>
  </si>
  <si>
    <t>Muscogee</t>
  </si>
  <si>
    <t>Acworth</t>
  </si>
  <si>
    <t>Allan Rappuhn</t>
  </si>
  <si>
    <t>C. Jeffrey Rice</t>
  </si>
  <si>
    <t>Martin H. Petersen</t>
  </si>
  <si>
    <t>Vaughn Zimmerman</t>
  </si>
  <si>
    <t>Jacob L. Oglesby</t>
  </si>
  <si>
    <t>arappuhn@gatewaymgt.com</t>
  </si>
  <si>
    <t>Jrice@guilfordcompanies.com</t>
  </si>
  <si>
    <t>ppetersen@hallmarkco.com</t>
  </si>
  <si>
    <t>Towne Park Commons, LP</t>
  </si>
  <si>
    <t>The Breakers at Trion, L.P.</t>
  </si>
  <si>
    <t>Trinity Walk III, LP</t>
  </si>
  <si>
    <t>Peaks of Oakwood, LP</t>
  </si>
  <si>
    <t>Pending</t>
  </si>
  <si>
    <t>Pending classification</t>
  </si>
  <si>
    <r>
      <t xml:space="preserve">Selected </t>
    </r>
    <r>
      <rPr>
        <b/>
        <u/>
        <sz val="8"/>
        <rFont val="Arial Narrow"/>
        <family val="2"/>
      </rPr>
      <t>Rural</t>
    </r>
    <r>
      <rPr>
        <sz val="8"/>
        <rFont val="Arial Narrow"/>
        <family val="2"/>
      </rPr>
      <t xml:space="preserve"> Pool Totals</t>
    </r>
  </si>
  <si>
    <r>
      <t xml:space="preserve">Selected </t>
    </r>
    <r>
      <rPr>
        <b/>
        <u/>
        <sz val="8"/>
        <rFont val="Arial Narrow"/>
        <family val="2"/>
      </rPr>
      <t>Flexible</t>
    </r>
    <r>
      <rPr>
        <sz val="8"/>
        <rFont val="Arial Narrow"/>
        <family val="2"/>
      </rPr>
      <t xml:space="preserve"> Pool Totals</t>
    </r>
  </si>
  <si>
    <t>2017-065</t>
  </si>
  <si>
    <t>MainSt Walton Mill</t>
  </si>
  <si>
    <t>Monroe</t>
  </si>
  <si>
    <t>Walton</t>
  </si>
  <si>
    <t>2017-047</t>
  </si>
  <si>
    <t>Abbington Linwood</t>
  </si>
  <si>
    <t>LaFayette</t>
  </si>
  <si>
    <t>Walker</t>
  </si>
  <si>
    <t>2017-067</t>
  </si>
  <si>
    <t xml:space="preserve">Vallihi </t>
  </si>
  <si>
    <t>2017-006</t>
  </si>
  <si>
    <t>Brentwood</t>
  </si>
  <si>
    <t>Cartersville</t>
  </si>
  <si>
    <t>No</t>
  </si>
  <si>
    <t>2017-069</t>
  </si>
  <si>
    <t>Chandler Trace</t>
  </si>
  <si>
    <t>Hartwell</t>
  </si>
  <si>
    <t>Hart</t>
  </si>
  <si>
    <t>2017-061</t>
  </si>
  <si>
    <t>Breakers at Trion</t>
  </si>
  <si>
    <t>2017-034</t>
  </si>
  <si>
    <t>Azalea Sr</t>
  </si>
  <si>
    <t>Hoschton</t>
  </si>
  <si>
    <t>Jackson</t>
  </si>
  <si>
    <t>2017-013</t>
  </si>
  <si>
    <t>Port Wentworth</t>
  </si>
  <si>
    <t>2017-044</t>
  </si>
  <si>
    <t>2017-024</t>
  </si>
  <si>
    <t>2017-031</t>
  </si>
  <si>
    <t>Hand Trading Co</t>
  </si>
  <si>
    <t>Pelham</t>
  </si>
  <si>
    <t>Mitchell</t>
  </si>
  <si>
    <t>2017-064</t>
  </si>
  <si>
    <t>Havnwd Cartersville</t>
  </si>
  <si>
    <t>David H. Dixon</t>
  </si>
  <si>
    <t>Rhett Holmes</t>
  </si>
  <si>
    <t>Maxwell Elbe</t>
  </si>
  <si>
    <t>dave@onestreetres.com</t>
  </si>
  <si>
    <t>nicholassherman@me.com</t>
  </si>
  <si>
    <t>josh@piedmonthousinggroup.com</t>
  </si>
  <si>
    <t>max@lchousing.com</t>
  </si>
  <si>
    <t>MainStreet Walton Mill, LP</t>
  </si>
  <si>
    <t>Lafayette Abbington at Linwood, LP</t>
  </si>
  <si>
    <t>Vallihi Historic Fort Valley, LP</t>
  </si>
  <si>
    <t>Brentwood Senior I, LP</t>
  </si>
  <si>
    <t>Chandler Trace LP</t>
  </si>
  <si>
    <t>Azalea Senior Village, LP</t>
  </si>
  <si>
    <t>Wood Meadow Apartments, LP</t>
  </si>
  <si>
    <t>Hallmark Sawgrass Cove, LP</t>
  </si>
  <si>
    <t>Hand TC Restoration, LP</t>
  </si>
  <si>
    <t>Havenwood Cartersville, LP</t>
  </si>
  <si>
    <t>W/in City Lim</t>
  </si>
  <si>
    <t>SelectGenSet</t>
  </si>
  <si>
    <t>2017-028</t>
  </si>
  <si>
    <t>Tindall Fields II</t>
  </si>
  <si>
    <t>2017-040</t>
  </si>
  <si>
    <t>Columbia Fayetteville</t>
  </si>
  <si>
    <t>2017-041</t>
  </si>
  <si>
    <t>Scott Boulevard Sr</t>
  </si>
  <si>
    <t>2017-039</t>
  </si>
  <si>
    <t>Quest Commons West</t>
  </si>
  <si>
    <t>2017-004</t>
  </si>
  <si>
    <t>Claflin School</t>
  </si>
  <si>
    <t>2017-035</t>
  </si>
  <si>
    <t>WR Redev Ph I</t>
  </si>
  <si>
    <t>2017-060</t>
  </si>
  <si>
    <t>15th St Dev Ph 3</t>
  </si>
  <si>
    <t>2017-026</t>
  </si>
  <si>
    <t>Tupelo Crk Town Ctr</t>
  </si>
  <si>
    <t>2017-045</t>
  </si>
  <si>
    <t>White Circle Ph 3</t>
  </si>
  <si>
    <t>2017-059</t>
  </si>
  <si>
    <t>240 Atlanta St Dev P3</t>
  </si>
  <si>
    <t>2017-066</t>
  </si>
  <si>
    <t>Woodlands</t>
  </si>
  <si>
    <t>2017-050</t>
  </si>
  <si>
    <t>Grove Gardens</t>
  </si>
  <si>
    <t>2017-049</t>
  </si>
  <si>
    <t>Highland Terrace</t>
  </si>
  <si>
    <t>2017-027</t>
  </si>
  <si>
    <t>Madison Hts Ph II</t>
  </si>
  <si>
    <t>2017-017</t>
  </si>
  <si>
    <t>2017-030</t>
  </si>
  <si>
    <t>Live Oak Landing</t>
  </si>
  <si>
    <t>2017-048</t>
  </si>
  <si>
    <t>Abbington Manor</t>
  </si>
  <si>
    <t>2017-046</t>
  </si>
  <si>
    <t>Anthony Hayes</t>
  </si>
  <si>
    <t>Jonathan R. Toppen</t>
  </si>
  <si>
    <t>Leonard Adams</t>
  </si>
  <si>
    <t>Judy Van Dyke</t>
  </si>
  <si>
    <t>ahayes@maconhousing.com</t>
  </si>
  <si>
    <t>jontoppen@tapestrydevelopment.org</t>
  </si>
  <si>
    <t>ladams@questcommunities.org</t>
  </si>
  <si>
    <t>joglesby@augustapha.org</t>
  </si>
  <si>
    <t>judy@BGCadvantage.com</t>
  </si>
  <si>
    <t>dfs@decaturha.org</t>
  </si>
  <si>
    <t>Tindall Partners III, L.P.</t>
  </si>
  <si>
    <t>Columbia Fayetteville, L.P.</t>
  </si>
  <si>
    <t>Scott Boulevard Senior,  L.P.</t>
  </si>
  <si>
    <t>Quest Commons at Historic Vine City, L.P.</t>
  </si>
  <si>
    <t>Claflin School Preservation, LP</t>
  </si>
  <si>
    <t>WR Wall Street LLC</t>
  </si>
  <si>
    <t>15th Street Development Phase 3, L.P.</t>
  </si>
  <si>
    <t>Tupelo Creek, LP</t>
  </si>
  <si>
    <t>White Circle Phase 3, L.P.</t>
  </si>
  <si>
    <t>240 Atlanta Street Phase 3, L.P.</t>
  </si>
  <si>
    <t>Woodlands Albany LP</t>
  </si>
  <si>
    <t>Grove Gardens, LP</t>
  </si>
  <si>
    <t>Columbus Highland Terrace, LP</t>
  </si>
  <si>
    <t>MH Clayton II, LP</t>
  </si>
  <si>
    <t>Live Oak Landing, LP</t>
  </si>
  <si>
    <t>Acworth Abbington Manor, LP</t>
  </si>
  <si>
    <t>NSNoRur$</t>
  </si>
  <si>
    <t>NS NoTC$</t>
  </si>
  <si>
    <t>2017-029</t>
  </si>
  <si>
    <t>Pennahatchee Pte</t>
  </si>
  <si>
    <t>2017-008</t>
  </si>
  <si>
    <t>Mill at Stone Valley</t>
  </si>
  <si>
    <t>2017-043</t>
  </si>
  <si>
    <t>Phoenix Landing</t>
  </si>
  <si>
    <t>2017-005</t>
  </si>
  <si>
    <t>Jasmine Gdns</t>
  </si>
  <si>
    <t>2017-003</t>
  </si>
  <si>
    <t xml:space="preserve">Champions Crk </t>
  </si>
  <si>
    <t>2017-062</t>
  </si>
  <si>
    <t>Villg Chickamauga II</t>
  </si>
  <si>
    <t>2017-010</t>
  </si>
  <si>
    <t>Peaks at Hamilton</t>
  </si>
  <si>
    <t>2017-021</t>
  </si>
  <si>
    <t>Emilia Place</t>
  </si>
  <si>
    <t>2017-055</t>
  </si>
  <si>
    <t>Ebenezer Crk Crssg</t>
  </si>
  <si>
    <t>2017-012</t>
  </si>
  <si>
    <t>Vllg Wellington Way</t>
  </si>
  <si>
    <t>2017-053</t>
  </si>
  <si>
    <t>Onion Patch</t>
  </si>
  <si>
    <t>2017-072</t>
  </si>
  <si>
    <t>Sparrow Pointe</t>
  </si>
  <si>
    <t>2017-001</t>
  </si>
  <si>
    <t>NCR Ash Branch</t>
  </si>
  <si>
    <t>2017-022</t>
  </si>
  <si>
    <t>Thomas Manor</t>
  </si>
  <si>
    <t>2017-070</t>
  </si>
  <si>
    <t>Lavonia Square</t>
  </si>
  <si>
    <t>2017-057</t>
  </si>
  <si>
    <t>Magnolia Ridge</t>
  </si>
  <si>
    <t>2017-037</t>
  </si>
  <si>
    <t>Kings Bay Commons</t>
  </si>
  <si>
    <t>2017-016</t>
  </si>
  <si>
    <t>Heatherwood</t>
  </si>
  <si>
    <t>2017-011</t>
  </si>
  <si>
    <t>Kershaw Greene</t>
  </si>
  <si>
    <t>2017-019</t>
  </si>
  <si>
    <t>Peaks of Cartersville</t>
  </si>
  <si>
    <t>2017-018</t>
  </si>
  <si>
    <t>Peaks of Waycross</t>
  </si>
  <si>
    <t>2017-020</t>
  </si>
  <si>
    <t>Resid Richmond Hill</t>
  </si>
  <si>
    <t>2017-014</t>
  </si>
  <si>
    <t>Azalea Heights</t>
  </si>
  <si>
    <t>2017-052</t>
  </si>
  <si>
    <t>Claxton Place</t>
  </si>
  <si>
    <t>2017-051</t>
  </si>
  <si>
    <t>Townview Sr</t>
  </si>
  <si>
    <t>Vienna</t>
  </si>
  <si>
    <t>Dooly</t>
  </si>
  <si>
    <t>Ball Ground</t>
  </si>
  <si>
    <t>Cherokee</t>
  </si>
  <si>
    <t>LaGrange</t>
  </si>
  <si>
    <t>Troup</t>
  </si>
  <si>
    <t>Brunswick</t>
  </si>
  <si>
    <t>Glynn</t>
  </si>
  <si>
    <t>Milledgeville</t>
  </si>
  <si>
    <t>Baldwin</t>
  </si>
  <si>
    <t>Chickamauga</t>
  </si>
  <si>
    <t>Elberton</t>
  </si>
  <si>
    <t>Elbert</t>
  </si>
  <si>
    <t>Springfield</t>
  </si>
  <si>
    <t>Pooler</t>
  </si>
  <si>
    <t>Vidalia</t>
  </si>
  <si>
    <t>Toombs</t>
  </si>
  <si>
    <t>Americus</t>
  </si>
  <si>
    <t>Sumter</t>
  </si>
  <si>
    <t>Pembroke</t>
  </si>
  <si>
    <t>Bryan</t>
  </si>
  <si>
    <t>Thomasville</t>
  </si>
  <si>
    <t>Thomas</t>
  </si>
  <si>
    <t>Lavonia</t>
  </si>
  <si>
    <t>Franklin</t>
  </si>
  <si>
    <t>Eastman</t>
  </si>
  <si>
    <t>Dodge</t>
  </si>
  <si>
    <t>Kingsland</t>
  </si>
  <si>
    <t>Camden</t>
  </si>
  <si>
    <t>Dawsonville</t>
  </si>
  <si>
    <t>Dawson</t>
  </si>
  <si>
    <t>Waycross</t>
  </si>
  <si>
    <t>Ware</t>
  </si>
  <si>
    <t>Richmond Hill</t>
  </si>
  <si>
    <t>Pine Mountain</t>
  </si>
  <si>
    <t>Claxton</t>
  </si>
  <si>
    <t>Evans</t>
  </si>
  <si>
    <t>Cleveland</t>
  </si>
  <si>
    <t>White</t>
  </si>
  <si>
    <t>William H Gross</t>
  </si>
  <si>
    <t>Mary T. Johnson</t>
  </si>
  <si>
    <t xml:space="preserve">Lowell R. Barron, II </t>
  </si>
  <si>
    <t>Shawn Wilson</t>
  </si>
  <si>
    <t xml:space="preserve">Clifton Phillips </t>
  </si>
  <si>
    <t>Mark E. English</t>
  </si>
  <si>
    <t>Jeff Beaver</t>
  </si>
  <si>
    <t>Jason Maddox</t>
  </si>
  <si>
    <t>David Morrow</t>
  </si>
  <si>
    <t>Philip E. Searles</t>
  </si>
  <si>
    <t>Deion Lowery</t>
  </si>
  <si>
    <t>Matthew D. Rule</t>
  </si>
  <si>
    <t>J. David Page</t>
  </si>
  <si>
    <t>John I. Huff</t>
  </si>
  <si>
    <t>Wallace Davis</t>
  </si>
  <si>
    <t>Brian McGeady</t>
  </si>
  <si>
    <t>Cullen Reeves</t>
  </si>
  <si>
    <t>David Cooper</t>
  </si>
  <si>
    <t>Robert Hoskins</t>
  </si>
  <si>
    <t>Richard C. Wolfe</t>
  </si>
  <si>
    <t>Mark M. du Mas</t>
  </si>
  <si>
    <t>tish@tishcollc.com</t>
  </si>
  <si>
    <t>lbarron@thevantagegroup.biz</t>
  </si>
  <si>
    <t>swilson@blueskycommunities.com</t>
  </si>
  <si>
    <t xml:space="preserve">roundstone@rstdev.com </t>
  </si>
  <si>
    <t>mark@nahpa.org</t>
  </si>
  <si>
    <t>jeff@olympiaconstruction.net</t>
  </si>
  <si>
    <t>jason@macocompanies.com</t>
  </si>
  <si>
    <t>davidm@morrowrealty.com</t>
  </si>
  <si>
    <t>psearles@bjsfoundation.org</t>
  </si>
  <si>
    <t>lisa.lacock@birdsonghousing.com</t>
  </si>
  <si>
    <t>mrule@nationalchurchresidences.org</t>
  </si>
  <si>
    <t>PJHorniK@sphome.com</t>
  </si>
  <si>
    <t>huffdev@huffmgt.com</t>
  </si>
  <si>
    <t>wdavis@voase.org</t>
  </si>
  <si>
    <t xml:space="preserve">brian.mcgeady@mvg.com       
</t>
  </si>
  <si>
    <t>lreeves@ridgewoodconsulting.net</t>
  </si>
  <si>
    <t>dcooper@wodagroup.com</t>
  </si>
  <si>
    <t>rhoskins@nurock.com</t>
  </si>
  <si>
    <t>agrantham@dashlagrange.org</t>
  </si>
  <si>
    <t>mark@pacesfoundation.org</t>
  </si>
  <si>
    <t>Pennahatchee Pointe, LP.</t>
  </si>
  <si>
    <t>TISHCO Ball Ground LP</t>
  </si>
  <si>
    <t>Phoenix Landing 2016, LP</t>
  </si>
  <si>
    <t>Blue Ferry LLC</t>
  </si>
  <si>
    <t xml:space="preserve">RST Champions Creek, LP </t>
  </si>
  <si>
    <t>The Village at Chickamauga II, L.P.</t>
  </si>
  <si>
    <t>The Peaks at Hamilton, LP</t>
  </si>
  <si>
    <t>Emilia Place, LP</t>
  </si>
  <si>
    <t>Ebenezer Creek Crossing, LP</t>
  </si>
  <si>
    <t>Wellington Way Housing, LLLP</t>
  </si>
  <si>
    <t>BJS Vidalia Transformation, LP</t>
  </si>
  <si>
    <t>Sparrow Pointe, LP</t>
  </si>
  <si>
    <t>Pembroke GA Senior Housing Limited Partnership</t>
  </si>
  <si>
    <t>SP GA 2016 4 LLC</t>
  </si>
  <si>
    <t xml:space="preserve">GA Housing SE II, L.P. </t>
  </si>
  <si>
    <t>Magnolia Ridge, LP</t>
  </si>
  <si>
    <t>Kings Bay Commons, L.P.</t>
  </si>
  <si>
    <t>Heatherwood 2017, LP</t>
  </si>
  <si>
    <t>Kershaw Greene Limited Partnership</t>
  </si>
  <si>
    <t>Peaks of Cartersville, LP</t>
  </si>
  <si>
    <t>Peaks of Waycross, LP</t>
  </si>
  <si>
    <t>Richmond Hill Housing Partners, LP</t>
  </si>
  <si>
    <t>Azalea Heights, LP</t>
  </si>
  <si>
    <t>BJS 16 Transformation, LP</t>
  </si>
  <si>
    <t>Townview Senior, LP</t>
  </si>
  <si>
    <t>NS Mkt</t>
  </si>
  <si>
    <t>NS GeogLim</t>
  </si>
  <si>
    <t>2017-033</t>
  </si>
  <si>
    <t>Prominence Sr</t>
  </si>
  <si>
    <t>2017-032</t>
  </si>
  <si>
    <t>Hearthside Kennestone</t>
  </si>
  <si>
    <t>2017-063</t>
  </si>
  <si>
    <t>Havnwd Columbus</t>
  </si>
  <si>
    <t>2017-058</t>
  </si>
  <si>
    <t>Grand Oak</t>
  </si>
  <si>
    <t>2017-073</t>
  </si>
  <si>
    <t xml:space="preserve">Enclave Depot Pk </t>
  </si>
  <si>
    <t>2017-007</t>
  </si>
  <si>
    <t>Anthem</t>
  </si>
  <si>
    <t>2017-023</t>
  </si>
  <si>
    <t>Macon North</t>
  </si>
  <si>
    <t>2017-002</t>
  </si>
  <si>
    <t>NCR Willowbrook</t>
  </si>
  <si>
    <t>2017-056</t>
  </si>
  <si>
    <t>Overlook Walkers Bd</t>
  </si>
  <si>
    <t>2017-038</t>
  </si>
  <si>
    <t>Townview Place</t>
  </si>
  <si>
    <t>2017-071</t>
  </si>
  <si>
    <t>Berwick Point</t>
  </si>
  <si>
    <t>2017-054</t>
  </si>
  <si>
    <t>Lovejoy Place</t>
  </si>
  <si>
    <t>2017-025</t>
  </si>
  <si>
    <t>Tupelo Rdg Houston Lk</t>
  </si>
  <si>
    <t>2017-009</t>
  </si>
  <si>
    <t xml:space="preserve">Villas at Town Ctr </t>
  </si>
  <si>
    <t>2017-042</t>
  </si>
  <si>
    <t>Towns at Mills Crk</t>
  </si>
  <si>
    <t>2017-036</t>
  </si>
  <si>
    <t>Woodbury Manor</t>
  </si>
  <si>
    <t>2017-015</t>
  </si>
  <si>
    <t>True Light Haven</t>
  </si>
  <si>
    <t>2017-068</t>
  </si>
  <si>
    <t>Herndon Homes Sr</t>
  </si>
  <si>
    <t>Canton</t>
  </si>
  <si>
    <t>Kennesaw</t>
  </si>
  <si>
    <t>Hinesville</t>
  </si>
  <si>
    <t>Liberty</t>
  </si>
  <si>
    <t>Covington</t>
  </si>
  <si>
    <t>Newton</t>
  </si>
  <si>
    <t>Jonesboro</t>
  </si>
  <si>
    <t>Scottdale</t>
  </si>
  <si>
    <t>Mitchell F. Davenport</t>
  </si>
  <si>
    <t>Joeseph F. Chapman, IV</t>
  </si>
  <si>
    <t>Michael J. Levitt</t>
  </si>
  <si>
    <t>Lowell R. Barron II</t>
  </si>
  <si>
    <t>E.P. Walker, Jr.</t>
  </si>
  <si>
    <t>Matt D. Rule</t>
  </si>
  <si>
    <t>Ronald Roberts</t>
  </si>
  <si>
    <t>mdavenport@clementdev.com</t>
  </si>
  <si>
    <t>joeychapman@royalamerican.com</t>
  </si>
  <si>
    <t>brian.mcgeady@mvg.com</t>
  </si>
  <si>
    <t>mpratt@tmo.com</t>
  </si>
  <si>
    <t>pete.walker@housingdevelopmentcorp.rog</t>
  </si>
  <si>
    <t>ronald.roberts@huntcompanies.com</t>
  </si>
  <si>
    <t>Prominence Senior Village, LP</t>
  </si>
  <si>
    <t>Hearthside Kennestone, LP</t>
  </si>
  <si>
    <t>Havenwood Columbus, LP</t>
  </si>
  <si>
    <t>Grand Oak Apartments, LP</t>
  </si>
  <si>
    <t>Enclave at Mill District, LP</t>
  </si>
  <si>
    <t>Anthem Senior I, LP</t>
  </si>
  <si>
    <t>SP GA 2016 1 LLC</t>
  </si>
  <si>
    <t>Hinesville Senior Housing Limited Partnership</t>
  </si>
  <si>
    <t>The Overlook at Walkers Bend, L.P.</t>
  </si>
  <si>
    <t>Townview Place L.P.</t>
  </si>
  <si>
    <t>Berwick Point, LLC</t>
  </si>
  <si>
    <t>BJS Lovejoy Place, LP</t>
  </si>
  <si>
    <t>Tupelo Ridge, LP</t>
  </si>
  <si>
    <t>The Villas at Town Center, LP</t>
  </si>
  <si>
    <t>Retreat IV, LP</t>
  </si>
  <si>
    <t>Woodbury Manor, L.P.</t>
  </si>
  <si>
    <t>True Light Haven Senior Housing Limited Partnership</t>
  </si>
  <si>
    <t>Herndon Homes Seniors, LP</t>
  </si>
  <si>
    <t>Urban</t>
  </si>
  <si>
    <t>Not selected for funding due to multiple proposed projects in same local jurisdiction</t>
  </si>
  <si>
    <t>Not selected for funding due to multiple proposed projects in same market area</t>
  </si>
  <si>
    <t>Not selected for funding due to no remaining Rural Setaside credits</t>
  </si>
  <si>
    <t>KEY:</t>
  </si>
  <si>
    <t>Not selected for funding due to no remaining tax credits</t>
  </si>
  <si>
    <r>
      <t xml:space="preserve">Trinity Walk Ph III </t>
    </r>
    <r>
      <rPr>
        <b/>
        <sz val="8"/>
        <rFont val="Arial Narrow"/>
        <family val="2"/>
      </rPr>
      <t>*</t>
    </r>
  </si>
  <si>
    <r>
      <rPr>
        <b/>
        <sz val="9"/>
        <rFont val="Arial Narrow"/>
        <family val="2"/>
      </rPr>
      <t>*</t>
    </r>
    <r>
      <rPr>
        <sz val="8"/>
        <rFont val="Arial Narrow"/>
        <family val="2"/>
      </rPr>
      <t xml:space="preserve"> This application was selected for funding under the General Set Aside guidelines. Pursuant to the 2017 QAP, General Set Aside Tax Credits will be set aside for a property that furthers the Authority’s mission, goals, initiatives, set asides and/or priorities irrespective of the ranking by the evaluation factors. This application did not score competitively, but was determined by DCA to be in compliance with Section 42 of the Code; in furtherance of the State Priorities stated herein; and determined to be in the interests of the citizens of the State of Georgia. Trinity Walk Phase 3 will complete a multiphase redevelopment effort.</t>
    </r>
  </si>
  <si>
    <t>61**</t>
  </si>
  <si>
    <t>59**</t>
  </si>
  <si>
    <t>60**</t>
  </si>
  <si>
    <t>58**</t>
  </si>
  <si>
    <t>55**</t>
  </si>
  <si>
    <t>** Denotes Self-Score, not DCA Score</t>
  </si>
  <si>
    <t>54**</t>
  </si>
  <si>
    <t>53**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</si>
</sst>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lt;=9999999]###\-####;\(###\)\ ###\-####"/>
    <numFmt numFmtId="165" formatCode="&quot;$&quot;#,##0"/>
  </numFmts>
  <fonts count="9" x14ac:knownFonts="1">
    <font>
      <sz val="10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u/>
      <sz val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8"/>
      <name val="Arial Narro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8A7967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rgb="FF8A7967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/>
    <xf numFmtId="0" fontId="1" fillId="0" borderId="0" xfId="0" applyFont="1" applyFill="1" applyBorder="1" applyAlignment="1" applyProtection="1">
      <alignment horizontal="center" wrapText="1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wrapText="1"/>
    </xf>
    <xf numFmtId="164" fontId="1" fillId="0" borderId="7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center"/>
    </xf>
    <xf numFmtId="38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/>
    </xf>
    <xf numFmtId="3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/>
    </xf>
    <xf numFmtId="38" fontId="1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3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left" vertical="top" wrapText="1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vertical="top"/>
    </xf>
    <xf numFmtId="0" fontId="1" fillId="0" borderId="7" xfId="0" applyFont="1" applyFill="1" applyBorder="1" applyAlignment="1">
      <alignment vertical="top"/>
    </xf>
    <xf numFmtId="0" fontId="1" fillId="0" borderId="7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center" vertical="top"/>
    </xf>
    <xf numFmtId="3" fontId="1" fillId="0" borderId="7" xfId="0" applyNumberFormat="1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1" fontId="1" fillId="0" borderId="7" xfId="0" applyNumberFormat="1" applyFont="1" applyFill="1" applyBorder="1" applyAlignment="1">
      <alignment horizontal="center" vertical="top"/>
    </xf>
    <xf numFmtId="164" fontId="1" fillId="0" borderId="7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wrapText="1"/>
    </xf>
    <xf numFmtId="164" fontId="1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0" fontId="1" fillId="0" borderId="3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top" wrapText="1"/>
    </xf>
    <xf numFmtId="3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1" fillId="0" borderId="6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5" xfId="0" applyFont="1" applyFill="1" applyBorder="1"/>
    <xf numFmtId="0" fontId="1" fillId="0" borderId="8" xfId="0" applyFont="1" applyFill="1" applyBorder="1" applyAlignment="1">
      <alignment vertical="top"/>
    </xf>
    <xf numFmtId="38" fontId="1" fillId="0" borderId="8" xfId="0" applyNumberFormat="1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center" vertical="top"/>
    </xf>
    <xf numFmtId="3" fontId="1" fillId="0" borderId="8" xfId="0" applyNumberFormat="1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1" fontId="1" fillId="0" borderId="8" xfId="0" applyNumberFormat="1" applyFont="1" applyFill="1" applyBorder="1" applyAlignment="1">
      <alignment horizontal="center" vertical="top"/>
    </xf>
    <xf numFmtId="164" fontId="1" fillId="0" borderId="8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vertical="top"/>
    </xf>
    <xf numFmtId="38" fontId="1" fillId="0" borderId="3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top"/>
    </xf>
    <xf numFmtId="3" fontId="1" fillId="0" borderId="3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164" fontId="1" fillId="0" borderId="3" xfId="0" applyNumberFormat="1" applyFont="1" applyFill="1" applyBorder="1" applyAlignment="1">
      <alignment horizontal="center" vertical="top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top" wrapText="1"/>
    </xf>
    <xf numFmtId="3" fontId="1" fillId="0" borderId="1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textRotation="90" wrapText="1"/>
    </xf>
    <xf numFmtId="0" fontId="1" fillId="0" borderId="4" xfId="0" applyFont="1" applyFill="1" applyBorder="1" applyAlignment="1">
      <alignment wrapText="1"/>
    </xf>
    <xf numFmtId="165" fontId="1" fillId="0" borderId="0" xfId="0" applyNumberFormat="1" applyFont="1" applyFill="1" applyBorder="1" applyAlignment="1">
      <alignment horizontal="center" vertical="top"/>
    </xf>
    <xf numFmtId="165" fontId="1" fillId="0" borderId="8" xfId="0" applyNumberFormat="1" applyFont="1" applyFill="1" applyBorder="1" applyAlignment="1">
      <alignment horizontal="center" vertical="top"/>
    </xf>
    <xf numFmtId="165" fontId="1" fillId="0" borderId="3" xfId="0" applyNumberFormat="1" applyFont="1" applyFill="1" applyBorder="1" applyAlignment="1">
      <alignment horizontal="center" vertical="top"/>
    </xf>
    <xf numFmtId="165" fontId="1" fillId="0" borderId="14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/>
    </xf>
    <xf numFmtId="165" fontId="1" fillId="0" borderId="7" xfId="0" applyNumberFormat="1" applyFont="1" applyFill="1" applyBorder="1" applyAlignment="1">
      <alignment horizontal="center" vertical="top"/>
    </xf>
    <xf numFmtId="165" fontId="1" fillId="0" borderId="0" xfId="0" applyNumberFormat="1" applyFont="1" applyFill="1"/>
    <xf numFmtId="165" fontId="1" fillId="0" borderId="0" xfId="0" applyNumberFormat="1" applyFont="1" applyFill="1" applyBorder="1"/>
    <xf numFmtId="165" fontId="1" fillId="0" borderId="2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wrapText="1"/>
    </xf>
    <xf numFmtId="0" fontId="1" fillId="0" borderId="7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8"/>
  <sheetViews>
    <sheetView showGridLines="0" showZeros="0" tabSelected="1" zoomScale="112" zoomScaleNormal="112" workbookViewId="0">
      <selection activeCell="A6" sqref="A6"/>
    </sheetView>
  </sheetViews>
  <sheetFormatPr defaultColWidth="8.85546875" defaultRowHeight="12.75" x14ac:dyDescent="0.25"/>
  <cols>
    <col min="1" max="1" width="8" style="27" customWidth="1"/>
    <col min="2" max="2" width="3.85546875" style="1" customWidth="1"/>
    <col min="3" max="3" width="5.42578125" style="28" customWidth="1"/>
    <col min="4" max="4" width="13.5703125" style="29" customWidth="1"/>
    <col min="5" max="5" width="8.85546875" style="27" customWidth="1"/>
    <col min="6" max="6" width="7.140625" style="27" customWidth="1"/>
    <col min="7" max="7" width="3.28515625" style="1" customWidth="1"/>
    <col min="8" max="8" width="5" style="30" customWidth="1"/>
    <col min="9" max="9" width="7.28515625" style="27" customWidth="1"/>
    <col min="10" max="11" width="7.28515625" style="5" customWidth="1"/>
    <col min="12" max="12" width="3.5703125" style="33" customWidth="1"/>
    <col min="13" max="13" width="2.5703125" style="5" customWidth="1"/>
    <col min="14" max="14" width="3" style="5" customWidth="1"/>
    <col min="15" max="15" width="4" style="49" customWidth="1"/>
    <col min="16" max="16" width="9.7109375" style="5" customWidth="1"/>
    <col min="17" max="17" width="4.5703125" style="1" customWidth="1"/>
    <col min="18" max="18" width="10.7109375" style="27" customWidth="1"/>
    <col min="19" max="19" width="21" style="27" customWidth="1"/>
    <col min="20" max="20" width="9" style="32" customWidth="1"/>
    <col min="21" max="21" width="29.42578125" style="27" customWidth="1"/>
    <col min="22" max="22" width="8.85546875" style="27"/>
    <col min="23" max="23" width="5.7109375" style="27" customWidth="1"/>
    <col min="24" max="197" width="8.85546875" style="27"/>
    <col min="198" max="198" width="7.85546875" style="27" customWidth="1"/>
    <col min="199" max="199" width="3.7109375" style="27" customWidth="1"/>
    <col min="200" max="16384" width="8.85546875" style="27"/>
  </cols>
  <sheetData>
    <row r="1" spans="1:21" ht="11.25" customHeight="1" x14ac:dyDescent="0.25">
      <c r="A1" s="119" t="s">
        <v>93</v>
      </c>
      <c r="C1" s="116" t="s">
        <v>100</v>
      </c>
      <c r="D1" s="119" t="s">
        <v>0</v>
      </c>
      <c r="E1" s="119" t="s">
        <v>1</v>
      </c>
      <c r="F1" s="119" t="s">
        <v>2</v>
      </c>
      <c r="G1" s="87"/>
      <c r="H1" s="124" t="s">
        <v>3</v>
      </c>
      <c r="I1" s="116" t="s">
        <v>4</v>
      </c>
      <c r="J1" s="116" t="s">
        <v>5</v>
      </c>
      <c r="K1" s="116" t="s">
        <v>6</v>
      </c>
      <c r="L1" s="116" t="s">
        <v>7</v>
      </c>
      <c r="M1" s="121" t="s">
        <v>10</v>
      </c>
      <c r="N1" s="121"/>
      <c r="O1" s="116" t="s">
        <v>8</v>
      </c>
      <c r="P1" s="116" t="s">
        <v>11</v>
      </c>
      <c r="Q1" s="122" t="s">
        <v>12</v>
      </c>
      <c r="R1" s="5"/>
      <c r="S1" s="5"/>
      <c r="T1" s="7"/>
    </row>
    <row r="2" spans="1:21" ht="11.25" customHeight="1" x14ac:dyDescent="0.25">
      <c r="A2" s="119"/>
      <c r="B2" s="116"/>
      <c r="C2" s="116"/>
      <c r="D2" s="119"/>
      <c r="E2" s="119"/>
      <c r="F2" s="119"/>
      <c r="G2" s="117" t="s">
        <v>183</v>
      </c>
      <c r="H2" s="124"/>
      <c r="I2" s="116"/>
      <c r="J2" s="116"/>
      <c r="K2" s="116"/>
      <c r="L2" s="116"/>
      <c r="M2" s="121"/>
      <c r="N2" s="121"/>
      <c r="O2" s="116"/>
      <c r="P2" s="116"/>
      <c r="Q2" s="122"/>
      <c r="R2" s="5"/>
      <c r="S2" s="5"/>
      <c r="T2" s="7"/>
    </row>
    <row r="3" spans="1:21" ht="15" customHeight="1" x14ac:dyDescent="0.25">
      <c r="A3" s="119"/>
      <c r="B3" s="116"/>
      <c r="C3" s="116"/>
      <c r="D3" s="119"/>
      <c r="E3" s="119"/>
      <c r="F3" s="119"/>
      <c r="G3" s="117"/>
      <c r="H3" s="124"/>
      <c r="I3" s="116"/>
      <c r="J3" s="116"/>
      <c r="K3" s="116"/>
      <c r="L3" s="116"/>
      <c r="M3" s="121"/>
      <c r="N3" s="121"/>
      <c r="O3" s="116"/>
      <c r="P3" s="116"/>
      <c r="Q3" s="122"/>
      <c r="R3" s="5"/>
      <c r="S3" s="5"/>
      <c r="T3" s="7"/>
    </row>
    <row r="4" spans="1:21" ht="24" customHeight="1" x14ac:dyDescent="0.25">
      <c r="A4" s="120"/>
      <c r="B4" s="9" t="s">
        <v>94</v>
      </c>
      <c r="C4" s="117"/>
      <c r="D4" s="120"/>
      <c r="E4" s="120"/>
      <c r="F4" s="120"/>
      <c r="G4" s="117"/>
      <c r="H4" s="125"/>
      <c r="I4" s="117"/>
      <c r="J4" s="117"/>
      <c r="K4" s="117"/>
      <c r="L4" s="117"/>
      <c r="M4" s="36" t="s">
        <v>15</v>
      </c>
      <c r="N4" s="90" t="s">
        <v>16</v>
      </c>
      <c r="O4" s="117"/>
      <c r="P4" s="117"/>
      <c r="Q4" s="123"/>
      <c r="R4" s="10" t="s">
        <v>9</v>
      </c>
      <c r="S4" s="10" t="s">
        <v>17</v>
      </c>
      <c r="T4" s="11" t="s">
        <v>18</v>
      </c>
      <c r="U4" s="48" t="s">
        <v>82</v>
      </c>
    </row>
    <row r="5" spans="1:21" ht="12" customHeight="1" x14ac:dyDescent="0.25">
      <c r="A5" s="4"/>
      <c r="B5" s="4"/>
      <c r="C5" s="4"/>
      <c r="D5" s="2"/>
      <c r="E5" s="2"/>
      <c r="F5" s="2"/>
      <c r="G5" s="87"/>
      <c r="H5" s="3"/>
      <c r="I5" s="4"/>
      <c r="J5" s="4"/>
      <c r="K5" s="4"/>
      <c r="L5" s="4"/>
      <c r="M5" s="4"/>
      <c r="N5" s="4"/>
      <c r="O5" s="4"/>
      <c r="P5" s="4"/>
      <c r="Q5" s="6"/>
      <c r="R5" s="45"/>
      <c r="S5" s="45"/>
      <c r="T5" s="46"/>
      <c r="U5" s="45"/>
    </row>
    <row r="6" spans="1:21" ht="11.25" customHeight="1" x14ac:dyDescent="0.25">
      <c r="A6" s="47" t="s">
        <v>81</v>
      </c>
      <c r="B6" s="4"/>
      <c r="C6" s="4"/>
      <c r="D6" s="2"/>
      <c r="E6" s="2"/>
      <c r="F6" s="2"/>
      <c r="G6" s="87"/>
      <c r="H6" s="3"/>
      <c r="I6" s="4"/>
      <c r="J6" s="4"/>
      <c r="K6" s="4"/>
      <c r="L6" s="4"/>
      <c r="M6" s="4"/>
      <c r="N6" s="4"/>
      <c r="O6" s="4"/>
      <c r="P6" s="4"/>
      <c r="Q6" s="6"/>
      <c r="R6" s="45"/>
      <c r="S6" s="45"/>
      <c r="T6" s="46"/>
      <c r="U6" s="45"/>
    </row>
    <row r="7" spans="1:21" ht="12" customHeight="1" x14ac:dyDescent="0.25">
      <c r="A7" s="4"/>
      <c r="B7" s="4"/>
      <c r="C7" s="4"/>
      <c r="D7" s="2"/>
      <c r="E7" s="2"/>
      <c r="F7" s="2"/>
      <c r="G7" s="87"/>
      <c r="H7" s="3"/>
      <c r="I7" s="4"/>
      <c r="J7" s="4"/>
      <c r="K7" s="4"/>
      <c r="L7" s="4"/>
      <c r="M7" s="4"/>
      <c r="N7" s="4"/>
      <c r="O7" s="4"/>
      <c r="P7" s="4"/>
      <c r="Q7" s="6"/>
      <c r="R7" s="45"/>
      <c r="S7" s="45"/>
      <c r="T7" s="46"/>
      <c r="U7" s="45"/>
    </row>
    <row r="8" spans="1:21" s="20" customFormat="1" ht="12.75" customHeight="1" x14ac:dyDescent="0.2">
      <c r="A8" s="20" t="s">
        <v>19</v>
      </c>
      <c r="B8" s="21">
        <v>70</v>
      </c>
      <c r="C8" s="20" t="s">
        <v>132</v>
      </c>
      <c r="D8" s="14" t="s">
        <v>133</v>
      </c>
      <c r="E8" s="35" t="s">
        <v>134</v>
      </c>
      <c r="F8" s="35" t="s">
        <v>135</v>
      </c>
      <c r="G8" s="24" t="s">
        <v>21</v>
      </c>
      <c r="H8" s="22" t="s">
        <v>13</v>
      </c>
      <c r="I8" s="92">
        <v>850000</v>
      </c>
      <c r="J8" s="92">
        <v>850000</v>
      </c>
      <c r="K8" s="92">
        <v>2000000</v>
      </c>
      <c r="L8" s="23">
        <v>74</v>
      </c>
      <c r="M8" s="24"/>
      <c r="N8" s="24"/>
      <c r="O8" s="37" t="s">
        <v>57</v>
      </c>
      <c r="P8" s="20" t="s">
        <v>22</v>
      </c>
      <c r="Q8" s="24" t="s">
        <v>13</v>
      </c>
      <c r="R8" s="20" t="s">
        <v>166</v>
      </c>
      <c r="S8" s="20" t="s">
        <v>169</v>
      </c>
      <c r="T8" s="25">
        <v>7708508280</v>
      </c>
      <c r="U8" s="20" t="s">
        <v>173</v>
      </c>
    </row>
    <row r="9" spans="1:21" s="20" customFormat="1" ht="12.75" customHeight="1" x14ac:dyDescent="0.2">
      <c r="A9" s="20" t="s">
        <v>19</v>
      </c>
      <c r="B9" s="21">
        <v>68</v>
      </c>
      <c r="C9" s="20" t="s">
        <v>136</v>
      </c>
      <c r="D9" s="14" t="s">
        <v>137</v>
      </c>
      <c r="E9" s="35" t="s">
        <v>138</v>
      </c>
      <c r="F9" s="35" t="s">
        <v>139</v>
      </c>
      <c r="G9" s="24" t="s">
        <v>21</v>
      </c>
      <c r="H9" s="22" t="s">
        <v>13</v>
      </c>
      <c r="I9" s="92">
        <v>676000</v>
      </c>
      <c r="J9" s="92">
        <v>676000</v>
      </c>
      <c r="K9" s="92">
        <v>0</v>
      </c>
      <c r="L9" s="23">
        <v>61</v>
      </c>
      <c r="M9" s="24"/>
      <c r="N9" s="24"/>
      <c r="O9" s="37" t="s">
        <v>20</v>
      </c>
      <c r="P9" s="20" t="s">
        <v>22</v>
      </c>
      <c r="Q9" s="24" t="s">
        <v>13</v>
      </c>
      <c r="R9" s="20" t="s">
        <v>43</v>
      </c>
      <c r="S9" s="20" t="s">
        <v>44</v>
      </c>
      <c r="T9" s="25">
        <v>4042504093</v>
      </c>
      <c r="U9" s="20" t="s">
        <v>174</v>
      </c>
    </row>
    <row r="10" spans="1:21" s="20" customFormat="1" ht="12.75" customHeight="1" x14ac:dyDescent="0.2">
      <c r="A10" s="20" t="s">
        <v>19</v>
      </c>
      <c r="B10" s="21">
        <v>67</v>
      </c>
      <c r="C10" s="20" t="s">
        <v>140</v>
      </c>
      <c r="D10" s="14" t="s">
        <v>141</v>
      </c>
      <c r="E10" s="35" t="s">
        <v>47</v>
      </c>
      <c r="F10" s="35" t="s">
        <v>48</v>
      </c>
      <c r="G10" s="24" t="s">
        <v>21</v>
      </c>
      <c r="H10" s="22" t="s">
        <v>13</v>
      </c>
      <c r="I10" s="92">
        <v>571178.59259259258</v>
      </c>
      <c r="J10" s="92">
        <v>571178.59259259258</v>
      </c>
      <c r="K10" s="92">
        <v>0</v>
      </c>
      <c r="L10" s="23">
        <v>56</v>
      </c>
      <c r="M10" s="24"/>
      <c r="N10" s="24"/>
      <c r="O10" s="24" t="s">
        <v>24</v>
      </c>
      <c r="P10" s="20" t="s">
        <v>52</v>
      </c>
      <c r="Q10" s="24" t="s">
        <v>13</v>
      </c>
      <c r="R10" s="20" t="s">
        <v>27</v>
      </c>
      <c r="S10" s="20" t="s">
        <v>28</v>
      </c>
      <c r="T10" s="25">
        <v>2292440644</v>
      </c>
      <c r="U10" s="20" t="s">
        <v>175</v>
      </c>
    </row>
    <row r="11" spans="1:21" s="20" customFormat="1" ht="12.75" customHeight="1" x14ac:dyDescent="0.2">
      <c r="A11" s="20" t="s">
        <v>19</v>
      </c>
      <c r="B11" s="21">
        <v>65</v>
      </c>
      <c r="C11" s="20" t="s">
        <v>142</v>
      </c>
      <c r="D11" s="14" t="s">
        <v>143</v>
      </c>
      <c r="E11" s="35" t="s">
        <v>144</v>
      </c>
      <c r="F11" s="35" t="s">
        <v>35</v>
      </c>
      <c r="G11" s="24" t="s">
        <v>145</v>
      </c>
      <c r="H11" s="22" t="s">
        <v>13</v>
      </c>
      <c r="I11" s="92">
        <v>724606.5</v>
      </c>
      <c r="J11" s="92">
        <v>715173.49624060141</v>
      </c>
      <c r="K11" s="92">
        <v>0</v>
      </c>
      <c r="L11" s="23">
        <v>70</v>
      </c>
      <c r="M11" s="24"/>
      <c r="N11" s="24"/>
      <c r="O11" s="37" t="s">
        <v>24</v>
      </c>
      <c r="P11" s="20" t="s">
        <v>22</v>
      </c>
      <c r="Q11" s="24" t="s">
        <v>13</v>
      </c>
      <c r="R11" s="20" t="s">
        <v>61</v>
      </c>
      <c r="S11" s="20" t="s">
        <v>62</v>
      </c>
      <c r="T11" s="25">
        <v>4049493873</v>
      </c>
      <c r="U11" s="20" t="s">
        <v>176</v>
      </c>
    </row>
    <row r="12" spans="1:21" s="20" customFormat="1" ht="12.75" customHeight="1" x14ac:dyDescent="0.2">
      <c r="A12" s="20" t="s">
        <v>19</v>
      </c>
      <c r="B12" s="21">
        <v>64</v>
      </c>
      <c r="C12" s="20" t="s">
        <v>146</v>
      </c>
      <c r="D12" s="14" t="s">
        <v>147</v>
      </c>
      <c r="E12" s="35" t="s">
        <v>148</v>
      </c>
      <c r="F12" s="35" t="s">
        <v>149</v>
      </c>
      <c r="G12" s="24" t="s">
        <v>21</v>
      </c>
      <c r="H12" s="22" t="s">
        <v>13</v>
      </c>
      <c r="I12" s="92">
        <v>586423</v>
      </c>
      <c r="J12" s="92">
        <v>586423</v>
      </c>
      <c r="K12" s="92">
        <v>1600000</v>
      </c>
      <c r="L12" s="23">
        <v>52</v>
      </c>
      <c r="M12" s="24"/>
      <c r="N12" s="24"/>
      <c r="O12" s="24" t="s">
        <v>24</v>
      </c>
      <c r="P12" s="20" t="s">
        <v>22</v>
      </c>
      <c r="Q12" s="24" t="s">
        <v>13</v>
      </c>
      <c r="R12" s="20" t="s">
        <v>41</v>
      </c>
      <c r="S12" s="20" t="s">
        <v>170</v>
      </c>
      <c r="T12" s="25">
        <v>4042196953</v>
      </c>
      <c r="U12" s="20" t="s">
        <v>177</v>
      </c>
    </row>
    <row r="13" spans="1:21" s="20" customFormat="1" ht="12.75" customHeight="1" x14ac:dyDescent="0.2">
      <c r="A13" s="20" t="s">
        <v>19</v>
      </c>
      <c r="B13" s="21">
        <v>64</v>
      </c>
      <c r="C13" s="20" t="s">
        <v>150</v>
      </c>
      <c r="D13" s="14" t="s">
        <v>151</v>
      </c>
      <c r="E13" s="35" t="s">
        <v>108</v>
      </c>
      <c r="F13" s="35" t="s">
        <v>109</v>
      </c>
      <c r="G13" s="24" t="s">
        <v>21</v>
      </c>
      <c r="H13" s="22" t="s">
        <v>13</v>
      </c>
      <c r="I13" s="92">
        <v>850000</v>
      </c>
      <c r="J13" s="92">
        <v>850000</v>
      </c>
      <c r="K13" s="92">
        <v>0</v>
      </c>
      <c r="L13" s="23">
        <v>68</v>
      </c>
      <c r="M13" s="24"/>
      <c r="N13" s="24"/>
      <c r="O13" s="37" t="s">
        <v>24</v>
      </c>
      <c r="P13" s="20" t="s">
        <v>22</v>
      </c>
      <c r="Q13" s="24" t="s">
        <v>13</v>
      </c>
      <c r="R13" s="20" t="s">
        <v>25</v>
      </c>
      <c r="S13" s="20" t="s">
        <v>26</v>
      </c>
      <c r="T13" s="25">
        <v>7068571414</v>
      </c>
      <c r="U13" s="20" t="s">
        <v>125</v>
      </c>
    </row>
    <row r="14" spans="1:21" s="20" customFormat="1" ht="12.75" customHeight="1" x14ac:dyDescent="0.2">
      <c r="A14" s="20" t="s">
        <v>19</v>
      </c>
      <c r="B14" s="21">
        <v>64</v>
      </c>
      <c r="C14" s="20" t="s">
        <v>152</v>
      </c>
      <c r="D14" s="14" t="s">
        <v>153</v>
      </c>
      <c r="E14" s="35" t="s">
        <v>154</v>
      </c>
      <c r="F14" s="35" t="s">
        <v>155</v>
      </c>
      <c r="G14" s="24" t="s">
        <v>21</v>
      </c>
      <c r="H14" s="22" t="s">
        <v>13</v>
      </c>
      <c r="I14" s="92">
        <v>693316.5</v>
      </c>
      <c r="J14" s="92">
        <v>693316.5</v>
      </c>
      <c r="K14" s="92">
        <v>0</v>
      </c>
      <c r="L14" s="23">
        <v>65</v>
      </c>
      <c r="M14" s="24"/>
      <c r="N14" s="24"/>
      <c r="O14" s="37" t="s">
        <v>24</v>
      </c>
      <c r="P14" s="20" t="s">
        <v>22</v>
      </c>
      <c r="Q14" s="24" t="s">
        <v>13</v>
      </c>
      <c r="R14" s="20" t="s">
        <v>42</v>
      </c>
      <c r="S14" s="20" t="s">
        <v>171</v>
      </c>
      <c r="T14" s="25">
        <v>4042021357</v>
      </c>
      <c r="U14" s="20" t="s">
        <v>178</v>
      </c>
    </row>
    <row r="15" spans="1:21" s="20" customFormat="1" ht="12.75" customHeight="1" x14ac:dyDescent="0.25">
      <c r="A15" s="20" t="s">
        <v>19</v>
      </c>
      <c r="B15" s="21">
        <v>63</v>
      </c>
      <c r="C15" s="20" t="s">
        <v>156</v>
      </c>
      <c r="D15" s="14" t="s">
        <v>101</v>
      </c>
      <c r="E15" s="35" t="s">
        <v>157</v>
      </c>
      <c r="F15" s="35" t="s">
        <v>33</v>
      </c>
      <c r="G15" s="24" t="s">
        <v>21</v>
      </c>
      <c r="H15" s="22" t="s">
        <v>13</v>
      </c>
      <c r="I15" s="92">
        <v>850000</v>
      </c>
      <c r="J15" s="92">
        <v>850000</v>
      </c>
      <c r="K15" s="92">
        <v>2000000</v>
      </c>
      <c r="L15" s="23">
        <v>80</v>
      </c>
      <c r="M15" s="24"/>
      <c r="N15" s="24"/>
      <c r="O15" s="37" t="s">
        <v>20</v>
      </c>
      <c r="P15" s="20" t="s">
        <v>22</v>
      </c>
      <c r="Q15" s="24" t="s">
        <v>13</v>
      </c>
      <c r="R15" s="20" t="s">
        <v>116</v>
      </c>
      <c r="S15" s="20" t="s">
        <v>121</v>
      </c>
      <c r="T15" s="25">
        <v>2567609657</v>
      </c>
      <c r="U15" s="27" t="s">
        <v>179</v>
      </c>
    </row>
    <row r="16" spans="1:21" s="20" customFormat="1" ht="12.75" customHeight="1" x14ac:dyDescent="0.2">
      <c r="A16" s="20" t="s">
        <v>19</v>
      </c>
      <c r="B16" s="21">
        <v>63</v>
      </c>
      <c r="C16" s="20" t="s">
        <v>158</v>
      </c>
      <c r="D16" s="14" t="s">
        <v>102</v>
      </c>
      <c r="E16" s="35" t="s">
        <v>103</v>
      </c>
      <c r="F16" s="35" t="s">
        <v>104</v>
      </c>
      <c r="G16" s="24" t="s">
        <v>21</v>
      </c>
      <c r="H16" s="22" t="s">
        <v>13</v>
      </c>
      <c r="I16" s="92">
        <v>850000</v>
      </c>
      <c r="J16" s="92">
        <v>839166.70085470099</v>
      </c>
      <c r="K16" s="92">
        <v>2000000</v>
      </c>
      <c r="L16" s="23">
        <v>60</v>
      </c>
      <c r="M16" s="24"/>
      <c r="N16" s="24"/>
      <c r="O16" s="37" t="s">
        <v>20</v>
      </c>
      <c r="P16" s="20" t="s">
        <v>22</v>
      </c>
      <c r="Q16" s="24" t="s">
        <v>13</v>
      </c>
      <c r="R16" s="20" t="s">
        <v>117</v>
      </c>
      <c r="S16" s="20" t="s">
        <v>122</v>
      </c>
      <c r="T16" s="25">
        <v>3342816820</v>
      </c>
      <c r="U16" s="20" t="s">
        <v>124</v>
      </c>
    </row>
    <row r="17" spans="1:21" s="20" customFormat="1" ht="12.75" customHeight="1" x14ac:dyDescent="0.2">
      <c r="A17" s="20" t="s">
        <v>19</v>
      </c>
      <c r="B17" s="21">
        <v>63</v>
      </c>
      <c r="C17" s="20" t="s">
        <v>159</v>
      </c>
      <c r="D17" s="14" t="s">
        <v>105</v>
      </c>
      <c r="E17" s="35" t="s">
        <v>106</v>
      </c>
      <c r="F17" s="35" t="s">
        <v>107</v>
      </c>
      <c r="G17" s="24" t="s">
        <v>21</v>
      </c>
      <c r="H17" s="22" t="s">
        <v>13</v>
      </c>
      <c r="I17" s="92">
        <v>361597</v>
      </c>
      <c r="J17" s="92">
        <v>361597</v>
      </c>
      <c r="K17" s="92">
        <v>0</v>
      </c>
      <c r="L17" s="23">
        <v>51</v>
      </c>
      <c r="M17" s="24"/>
      <c r="N17" s="24"/>
      <c r="O17" s="37" t="s">
        <v>20</v>
      </c>
      <c r="P17" s="20" t="s">
        <v>34</v>
      </c>
      <c r="Q17" s="24" t="s">
        <v>13</v>
      </c>
      <c r="R17" s="20" t="s">
        <v>118</v>
      </c>
      <c r="S17" s="20" t="s">
        <v>123</v>
      </c>
      <c r="T17" s="25">
        <v>7709842100</v>
      </c>
      <c r="U17" s="20" t="s">
        <v>180</v>
      </c>
    </row>
    <row r="18" spans="1:21" s="20" customFormat="1" ht="12.75" customHeight="1" x14ac:dyDescent="0.2">
      <c r="A18" s="20" t="s">
        <v>19</v>
      </c>
      <c r="B18" s="21">
        <v>63</v>
      </c>
      <c r="C18" s="20" t="s">
        <v>160</v>
      </c>
      <c r="D18" s="14" t="s">
        <v>161</v>
      </c>
      <c r="E18" s="35" t="s">
        <v>162</v>
      </c>
      <c r="F18" s="35" t="s">
        <v>163</v>
      </c>
      <c r="G18" s="24" t="s">
        <v>21</v>
      </c>
      <c r="H18" s="22" t="s">
        <v>13</v>
      </c>
      <c r="I18" s="92">
        <v>667146</v>
      </c>
      <c r="J18" s="92">
        <v>648389.6</v>
      </c>
      <c r="K18" s="92">
        <v>0</v>
      </c>
      <c r="L18" s="23">
        <v>54</v>
      </c>
      <c r="M18" s="24"/>
      <c r="N18" s="24"/>
      <c r="O18" s="24" t="s">
        <v>20</v>
      </c>
      <c r="P18" s="20" t="s">
        <v>34</v>
      </c>
      <c r="Q18" s="24" t="s">
        <v>13</v>
      </c>
      <c r="R18" s="20" t="s">
        <v>167</v>
      </c>
      <c r="S18" s="20" t="s">
        <v>29</v>
      </c>
      <c r="T18" s="25">
        <v>2292196760</v>
      </c>
      <c r="U18" s="20" t="s">
        <v>181</v>
      </c>
    </row>
    <row r="19" spans="1:21" s="20" customFormat="1" ht="12.75" customHeight="1" x14ac:dyDescent="0.2">
      <c r="A19" s="20" t="s">
        <v>19</v>
      </c>
      <c r="B19" s="21">
        <v>63</v>
      </c>
      <c r="C19" s="20" t="s">
        <v>164</v>
      </c>
      <c r="D19" s="115" t="s">
        <v>165</v>
      </c>
      <c r="E19" s="35" t="s">
        <v>144</v>
      </c>
      <c r="F19" s="35" t="s">
        <v>35</v>
      </c>
      <c r="G19" s="24" t="s">
        <v>21</v>
      </c>
      <c r="H19" s="22" t="s">
        <v>13</v>
      </c>
      <c r="I19" s="92">
        <v>721862.5</v>
      </c>
      <c r="J19" s="92">
        <v>714648.717948718</v>
      </c>
      <c r="K19" s="92">
        <v>0</v>
      </c>
      <c r="L19" s="23">
        <v>50</v>
      </c>
      <c r="M19" s="24"/>
      <c r="N19" s="24"/>
      <c r="O19" s="37" t="s">
        <v>20</v>
      </c>
      <c r="P19" s="20" t="s">
        <v>22</v>
      </c>
      <c r="Q19" s="24" t="s">
        <v>13</v>
      </c>
      <c r="R19" s="20" t="s">
        <v>168</v>
      </c>
      <c r="S19" s="20" t="s">
        <v>172</v>
      </c>
      <c r="T19" s="25">
        <v>6788956172</v>
      </c>
      <c r="U19" s="20" t="s">
        <v>182</v>
      </c>
    </row>
    <row r="20" spans="1:21" s="20" customFormat="1" ht="11.25" customHeight="1" x14ac:dyDescent="0.2">
      <c r="A20" s="61" t="s">
        <v>19</v>
      </c>
      <c r="B20" s="62">
        <v>63</v>
      </c>
      <c r="C20" s="61" t="s">
        <v>251</v>
      </c>
      <c r="D20" s="63" t="s">
        <v>252</v>
      </c>
      <c r="E20" s="64" t="s">
        <v>301</v>
      </c>
      <c r="F20" s="64" t="s">
        <v>302</v>
      </c>
      <c r="G20" s="67" t="s">
        <v>21</v>
      </c>
      <c r="H20" s="65" t="s">
        <v>13</v>
      </c>
      <c r="I20" s="93">
        <v>689226</v>
      </c>
      <c r="J20" s="93">
        <v>688035.29411764699</v>
      </c>
      <c r="K20" s="93">
        <v>0</v>
      </c>
      <c r="L20" s="66">
        <v>70</v>
      </c>
      <c r="M20" s="67"/>
      <c r="N20" s="67"/>
      <c r="O20" s="68" t="s">
        <v>57</v>
      </c>
      <c r="P20" s="61" t="s">
        <v>22</v>
      </c>
      <c r="Q20" s="67" t="s">
        <v>13</v>
      </c>
      <c r="R20" s="61" t="s">
        <v>338</v>
      </c>
      <c r="S20" s="61" t="s">
        <v>358</v>
      </c>
      <c r="T20" s="69">
        <v>2564174920</v>
      </c>
      <c r="U20" s="61" t="s">
        <v>379</v>
      </c>
    </row>
    <row r="21" spans="1:21" s="20" customFormat="1" ht="12.75" customHeight="1" x14ac:dyDescent="0.2">
      <c r="A21" s="18" t="s">
        <v>130</v>
      </c>
      <c r="B21" s="21"/>
      <c r="D21" s="85">
        <f>COUNT(B8:B20)</f>
        <v>13</v>
      </c>
      <c r="E21" s="35"/>
      <c r="F21" s="35"/>
      <c r="G21" s="24"/>
      <c r="H21" s="22"/>
      <c r="I21" s="92">
        <f>SUM(I8:I20)</f>
        <v>9091356.0925925933</v>
      </c>
      <c r="J21" s="92">
        <f t="shared" ref="J21:K21" si="0">SUM(J8:J20)</f>
        <v>9043928.9017542601</v>
      </c>
      <c r="K21" s="92">
        <f t="shared" si="0"/>
        <v>7600000</v>
      </c>
      <c r="L21" s="23">
        <f>SUM(L8:L20)</f>
        <v>811</v>
      </c>
      <c r="M21" s="24"/>
      <c r="N21" s="24"/>
      <c r="O21" s="37"/>
      <c r="Q21" s="24"/>
      <c r="T21" s="25"/>
    </row>
    <row r="22" spans="1:21" s="20" customFormat="1" ht="12.75" customHeight="1" x14ac:dyDescent="0.2">
      <c r="B22" s="21"/>
      <c r="D22" s="14"/>
      <c r="E22" s="35"/>
      <c r="F22" s="35"/>
      <c r="G22" s="24"/>
      <c r="H22" s="22"/>
      <c r="I22" s="92"/>
      <c r="J22" s="92"/>
      <c r="K22" s="92"/>
      <c r="L22" s="23"/>
      <c r="M22" s="24"/>
      <c r="N22" s="24"/>
      <c r="O22" s="37"/>
      <c r="Q22" s="24"/>
      <c r="T22" s="25"/>
    </row>
    <row r="23" spans="1:21" s="20" customFormat="1" ht="12.75" customHeight="1" x14ac:dyDescent="0.2">
      <c r="A23" s="20" t="s">
        <v>19</v>
      </c>
      <c r="B23" s="21">
        <v>72</v>
      </c>
      <c r="C23" s="20" t="s">
        <v>185</v>
      </c>
      <c r="D23" s="14" t="s">
        <v>186</v>
      </c>
      <c r="E23" s="35" t="s">
        <v>58</v>
      </c>
      <c r="F23" s="35" t="s">
        <v>59</v>
      </c>
      <c r="G23" s="24" t="s">
        <v>21</v>
      </c>
      <c r="H23" s="22" t="s">
        <v>14</v>
      </c>
      <c r="I23" s="92">
        <v>876868</v>
      </c>
      <c r="J23" s="92">
        <v>876547.35714285728</v>
      </c>
      <c r="K23" s="92">
        <v>0</v>
      </c>
      <c r="L23" s="23">
        <v>65</v>
      </c>
      <c r="M23" s="24" t="s">
        <v>21</v>
      </c>
      <c r="N23" s="24"/>
      <c r="O23" s="37" t="s">
        <v>20</v>
      </c>
      <c r="P23" s="20" t="s">
        <v>22</v>
      </c>
      <c r="Q23" s="24" t="s">
        <v>479</v>
      </c>
      <c r="R23" s="20" t="s">
        <v>219</v>
      </c>
      <c r="S23" s="20" t="s">
        <v>223</v>
      </c>
      <c r="T23" s="25">
        <v>4787525062</v>
      </c>
      <c r="U23" s="20" t="s">
        <v>229</v>
      </c>
    </row>
    <row r="24" spans="1:21" s="20" customFormat="1" ht="12.75" customHeight="1" x14ac:dyDescent="0.2">
      <c r="A24" s="20" t="s">
        <v>19</v>
      </c>
      <c r="B24" s="21">
        <v>71</v>
      </c>
      <c r="C24" s="20" t="s">
        <v>187</v>
      </c>
      <c r="D24" s="14" t="s">
        <v>188</v>
      </c>
      <c r="E24" s="35" t="s">
        <v>49</v>
      </c>
      <c r="F24" s="35" t="s">
        <v>56</v>
      </c>
      <c r="G24" s="24" t="s">
        <v>21</v>
      </c>
      <c r="H24" s="22" t="s">
        <v>14</v>
      </c>
      <c r="I24" s="92">
        <v>950000</v>
      </c>
      <c r="J24" s="92">
        <v>950000</v>
      </c>
      <c r="K24" s="92">
        <v>0</v>
      </c>
      <c r="L24" s="23">
        <v>108</v>
      </c>
      <c r="M24" s="24">
        <v>0</v>
      </c>
      <c r="N24" s="24"/>
      <c r="O24" s="37" t="s">
        <v>20</v>
      </c>
      <c r="P24" s="20" t="s">
        <v>22</v>
      </c>
      <c r="Q24" s="24" t="s">
        <v>479</v>
      </c>
      <c r="R24" s="20" t="s">
        <v>53</v>
      </c>
      <c r="S24" s="20" t="s">
        <v>54</v>
      </c>
      <c r="T24" s="25">
        <v>4044191432</v>
      </c>
      <c r="U24" s="20" t="s">
        <v>230</v>
      </c>
    </row>
    <row r="25" spans="1:21" s="20" customFormat="1" ht="12.75" customHeight="1" x14ac:dyDescent="0.2">
      <c r="A25" s="20" t="s">
        <v>19</v>
      </c>
      <c r="B25" s="21">
        <v>70</v>
      </c>
      <c r="C25" s="20" t="s">
        <v>189</v>
      </c>
      <c r="D25" s="14" t="s">
        <v>190</v>
      </c>
      <c r="E25" s="35" t="s">
        <v>55</v>
      </c>
      <c r="F25" s="35" t="s">
        <v>56</v>
      </c>
      <c r="G25" s="24" t="s">
        <v>145</v>
      </c>
      <c r="H25" s="22" t="s">
        <v>14</v>
      </c>
      <c r="I25" s="92">
        <v>950000</v>
      </c>
      <c r="J25" s="92">
        <v>950000</v>
      </c>
      <c r="K25" s="92">
        <v>0</v>
      </c>
      <c r="L25" s="23">
        <v>90</v>
      </c>
      <c r="M25" s="24" t="s">
        <v>21</v>
      </c>
      <c r="N25" s="24"/>
      <c r="O25" s="37" t="s">
        <v>57</v>
      </c>
      <c r="P25" s="20" t="s">
        <v>22</v>
      </c>
      <c r="Q25" s="24" t="s">
        <v>479</v>
      </c>
      <c r="R25" s="20" t="s">
        <v>220</v>
      </c>
      <c r="S25" s="20" t="s">
        <v>224</v>
      </c>
      <c r="T25" s="25">
        <v>4044191432</v>
      </c>
      <c r="U25" s="20" t="s">
        <v>231</v>
      </c>
    </row>
    <row r="26" spans="1:21" s="20" customFormat="1" ht="12.75" customHeight="1" x14ac:dyDescent="0.2">
      <c r="A26" s="20" t="s">
        <v>19</v>
      </c>
      <c r="B26" s="21">
        <v>68</v>
      </c>
      <c r="C26" s="20" t="s">
        <v>191</v>
      </c>
      <c r="D26" s="14" t="s">
        <v>192</v>
      </c>
      <c r="E26" s="35" t="s">
        <v>49</v>
      </c>
      <c r="F26" s="35" t="s">
        <v>50</v>
      </c>
      <c r="G26" s="24" t="s">
        <v>21</v>
      </c>
      <c r="H26" s="22" t="s">
        <v>14</v>
      </c>
      <c r="I26" s="92">
        <v>641000</v>
      </c>
      <c r="J26" s="92">
        <v>641000</v>
      </c>
      <c r="K26" s="92">
        <v>2000000</v>
      </c>
      <c r="L26" s="23">
        <v>53</v>
      </c>
      <c r="M26" s="24"/>
      <c r="N26" s="24" t="s">
        <v>21</v>
      </c>
      <c r="O26" s="37" t="s">
        <v>20</v>
      </c>
      <c r="P26" s="20" t="s">
        <v>22</v>
      </c>
      <c r="Q26" s="24" t="s">
        <v>479</v>
      </c>
      <c r="R26" s="20" t="s">
        <v>221</v>
      </c>
      <c r="S26" s="20" t="s">
        <v>225</v>
      </c>
      <c r="T26" s="25">
        <v>6787055318</v>
      </c>
      <c r="U26" s="20" t="s">
        <v>232</v>
      </c>
    </row>
    <row r="27" spans="1:21" s="20" customFormat="1" ht="12.75" customHeight="1" x14ac:dyDescent="0.2">
      <c r="A27" s="20" t="s">
        <v>19</v>
      </c>
      <c r="B27" s="21">
        <v>68</v>
      </c>
      <c r="C27" s="20" t="s">
        <v>193</v>
      </c>
      <c r="D27" s="14" t="s">
        <v>194</v>
      </c>
      <c r="E27" s="35" t="s">
        <v>113</v>
      </c>
      <c r="F27" s="35" t="s">
        <v>114</v>
      </c>
      <c r="G27" s="24" t="s">
        <v>21</v>
      </c>
      <c r="H27" s="22" t="s">
        <v>14</v>
      </c>
      <c r="I27" s="92">
        <v>539685.02791176632</v>
      </c>
      <c r="J27" s="92">
        <v>539685.02791176632</v>
      </c>
      <c r="K27" s="92">
        <v>0</v>
      </c>
      <c r="L27" s="23">
        <v>44</v>
      </c>
      <c r="M27" s="24"/>
      <c r="N27" s="24"/>
      <c r="O27" s="37" t="s">
        <v>20</v>
      </c>
      <c r="P27" s="20" t="s">
        <v>52</v>
      </c>
      <c r="Q27" s="24" t="s">
        <v>479</v>
      </c>
      <c r="R27" s="20" t="s">
        <v>36</v>
      </c>
      <c r="S27" s="20" t="s">
        <v>37</v>
      </c>
      <c r="T27" s="25">
        <v>5025260001</v>
      </c>
      <c r="U27" s="20" t="s">
        <v>233</v>
      </c>
    </row>
    <row r="28" spans="1:21" s="20" customFormat="1" ht="12.75" customHeight="1" x14ac:dyDescent="0.2">
      <c r="A28" s="20" t="s">
        <v>19</v>
      </c>
      <c r="B28" s="21">
        <v>68</v>
      </c>
      <c r="C28" s="20" t="s">
        <v>195</v>
      </c>
      <c r="D28" s="14" t="s">
        <v>196</v>
      </c>
      <c r="E28" s="35" t="s">
        <v>77</v>
      </c>
      <c r="F28" s="35" t="s">
        <v>78</v>
      </c>
      <c r="G28" s="24" t="s">
        <v>21</v>
      </c>
      <c r="H28" s="22" t="s">
        <v>14</v>
      </c>
      <c r="I28" s="92">
        <v>908905.96296296292</v>
      </c>
      <c r="J28" s="92">
        <v>905545.54153435619</v>
      </c>
      <c r="K28" s="92">
        <v>0</v>
      </c>
      <c r="L28" s="23">
        <v>90</v>
      </c>
      <c r="M28" s="24"/>
      <c r="N28" s="24"/>
      <c r="O28" s="37" t="s">
        <v>20</v>
      </c>
      <c r="P28" s="20" t="s">
        <v>22</v>
      </c>
      <c r="Q28" s="24" t="s">
        <v>479</v>
      </c>
      <c r="R28" s="20" t="s">
        <v>74</v>
      </c>
      <c r="S28" s="20" t="s">
        <v>75</v>
      </c>
      <c r="T28" s="25">
        <v>2673868600</v>
      </c>
      <c r="U28" s="20" t="s">
        <v>234</v>
      </c>
    </row>
    <row r="29" spans="1:21" s="20" customFormat="1" ht="12.75" customHeight="1" x14ac:dyDescent="0.2">
      <c r="A29" s="20" t="s">
        <v>19</v>
      </c>
      <c r="B29" s="21">
        <v>67</v>
      </c>
      <c r="C29" s="20" t="s">
        <v>197</v>
      </c>
      <c r="D29" s="14" t="s">
        <v>198</v>
      </c>
      <c r="E29" s="35" t="s">
        <v>69</v>
      </c>
      <c r="F29" s="35" t="s">
        <v>70</v>
      </c>
      <c r="G29" s="24" t="s">
        <v>21</v>
      </c>
      <c r="H29" s="22" t="s">
        <v>14</v>
      </c>
      <c r="I29" s="92">
        <v>822000</v>
      </c>
      <c r="J29" s="92">
        <v>822000</v>
      </c>
      <c r="K29" s="92">
        <v>0</v>
      </c>
      <c r="L29" s="23">
        <v>90</v>
      </c>
      <c r="M29" s="24" t="s">
        <v>21</v>
      </c>
      <c r="N29" s="24">
        <v>0</v>
      </c>
      <c r="O29" s="37" t="s">
        <v>24</v>
      </c>
      <c r="P29" s="20" t="s">
        <v>22</v>
      </c>
      <c r="Q29" s="24" t="s">
        <v>479</v>
      </c>
      <c r="R29" s="20" t="s">
        <v>120</v>
      </c>
      <c r="S29" s="20" t="s">
        <v>226</v>
      </c>
      <c r="T29" s="25">
        <v>7063123158</v>
      </c>
      <c r="U29" s="20" t="s">
        <v>235</v>
      </c>
    </row>
    <row r="30" spans="1:21" s="20" customFormat="1" ht="11.25" customHeight="1" x14ac:dyDescent="0.2">
      <c r="A30" s="51" t="s">
        <v>19</v>
      </c>
      <c r="B30" s="21">
        <v>67</v>
      </c>
      <c r="C30" s="20" t="s">
        <v>428</v>
      </c>
      <c r="D30" s="14" t="s">
        <v>429</v>
      </c>
      <c r="E30" s="35" t="s">
        <v>77</v>
      </c>
      <c r="F30" s="35" t="s">
        <v>78</v>
      </c>
      <c r="G30" s="24" t="s">
        <v>21</v>
      </c>
      <c r="H30" s="22" t="s">
        <v>14</v>
      </c>
      <c r="I30" s="92">
        <v>904000</v>
      </c>
      <c r="J30" s="92">
        <v>904000</v>
      </c>
      <c r="K30" s="92">
        <v>0</v>
      </c>
      <c r="L30" s="23">
        <v>92</v>
      </c>
      <c r="M30" s="24"/>
      <c r="N30" s="24"/>
      <c r="O30" s="37" t="s">
        <v>20</v>
      </c>
      <c r="P30" s="20" t="s">
        <v>22</v>
      </c>
      <c r="Q30" s="24" t="s">
        <v>479</v>
      </c>
      <c r="R30" s="20" t="s">
        <v>119</v>
      </c>
      <c r="S30" s="20" t="s">
        <v>23</v>
      </c>
      <c r="T30" s="25">
        <v>4178831632</v>
      </c>
      <c r="U30" s="20" t="s">
        <v>473</v>
      </c>
    </row>
    <row r="31" spans="1:21" s="20" customFormat="1" ht="12.75" customHeight="1" x14ac:dyDescent="0.2">
      <c r="A31" s="20" t="s">
        <v>19</v>
      </c>
      <c r="B31" s="21">
        <v>66</v>
      </c>
      <c r="C31" s="20" t="s">
        <v>201</v>
      </c>
      <c r="D31" s="14" t="s">
        <v>202</v>
      </c>
      <c r="E31" s="35" t="s">
        <v>63</v>
      </c>
      <c r="F31" s="35" t="s">
        <v>64</v>
      </c>
      <c r="G31" s="24" t="s">
        <v>145</v>
      </c>
      <c r="H31" s="22" t="s">
        <v>14</v>
      </c>
      <c r="I31" s="92">
        <v>950000</v>
      </c>
      <c r="J31" s="92">
        <v>950000</v>
      </c>
      <c r="K31" s="92">
        <v>0</v>
      </c>
      <c r="L31" s="23">
        <v>108</v>
      </c>
      <c r="M31" s="24"/>
      <c r="N31" s="24"/>
      <c r="O31" s="37" t="s">
        <v>20</v>
      </c>
      <c r="P31" s="20" t="s">
        <v>22</v>
      </c>
      <c r="Q31" s="24" t="s">
        <v>479</v>
      </c>
      <c r="R31" s="20" t="s">
        <v>65</v>
      </c>
      <c r="S31" s="20" t="s">
        <v>66</v>
      </c>
      <c r="T31" s="25">
        <v>7704193200</v>
      </c>
      <c r="U31" s="29" t="s">
        <v>237</v>
      </c>
    </row>
    <row r="32" spans="1:21" s="20" customFormat="1" ht="12.75" customHeight="1" x14ac:dyDescent="0.2">
      <c r="A32" s="20" t="s">
        <v>19</v>
      </c>
      <c r="B32" s="21">
        <v>66</v>
      </c>
      <c r="C32" s="20" t="s">
        <v>203</v>
      </c>
      <c r="D32" s="14" t="s">
        <v>204</v>
      </c>
      <c r="E32" s="35" t="s">
        <v>71</v>
      </c>
      <c r="F32" s="35" t="s">
        <v>72</v>
      </c>
      <c r="G32" s="24" t="s">
        <v>21</v>
      </c>
      <c r="H32" s="22" t="s">
        <v>14</v>
      </c>
      <c r="I32" s="92">
        <v>878000</v>
      </c>
      <c r="J32" s="92">
        <v>878000</v>
      </c>
      <c r="K32" s="92">
        <v>0</v>
      </c>
      <c r="L32" s="23">
        <v>78</v>
      </c>
      <c r="M32" s="24" t="s">
        <v>21</v>
      </c>
      <c r="N32" s="24">
        <v>0</v>
      </c>
      <c r="O32" s="37" t="s">
        <v>20</v>
      </c>
      <c r="P32" s="20" t="s">
        <v>22</v>
      </c>
      <c r="Q32" s="24" t="s">
        <v>479</v>
      </c>
      <c r="R32" s="20" t="s">
        <v>73</v>
      </c>
      <c r="S32" s="20" t="s">
        <v>99</v>
      </c>
      <c r="T32" s="25">
        <v>7705361294</v>
      </c>
      <c r="U32" s="20" t="s">
        <v>238</v>
      </c>
    </row>
    <row r="33" spans="1:21" s="20" customFormat="1" ht="12.75" customHeight="1" x14ac:dyDescent="0.2">
      <c r="A33" s="20" t="s">
        <v>19</v>
      </c>
      <c r="B33" s="21">
        <v>66</v>
      </c>
      <c r="C33" s="20" t="s">
        <v>205</v>
      </c>
      <c r="D33" s="14" t="s">
        <v>206</v>
      </c>
      <c r="E33" s="35" t="s">
        <v>67</v>
      </c>
      <c r="F33" s="35" t="s">
        <v>68</v>
      </c>
      <c r="G33" s="24" t="s">
        <v>21</v>
      </c>
      <c r="H33" s="22" t="s">
        <v>14</v>
      </c>
      <c r="I33" s="92">
        <v>830257.8382352941</v>
      </c>
      <c r="J33" s="92">
        <v>830258</v>
      </c>
      <c r="K33" s="92">
        <v>0</v>
      </c>
      <c r="L33" s="23">
        <v>80</v>
      </c>
      <c r="M33" s="24">
        <v>0</v>
      </c>
      <c r="N33" s="24">
        <v>0</v>
      </c>
      <c r="O33" s="37" t="s">
        <v>20</v>
      </c>
      <c r="P33" s="20" t="s">
        <v>22</v>
      </c>
      <c r="Q33" s="24" t="s">
        <v>479</v>
      </c>
      <c r="R33" s="20" t="s">
        <v>27</v>
      </c>
      <c r="S33" s="20" t="s">
        <v>28</v>
      </c>
      <c r="T33" s="25">
        <v>2292440644</v>
      </c>
      <c r="U33" s="20" t="s">
        <v>239</v>
      </c>
    </row>
    <row r="34" spans="1:21" s="20" customFormat="1" ht="12.75" customHeight="1" x14ac:dyDescent="0.2">
      <c r="A34" s="20" t="s">
        <v>19</v>
      </c>
      <c r="B34" s="21">
        <v>65</v>
      </c>
      <c r="C34" s="20" t="s">
        <v>207</v>
      </c>
      <c r="D34" s="14" t="s">
        <v>208</v>
      </c>
      <c r="E34" s="35" t="s">
        <v>49</v>
      </c>
      <c r="F34" s="35" t="s">
        <v>56</v>
      </c>
      <c r="G34" s="24" t="s">
        <v>145</v>
      </c>
      <c r="H34" s="22" t="s">
        <v>14</v>
      </c>
      <c r="I34" s="92">
        <v>950000</v>
      </c>
      <c r="J34" s="92">
        <v>861443.96825396817</v>
      </c>
      <c r="K34" s="92">
        <v>2000000</v>
      </c>
      <c r="L34" s="23">
        <v>70</v>
      </c>
      <c r="M34" s="24" t="s">
        <v>21</v>
      </c>
      <c r="N34" s="24" t="s">
        <v>21</v>
      </c>
      <c r="O34" s="37" t="s">
        <v>24</v>
      </c>
      <c r="P34" s="20" t="s">
        <v>22</v>
      </c>
      <c r="Q34" s="24" t="s">
        <v>479</v>
      </c>
      <c r="R34" s="20" t="s">
        <v>97</v>
      </c>
      <c r="S34" s="20" t="s">
        <v>38</v>
      </c>
      <c r="T34" s="25">
        <v>2564904866</v>
      </c>
      <c r="U34" s="20" t="s">
        <v>240</v>
      </c>
    </row>
    <row r="35" spans="1:21" s="20" customFormat="1" ht="12.75" customHeight="1" x14ac:dyDescent="0.2">
      <c r="A35" s="20" t="s">
        <v>19</v>
      </c>
      <c r="B35" s="21">
        <v>65</v>
      </c>
      <c r="C35" s="20" t="s">
        <v>209</v>
      </c>
      <c r="D35" s="14" t="s">
        <v>210</v>
      </c>
      <c r="E35" s="35" t="s">
        <v>113</v>
      </c>
      <c r="F35" s="35" t="s">
        <v>114</v>
      </c>
      <c r="G35" s="24" t="s">
        <v>21</v>
      </c>
      <c r="H35" s="22" t="s">
        <v>14</v>
      </c>
      <c r="I35" s="92">
        <v>949999.5</v>
      </c>
      <c r="J35" s="92">
        <v>949999.5</v>
      </c>
      <c r="K35" s="92">
        <v>0</v>
      </c>
      <c r="L35" s="23">
        <v>102</v>
      </c>
      <c r="M35" s="24" t="s">
        <v>21</v>
      </c>
      <c r="N35" s="24"/>
      <c r="O35" s="37" t="s">
        <v>51</v>
      </c>
      <c r="P35" s="20" t="s">
        <v>22</v>
      </c>
      <c r="Q35" s="24" t="s">
        <v>479</v>
      </c>
      <c r="R35" s="20" t="s">
        <v>222</v>
      </c>
      <c r="S35" s="20" t="s">
        <v>227</v>
      </c>
      <c r="T35" s="25">
        <v>3348260833</v>
      </c>
      <c r="U35" s="29" t="s">
        <v>241</v>
      </c>
    </row>
    <row r="36" spans="1:21" s="20" customFormat="1" ht="12.75" customHeight="1" x14ac:dyDescent="0.2">
      <c r="A36" s="20" t="s">
        <v>19</v>
      </c>
      <c r="B36" s="21">
        <v>64</v>
      </c>
      <c r="C36" s="20" t="s">
        <v>211</v>
      </c>
      <c r="D36" s="14" t="s">
        <v>212</v>
      </c>
      <c r="E36" s="35" t="s">
        <v>110</v>
      </c>
      <c r="F36" s="35" t="s">
        <v>80</v>
      </c>
      <c r="G36" s="24" t="s">
        <v>21</v>
      </c>
      <c r="H36" s="22" t="s">
        <v>14</v>
      </c>
      <c r="I36" s="92">
        <v>950000</v>
      </c>
      <c r="J36" s="92">
        <v>950000</v>
      </c>
      <c r="K36" s="92">
        <v>0</v>
      </c>
      <c r="L36" s="23">
        <v>120</v>
      </c>
      <c r="M36" s="24"/>
      <c r="N36" s="24"/>
      <c r="O36" s="37" t="s">
        <v>20</v>
      </c>
      <c r="P36" s="20" t="s">
        <v>22</v>
      </c>
      <c r="Q36" s="24" t="s">
        <v>479</v>
      </c>
      <c r="R36" s="20" t="s">
        <v>39</v>
      </c>
      <c r="S36" s="20" t="s">
        <v>40</v>
      </c>
      <c r="T36" s="25">
        <v>6783245540</v>
      </c>
      <c r="U36" s="20" t="s">
        <v>242</v>
      </c>
    </row>
    <row r="37" spans="1:21" s="20" customFormat="1" ht="11.25" customHeight="1" x14ac:dyDescent="0.2">
      <c r="A37" s="20" t="s">
        <v>19</v>
      </c>
      <c r="B37" s="21">
        <v>64</v>
      </c>
      <c r="C37" s="20" t="s">
        <v>412</v>
      </c>
      <c r="D37" s="14" t="s">
        <v>413</v>
      </c>
      <c r="E37" s="35" t="s">
        <v>441</v>
      </c>
      <c r="F37" s="35" t="s">
        <v>64</v>
      </c>
      <c r="G37" s="24" t="s">
        <v>21</v>
      </c>
      <c r="H37" s="22" t="s">
        <v>14</v>
      </c>
      <c r="I37" s="92">
        <v>713748</v>
      </c>
      <c r="J37" s="92">
        <v>694289.788275862</v>
      </c>
      <c r="K37" s="92">
        <v>0</v>
      </c>
      <c r="L37" s="23">
        <v>78</v>
      </c>
      <c r="M37" s="24"/>
      <c r="N37" s="24"/>
      <c r="O37" s="37" t="s">
        <v>57</v>
      </c>
      <c r="P37" s="20" t="s">
        <v>22</v>
      </c>
      <c r="Q37" s="24" t="s">
        <v>479</v>
      </c>
      <c r="R37" s="20" t="s">
        <v>449</v>
      </c>
      <c r="S37" s="20" t="s">
        <v>456</v>
      </c>
      <c r="T37" s="25">
        <v>8509143230</v>
      </c>
      <c r="U37" s="20" t="s">
        <v>465</v>
      </c>
    </row>
    <row r="38" spans="1:21" s="20" customFormat="1" ht="12.75" customHeight="1" x14ac:dyDescent="0.2">
      <c r="A38" s="20" t="s">
        <v>19</v>
      </c>
      <c r="B38" s="21">
        <v>64</v>
      </c>
      <c r="C38" s="20" t="s">
        <v>213</v>
      </c>
      <c r="D38" s="14" t="s">
        <v>111</v>
      </c>
      <c r="E38" s="35" t="s">
        <v>112</v>
      </c>
      <c r="F38" s="35" t="s">
        <v>72</v>
      </c>
      <c r="G38" s="24" t="s">
        <v>21</v>
      </c>
      <c r="H38" s="22" t="s">
        <v>14</v>
      </c>
      <c r="I38" s="92">
        <v>920282.5</v>
      </c>
      <c r="J38" s="92">
        <v>920282.5</v>
      </c>
      <c r="K38" s="92">
        <v>0</v>
      </c>
      <c r="L38" s="23">
        <v>84</v>
      </c>
      <c r="M38" s="24" t="s">
        <v>21</v>
      </c>
      <c r="N38" s="24"/>
      <c r="O38" s="37" t="s">
        <v>20</v>
      </c>
      <c r="P38" s="20" t="s">
        <v>22</v>
      </c>
      <c r="Q38" s="24" t="s">
        <v>479</v>
      </c>
      <c r="R38" s="20" t="s">
        <v>30</v>
      </c>
      <c r="S38" s="20" t="s">
        <v>98</v>
      </c>
      <c r="T38" s="25">
        <v>4043642900</v>
      </c>
      <c r="U38" s="20" t="s">
        <v>127</v>
      </c>
    </row>
    <row r="39" spans="1:21" s="20" customFormat="1" ht="12.75" customHeight="1" x14ac:dyDescent="0.2">
      <c r="A39" s="20" t="s">
        <v>19</v>
      </c>
      <c r="B39" s="21">
        <v>64</v>
      </c>
      <c r="C39" s="20" t="s">
        <v>214</v>
      </c>
      <c r="D39" s="14" t="s">
        <v>215</v>
      </c>
      <c r="E39" s="35" t="s">
        <v>60</v>
      </c>
      <c r="F39" s="35" t="s">
        <v>33</v>
      </c>
      <c r="G39" s="24" t="s">
        <v>21</v>
      </c>
      <c r="H39" s="22" t="s">
        <v>14</v>
      </c>
      <c r="I39" s="92">
        <v>904000</v>
      </c>
      <c r="J39" s="92">
        <v>826407.4281150162</v>
      </c>
      <c r="K39" s="92">
        <v>0</v>
      </c>
      <c r="L39" s="23">
        <v>70</v>
      </c>
      <c r="M39" s="24"/>
      <c r="N39" s="24"/>
      <c r="O39" s="37" t="s">
        <v>57</v>
      </c>
      <c r="P39" s="20" t="s">
        <v>22</v>
      </c>
      <c r="Q39" s="24" t="s">
        <v>479</v>
      </c>
      <c r="R39" s="20" t="s">
        <v>45</v>
      </c>
      <c r="S39" s="20" t="s">
        <v>46</v>
      </c>
      <c r="T39" s="25">
        <v>9127293564</v>
      </c>
      <c r="U39" s="20" t="s">
        <v>243</v>
      </c>
    </row>
    <row r="40" spans="1:21" s="20" customFormat="1" ht="12.75" customHeight="1" x14ac:dyDescent="0.2">
      <c r="A40" s="20" t="s">
        <v>19</v>
      </c>
      <c r="B40" s="21">
        <v>64</v>
      </c>
      <c r="C40" s="20" t="s">
        <v>216</v>
      </c>
      <c r="D40" s="14" t="s">
        <v>217</v>
      </c>
      <c r="E40" s="35" t="s">
        <v>115</v>
      </c>
      <c r="F40" s="35" t="s">
        <v>64</v>
      </c>
      <c r="G40" s="24" t="s">
        <v>21</v>
      </c>
      <c r="H40" s="22" t="s">
        <v>14</v>
      </c>
      <c r="I40" s="92">
        <v>925000</v>
      </c>
      <c r="J40" s="92">
        <v>916986.71328671323</v>
      </c>
      <c r="K40" s="92">
        <v>0</v>
      </c>
      <c r="L40" s="23">
        <v>92</v>
      </c>
      <c r="M40" s="24"/>
      <c r="N40" s="24"/>
      <c r="O40" s="37" t="s">
        <v>51</v>
      </c>
      <c r="P40" s="20" t="s">
        <v>22</v>
      </c>
      <c r="Q40" s="24" t="s">
        <v>479</v>
      </c>
      <c r="R40" s="20" t="s">
        <v>43</v>
      </c>
      <c r="S40" s="20" t="s">
        <v>44</v>
      </c>
      <c r="T40" s="25">
        <v>4042504093</v>
      </c>
      <c r="U40" s="20" t="s">
        <v>244</v>
      </c>
    </row>
    <row r="41" spans="1:21" s="20" customFormat="1" ht="12.75" customHeight="1" x14ac:dyDescent="0.2">
      <c r="A41" s="61" t="s">
        <v>184</v>
      </c>
      <c r="B41" s="62">
        <v>59</v>
      </c>
      <c r="C41" s="61" t="s">
        <v>218</v>
      </c>
      <c r="D41" s="63" t="s">
        <v>485</v>
      </c>
      <c r="E41" s="64" t="s">
        <v>55</v>
      </c>
      <c r="F41" s="64" t="s">
        <v>56</v>
      </c>
      <c r="G41" s="67" t="s">
        <v>21</v>
      </c>
      <c r="H41" s="65" t="s">
        <v>14</v>
      </c>
      <c r="I41" s="93">
        <v>326502.68147558911</v>
      </c>
      <c r="J41" s="93">
        <v>326501.42002041673</v>
      </c>
      <c r="K41" s="93">
        <v>0</v>
      </c>
      <c r="L41" s="66">
        <v>34</v>
      </c>
      <c r="M41" s="67" t="s">
        <v>21</v>
      </c>
      <c r="N41" s="67"/>
      <c r="O41" s="68" t="s">
        <v>20</v>
      </c>
      <c r="P41" s="61" t="s">
        <v>22</v>
      </c>
      <c r="Q41" s="67" t="s">
        <v>479</v>
      </c>
      <c r="R41" s="61" t="s">
        <v>76</v>
      </c>
      <c r="S41" s="61" t="s">
        <v>228</v>
      </c>
      <c r="T41" s="69">
        <v>4042702101</v>
      </c>
      <c r="U41" s="61" t="s">
        <v>126</v>
      </c>
    </row>
    <row r="42" spans="1:21" s="20" customFormat="1" ht="12.75" customHeight="1" x14ac:dyDescent="0.2">
      <c r="A42" s="18" t="s">
        <v>131</v>
      </c>
      <c r="B42" s="21"/>
      <c r="D42" s="85">
        <f>COUNT(B23:B41)</f>
        <v>19</v>
      </c>
      <c r="E42" s="35"/>
      <c r="F42" s="35"/>
      <c r="G42" s="24"/>
      <c r="H42" s="22"/>
      <c r="I42" s="92">
        <f>SUM(I23:I41)</f>
        <v>15890249.510585614</v>
      </c>
      <c r="J42" s="92">
        <f>SUM(J23:J41)</f>
        <v>15692947.244540954</v>
      </c>
      <c r="K42" s="92">
        <f>SUM(K23:K41)</f>
        <v>4000000</v>
      </c>
      <c r="L42" s="23">
        <f>SUM(L23:L41)</f>
        <v>1548</v>
      </c>
      <c r="M42" s="24"/>
      <c r="N42" s="24"/>
      <c r="O42" s="37"/>
      <c r="Q42" s="24"/>
      <c r="T42" s="25"/>
    </row>
    <row r="43" spans="1:21" s="20" customFormat="1" ht="12.75" customHeight="1" x14ac:dyDescent="0.2">
      <c r="A43" s="70"/>
      <c r="B43" s="71"/>
      <c r="C43" s="70"/>
      <c r="D43" s="34"/>
      <c r="E43" s="72"/>
      <c r="F43" s="72"/>
      <c r="G43" s="75"/>
      <c r="H43" s="73"/>
      <c r="I43" s="94"/>
      <c r="J43" s="94"/>
      <c r="K43" s="94"/>
      <c r="L43" s="74"/>
      <c r="M43" s="75"/>
      <c r="N43" s="75"/>
      <c r="O43" s="75"/>
      <c r="P43" s="70"/>
      <c r="Q43" s="75"/>
      <c r="R43" s="70"/>
      <c r="S43" s="70"/>
      <c r="T43" s="76"/>
      <c r="U43" s="70"/>
    </row>
    <row r="44" spans="1:21" s="12" customFormat="1" ht="12.75" customHeight="1" x14ac:dyDescent="0.2">
      <c r="A44" s="88" t="s">
        <v>95</v>
      </c>
      <c r="B44" s="13"/>
      <c r="D44" s="8">
        <f>D21+D42</f>
        <v>32</v>
      </c>
      <c r="E44" s="18"/>
      <c r="F44" s="18"/>
      <c r="G44" s="16"/>
      <c r="H44" s="15">
        <f>SUM(H8:H43)</f>
        <v>0</v>
      </c>
      <c r="I44" s="95">
        <f>I21+I42</f>
        <v>24981605.603178207</v>
      </c>
      <c r="J44" s="95">
        <f>J21+J42</f>
        <v>24736876.146295212</v>
      </c>
      <c r="K44" s="95">
        <f>K21+K42</f>
        <v>11600000</v>
      </c>
      <c r="L44" s="86">
        <f>L21+L42</f>
        <v>2359</v>
      </c>
      <c r="M44" s="16"/>
      <c r="N44" s="19"/>
      <c r="P44" s="16"/>
      <c r="Q44" s="78"/>
      <c r="R44" s="78"/>
      <c r="S44" s="17"/>
      <c r="T44" s="78"/>
    </row>
    <row r="45" spans="1:21" s="20" customFormat="1" ht="8.25" customHeight="1" x14ac:dyDescent="0.25">
      <c r="B45" s="21"/>
      <c r="D45" s="14"/>
      <c r="E45" s="35"/>
      <c r="F45" s="35"/>
      <c r="G45" s="24"/>
      <c r="H45" s="31"/>
      <c r="I45" s="96"/>
      <c r="J45" s="96"/>
      <c r="K45" s="96"/>
      <c r="L45" s="50"/>
      <c r="M45" s="24"/>
      <c r="N45" s="37"/>
      <c r="P45" s="24"/>
      <c r="Q45" s="51"/>
      <c r="R45" s="51"/>
      <c r="S45" s="25"/>
      <c r="T45" s="51"/>
    </row>
    <row r="46" spans="1:21" s="20" customFormat="1" ht="8.25" customHeight="1" x14ac:dyDescent="0.25">
      <c r="B46" s="21"/>
      <c r="D46" s="14"/>
      <c r="E46" s="35"/>
      <c r="F46" s="35"/>
      <c r="G46" s="24"/>
      <c r="H46" s="31"/>
      <c r="I46" s="96"/>
      <c r="J46" s="96"/>
      <c r="K46" s="96"/>
      <c r="L46" s="50"/>
      <c r="M46" s="24"/>
      <c r="N46" s="37"/>
      <c r="P46" s="24"/>
      <c r="Q46" s="51"/>
      <c r="R46" s="51"/>
      <c r="S46" s="25"/>
      <c r="T46" s="51"/>
    </row>
    <row r="47" spans="1:21" s="20" customFormat="1" ht="26.25" customHeight="1" x14ac:dyDescent="0.2">
      <c r="A47" s="118" t="s">
        <v>486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</row>
    <row r="48" spans="1:21" s="20" customFormat="1" ht="8.25" customHeight="1" x14ac:dyDescent="0.25">
      <c r="B48" s="21"/>
      <c r="D48" s="14"/>
      <c r="E48" s="35"/>
      <c r="F48" s="35"/>
      <c r="G48" s="24"/>
      <c r="H48" s="31"/>
      <c r="I48" s="96"/>
      <c r="J48" s="96"/>
      <c r="K48" s="96"/>
      <c r="L48" s="50"/>
      <c r="M48" s="24"/>
      <c r="N48" s="37"/>
      <c r="P48" s="24"/>
      <c r="Q48" s="51"/>
      <c r="R48" s="51"/>
      <c r="S48" s="25"/>
      <c r="T48" s="51"/>
    </row>
    <row r="49" spans="1:21" s="20" customFormat="1" ht="12" customHeight="1" x14ac:dyDescent="0.25">
      <c r="A49" s="47" t="s">
        <v>83</v>
      </c>
      <c r="B49" s="21"/>
      <c r="D49" s="14"/>
      <c r="E49" s="35"/>
      <c r="F49" s="35"/>
      <c r="G49" s="24"/>
      <c r="H49" s="23"/>
      <c r="I49" s="92"/>
      <c r="J49" s="92"/>
      <c r="K49" s="92"/>
      <c r="L49" s="52"/>
      <c r="M49" s="24"/>
      <c r="N49" s="37"/>
      <c r="P49" s="24"/>
      <c r="Q49" s="51"/>
      <c r="R49" s="51"/>
      <c r="S49" s="25"/>
      <c r="T49" s="51"/>
    </row>
    <row r="50" spans="1:21" s="20" customFormat="1" ht="3" customHeight="1" x14ac:dyDescent="0.25">
      <c r="A50" s="47"/>
      <c r="B50" s="21"/>
      <c r="D50" s="14"/>
      <c r="E50" s="35"/>
      <c r="F50" s="35"/>
      <c r="G50" s="24"/>
      <c r="H50" s="23"/>
      <c r="I50" s="92"/>
      <c r="J50" s="92"/>
      <c r="K50" s="92"/>
      <c r="L50" s="52"/>
      <c r="M50" s="24"/>
      <c r="N50" s="37"/>
      <c r="P50" s="24"/>
      <c r="Q50" s="51"/>
      <c r="R50" s="51"/>
      <c r="S50" s="25"/>
      <c r="T50" s="51"/>
    </row>
    <row r="51" spans="1:21" s="20" customFormat="1" ht="11.25" customHeight="1" x14ac:dyDescent="0.2">
      <c r="A51" s="20" t="s">
        <v>403</v>
      </c>
      <c r="B51" s="21">
        <v>66</v>
      </c>
      <c r="C51" s="20" t="s">
        <v>432</v>
      </c>
      <c r="D51" s="14" t="s">
        <v>433</v>
      </c>
      <c r="E51" s="35" t="s">
        <v>447</v>
      </c>
      <c r="F51" s="35" t="s">
        <v>56</v>
      </c>
      <c r="G51" s="24" t="s">
        <v>145</v>
      </c>
      <c r="H51" s="22" t="s">
        <v>14</v>
      </c>
      <c r="I51" s="92">
        <v>720000</v>
      </c>
      <c r="J51" s="92">
        <v>713995.99999999988</v>
      </c>
      <c r="K51" s="92">
        <v>0</v>
      </c>
      <c r="L51" s="23">
        <v>60</v>
      </c>
      <c r="M51" s="24" t="s">
        <v>21</v>
      </c>
      <c r="N51" s="24"/>
      <c r="O51" s="37" t="s">
        <v>20</v>
      </c>
      <c r="P51" s="20" t="s">
        <v>22</v>
      </c>
      <c r="Q51" s="24" t="s">
        <v>479</v>
      </c>
      <c r="R51" s="20" t="s">
        <v>452</v>
      </c>
      <c r="S51" s="20" t="s">
        <v>459</v>
      </c>
      <c r="T51" s="25">
        <v>4704408610</v>
      </c>
      <c r="U51" s="20" t="s">
        <v>475</v>
      </c>
    </row>
    <row r="52" spans="1:21" s="20" customFormat="1" ht="11.25" customHeight="1" x14ac:dyDescent="0.2">
      <c r="A52" s="20" t="s">
        <v>88</v>
      </c>
      <c r="B52" s="21">
        <v>65</v>
      </c>
      <c r="C52" s="20" t="s">
        <v>285</v>
      </c>
      <c r="D52" s="14" t="s">
        <v>286</v>
      </c>
      <c r="E52" s="35" t="s">
        <v>144</v>
      </c>
      <c r="F52" s="35" t="s">
        <v>35</v>
      </c>
      <c r="G52" s="24" t="s">
        <v>21</v>
      </c>
      <c r="H52" s="22" t="s">
        <v>13</v>
      </c>
      <c r="I52" s="92">
        <v>827903</v>
      </c>
      <c r="J52" s="92">
        <v>827903</v>
      </c>
      <c r="K52" s="92">
        <v>0</v>
      </c>
      <c r="L52" s="23">
        <v>72</v>
      </c>
      <c r="M52" s="24" t="s">
        <v>21</v>
      </c>
      <c r="N52" s="24"/>
      <c r="O52" s="37" t="s">
        <v>57</v>
      </c>
      <c r="P52" s="20" t="s">
        <v>22</v>
      </c>
      <c r="Q52" s="24" t="s">
        <v>13</v>
      </c>
      <c r="R52" s="20" t="s">
        <v>30</v>
      </c>
      <c r="S52" s="20" t="s">
        <v>98</v>
      </c>
      <c r="T52" s="25">
        <v>4043642900</v>
      </c>
      <c r="U52" s="20" t="s">
        <v>396</v>
      </c>
    </row>
    <row r="53" spans="1:21" s="20" customFormat="1" ht="11.25" customHeight="1" x14ac:dyDescent="0.2">
      <c r="A53" s="20" t="s">
        <v>31</v>
      </c>
      <c r="B53" s="21">
        <v>64</v>
      </c>
      <c r="C53" s="20" t="s">
        <v>404</v>
      </c>
      <c r="D53" s="14" t="s">
        <v>405</v>
      </c>
      <c r="E53" s="35" t="s">
        <v>440</v>
      </c>
      <c r="F53" s="35" t="s">
        <v>300</v>
      </c>
      <c r="G53" s="24" t="s">
        <v>21</v>
      </c>
      <c r="H53" s="22" t="s">
        <v>14</v>
      </c>
      <c r="I53" s="92">
        <v>950000</v>
      </c>
      <c r="J53" s="92">
        <v>905575.59695788368</v>
      </c>
      <c r="K53" s="92">
        <v>0</v>
      </c>
      <c r="L53" s="23">
        <v>75</v>
      </c>
      <c r="M53" s="24"/>
      <c r="N53" s="24"/>
      <c r="O53" s="37" t="s">
        <v>51</v>
      </c>
      <c r="P53" s="20" t="s">
        <v>22</v>
      </c>
      <c r="Q53" s="24" t="s">
        <v>479</v>
      </c>
      <c r="R53" s="20" t="s">
        <v>42</v>
      </c>
      <c r="S53" s="20" t="s">
        <v>171</v>
      </c>
      <c r="T53" s="25">
        <v>4042021357</v>
      </c>
      <c r="U53" s="20" t="s">
        <v>461</v>
      </c>
    </row>
    <row r="54" spans="1:21" s="20" customFormat="1" ht="11.25" customHeight="1" x14ac:dyDescent="0.2">
      <c r="A54" s="20" t="s">
        <v>31</v>
      </c>
      <c r="B54" s="21">
        <v>64</v>
      </c>
      <c r="C54" s="20" t="s">
        <v>406</v>
      </c>
      <c r="D54" s="14" t="s">
        <v>407</v>
      </c>
      <c r="E54" s="35" t="s">
        <v>63</v>
      </c>
      <c r="F54" s="35" t="s">
        <v>64</v>
      </c>
      <c r="G54" s="24" t="s">
        <v>21</v>
      </c>
      <c r="H54" s="22" t="s">
        <v>14</v>
      </c>
      <c r="I54" s="92">
        <v>830000</v>
      </c>
      <c r="J54" s="92">
        <v>830000</v>
      </c>
      <c r="K54" s="92">
        <v>0</v>
      </c>
      <c r="L54" s="23">
        <v>76</v>
      </c>
      <c r="M54" s="24"/>
      <c r="N54" s="24"/>
      <c r="O54" s="37" t="s">
        <v>57</v>
      </c>
      <c r="P54" s="20" t="s">
        <v>22</v>
      </c>
      <c r="Q54" s="24" t="s">
        <v>479</v>
      </c>
      <c r="R54" s="20" t="s">
        <v>166</v>
      </c>
      <c r="S54" s="20" t="s">
        <v>169</v>
      </c>
      <c r="T54" s="25">
        <v>7708508280</v>
      </c>
      <c r="U54" s="20" t="s">
        <v>462</v>
      </c>
    </row>
    <row r="55" spans="1:21" s="20" customFormat="1" ht="11.25" customHeight="1" x14ac:dyDescent="0.2">
      <c r="A55" s="20" t="s">
        <v>31</v>
      </c>
      <c r="B55" s="21">
        <v>63</v>
      </c>
      <c r="C55" s="20" t="s">
        <v>247</v>
      </c>
      <c r="D55" s="14" t="s">
        <v>248</v>
      </c>
      <c r="E55" s="35" t="s">
        <v>297</v>
      </c>
      <c r="F55" s="35" t="s">
        <v>298</v>
      </c>
      <c r="G55" s="24" t="s">
        <v>21</v>
      </c>
      <c r="H55" s="22" t="s">
        <v>13</v>
      </c>
      <c r="I55" s="92">
        <v>737000</v>
      </c>
      <c r="J55" s="92">
        <v>726867.3504273505</v>
      </c>
      <c r="K55" s="92">
        <v>0</v>
      </c>
      <c r="L55" s="23">
        <v>50</v>
      </c>
      <c r="M55" s="24"/>
      <c r="N55" s="24"/>
      <c r="O55" s="37" t="s">
        <v>20</v>
      </c>
      <c r="P55" s="20" t="s">
        <v>22</v>
      </c>
      <c r="Q55" s="24" t="s">
        <v>13</v>
      </c>
      <c r="R55" s="20" t="s">
        <v>336</v>
      </c>
      <c r="S55" s="20" t="s">
        <v>46</v>
      </c>
      <c r="T55" s="25">
        <v>9127293564</v>
      </c>
      <c r="U55" s="20" t="s">
        <v>377</v>
      </c>
    </row>
    <row r="56" spans="1:21" s="20" customFormat="1" ht="11.25" customHeight="1" x14ac:dyDescent="0.2">
      <c r="A56" s="20" t="s">
        <v>246</v>
      </c>
      <c r="B56" s="21">
        <v>63</v>
      </c>
      <c r="C56" s="20" t="s">
        <v>408</v>
      </c>
      <c r="D56" s="14" t="s">
        <v>409</v>
      </c>
      <c r="E56" s="35" t="s">
        <v>113</v>
      </c>
      <c r="F56" s="35" t="s">
        <v>114</v>
      </c>
      <c r="G56" s="24" t="s">
        <v>21</v>
      </c>
      <c r="H56" s="22" t="s">
        <v>14</v>
      </c>
      <c r="I56" s="92">
        <v>950000</v>
      </c>
      <c r="J56" s="92">
        <v>887917.95779916283</v>
      </c>
      <c r="K56" s="92">
        <v>0</v>
      </c>
      <c r="L56" s="23">
        <v>80</v>
      </c>
      <c r="M56" s="24"/>
      <c r="N56" s="24"/>
      <c r="O56" s="37" t="s">
        <v>51</v>
      </c>
      <c r="P56" s="20" t="s">
        <v>22</v>
      </c>
      <c r="Q56" s="24" t="s">
        <v>479</v>
      </c>
      <c r="R56" s="20" t="s">
        <v>168</v>
      </c>
      <c r="S56" s="20" t="s">
        <v>172</v>
      </c>
      <c r="T56" s="25">
        <v>6788956172</v>
      </c>
      <c r="U56" s="20" t="s">
        <v>463</v>
      </c>
    </row>
    <row r="57" spans="1:21" s="20" customFormat="1" ht="11.25" customHeight="1" x14ac:dyDescent="0.2">
      <c r="A57" s="20" t="s">
        <v>246</v>
      </c>
      <c r="B57" s="21">
        <v>62</v>
      </c>
      <c r="C57" s="20" t="s">
        <v>410</v>
      </c>
      <c r="D57" s="14" t="s">
        <v>411</v>
      </c>
      <c r="E57" s="35" t="s">
        <v>303</v>
      </c>
      <c r="F57" s="35" t="s">
        <v>304</v>
      </c>
      <c r="G57" s="24" t="s">
        <v>21</v>
      </c>
      <c r="H57" s="22" t="s">
        <v>14</v>
      </c>
      <c r="I57" s="92">
        <v>742184</v>
      </c>
      <c r="J57" s="92">
        <v>738837.58865248214</v>
      </c>
      <c r="K57" s="92">
        <v>0</v>
      </c>
      <c r="L57" s="23">
        <v>64</v>
      </c>
      <c r="M57" s="24"/>
      <c r="N57" s="24"/>
      <c r="O57" s="37" t="s">
        <v>20</v>
      </c>
      <c r="P57" s="20" t="s">
        <v>22</v>
      </c>
      <c r="Q57" s="24" t="s">
        <v>479</v>
      </c>
      <c r="R57" s="20" t="s">
        <v>448</v>
      </c>
      <c r="S57" s="20" t="s">
        <v>455</v>
      </c>
      <c r="T57" s="25">
        <v>2514041225</v>
      </c>
      <c r="U57" s="20" t="s">
        <v>464</v>
      </c>
    </row>
    <row r="58" spans="1:21" s="20" customFormat="1" ht="11.25" customHeight="1" x14ac:dyDescent="0.2">
      <c r="A58" s="20" t="s">
        <v>245</v>
      </c>
      <c r="B58" s="21">
        <v>62</v>
      </c>
      <c r="C58" s="20" t="s">
        <v>249</v>
      </c>
      <c r="D58" s="14" t="s">
        <v>250</v>
      </c>
      <c r="E58" s="35" t="s">
        <v>299</v>
      </c>
      <c r="F58" s="35" t="s">
        <v>300</v>
      </c>
      <c r="G58" s="24" t="s">
        <v>21</v>
      </c>
      <c r="H58" s="22" t="s">
        <v>13</v>
      </c>
      <c r="I58" s="92">
        <v>850000</v>
      </c>
      <c r="J58" s="92">
        <v>850000</v>
      </c>
      <c r="K58" s="92">
        <v>0</v>
      </c>
      <c r="L58" s="23">
        <v>74</v>
      </c>
      <c r="M58" s="24"/>
      <c r="N58" s="24"/>
      <c r="O58" s="37" t="s">
        <v>20</v>
      </c>
      <c r="P58" s="20" t="s">
        <v>22</v>
      </c>
      <c r="Q58" s="24" t="s">
        <v>13</v>
      </c>
      <c r="R58" s="20" t="s">
        <v>337</v>
      </c>
      <c r="S58" s="20" t="s">
        <v>357</v>
      </c>
      <c r="T58" s="25">
        <v>2292427759</v>
      </c>
      <c r="U58" s="20" t="s">
        <v>378</v>
      </c>
    </row>
    <row r="59" spans="1:21" s="20" customFormat="1" ht="11.25" customHeight="1" x14ac:dyDescent="0.2">
      <c r="A59" s="20" t="s">
        <v>88</v>
      </c>
      <c r="B59" s="21">
        <v>61</v>
      </c>
      <c r="C59" s="20" t="s">
        <v>287</v>
      </c>
      <c r="D59" s="14" t="s">
        <v>288</v>
      </c>
      <c r="E59" s="35" t="s">
        <v>328</v>
      </c>
      <c r="F59" s="35" t="s">
        <v>329</v>
      </c>
      <c r="G59" s="24" t="s">
        <v>21</v>
      </c>
      <c r="H59" s="22" t="s">
        <v>13</v>
      </c>
      <c r="I59" s="92">
        <v>780085.5</v>
      </c>
      <c r="J59" s="92">
        <v>780085.5</v>
      </c>
      <c r="K59" s="92">
        <v>0</v>
      </c>
      <c r="L59" s="23">
        <v>64</v>
      </c>
      <c r="M59" s="24" t="s">
        <v>21</v>
      </c>
      <c r="N59" s="24"/>
      <c r="O59" s="37" t="s">
        <v>20</v>
      </c>
      <c r="P59" s="20" t="s">
        <v>22</v>
      </c>
      <c r="Q59" s="24" t="s">
        <v>13</v>
      </c>
      <c r="R59" s="20" t="s">
        <v>30</v>
      </c>
      <c r="S59" s="20" t="s">
        <v>98</v>
      </c>
      <c r="T59" s="25">
        <v>4043642900</v>
      </c>
      <c r="U59" s="20" t="s">
        <v>397</v>
      </c>
    </row>
    <row r="60" spans="1:21" s="20" customFormat="1" ht="11.25" customHeight="1" x14ac:dyDescent="0.2">
      <c r="A60" s="20" t="s">
        <v>246</v>
      </c>
      <c r="B60" s="21">
        <v>61</v>
      </c>
      <c r="C60" s="20" t="s">
        <v>430</v>
      </c>
      <c r="D60" s="14" t="s">
        <v>431</v>
      </c>
      <c r="E60" s="35" t="s">
        <v>79</v>
      </c>
      <c r="F60" s="35" t="s">
        <v>78</v>
      </c>
      <c r="G60" s="24" t="s">
        <v>21</v>
      </c>
      <c r="H60" s="22" t="s">
        <v>14</v>
      </c>
      <c r="I60" s="92">
        <v>655774</v>
      </c>
      <c r="J60" s="92">
        <v>655774</v>
      </c>
      <c r="K60" s="92">
        <v>0</v>
      </c>
      <c r="L60" s="23">
        <v>60</v>
      </c>
      <c r="M60" s="24"/>
      <c r="N60" s="24"/>
      <c r="O60" s="37" t="s">
        <v>20</v>
      </c>
      <c r="P60" s="20" t="s">
        <v>22</v>
      </c>
      <c r="Q60" s="24" t="s">
        <v>479</v>
      </c>
      <c r="R60" s="20" t="s">
        <v>451</v>
      </c>
      <c r="S60" s="20" t="s">
        <v>358</v>
      </c>
      <c r="T60" s="25">
        <v>2564174920</v>
      </c>
      <c r="U60" s="20" t="s">
        <v>474</v>
      </c>
    </row>
    <row r="61" spans="1:21" s="20" customFormat="1" ht="11.25" customHeight="1" x14ac:dyDescent="0.2">
      <c r="A61" s="20" t="s">
        <v>245</v>
      </c>
      <c r="B61" s="21">
        <v>60</v>
      </c>
      <c r="C61" s="20" t="s">
        <v>253</v>
      </c>
      <c r="D61" s="14" t="s">
        <v>254</v>
      </c>
      <c r="E61" s="35" t="s">
        <v>303</v>
      </c>
      <c r="F61" s="35" t="s">
        <v>304</v>
      </c>
      <c r="G61" s="24" t="s">
        <v>145</v>
      </c>
      <c r="H61" s="22" t="s">
        <v>13</v>
      </c>
      <c r="I61" s="92">
        <v>850000</v>
      </c>
      <c r="J61" s="92">
        <v>850000</v>
      </c>
      <c r="K61" s="92">
        <v>0</v>
      </c>
      <c r="L61" s="23">
        <v>80</v>
      </c>
      <c r="M61" s="24"/>
      <c r="N61" s="24"/>
      <c r="O61" s="37" t="s">
        <v>20</v>
      </c>
      <c r="P61" s="20" t="s">
        <v>22</v>
      </c>
      <c r="Q61" s="24" t="s">
        <v>13</v>
      </c>
      <c r="R61" s="20" t="s">
        <v>339</v>
      </c>
      <c r="S61" s="20" t="s">
        <v>359</v>
      </c>
      <c r="T61" s="25">
        <v>8133844825</v>
      </c>
      <c r="U61" s="20" t="s">
        <v>380</v>
      </c>
    </row>
    <row r="62" spans="1:21" s="20" customFormat="1" ht="11.25" customHeight="1" x14ac:dyDescent="0.2">
      <c r="A62" s="20" t="s">
        <v>245</v>
      </c>
      <c r="B62" s="21">
        <v>59</v>
      </c>
      <c r="C62" s="20" t="s">
        <v>255</v>
      </c>
      <c r="D62" s="14" t="s">
        <v>256</v>
      </c>
      <c r="E62" s="35" t="s">
        <v>305</v>
      </c>
      <c r="F62" s="35" t="s">
        <v>306</v>
      </c>
      <c r="G62" s="24" t="s">
        <v>21</v>
      </c>
      <c r="H62" s="22" t="s">
        <v>13</v>
      </c>
      <c r="I62" s="92">
        <v>740444</v>
      </c>
      <c r="J62" s="92">
        <v>735311.77847113879</v>
      </c>
      <c r="K62" s="92">
        <v>0</v>
      </c>
      <c r="L62" s="23">
        <v>64</v>
      </c>
      <c r="M62" s="24"/>
      <c r="N62" s="24"/>
      <c r="O62" s="37" t="s">
        <v>20</v>
      </c>
      <c r="P62" s="20" t="s">
        <v>22</v>
      </c>
      <c r="Q62" s="24" t="s">
        <v>13</v>
      </c>
      <c r="R62" s="20" t="s">
        <v>340</v>
      </c>
      <c r="S62" s="20" t="s">
        <v>360</v>
      </c>
      <c r="T62" s="25">
        <v>9722434205</v>
      </c>
      <c r="U62" s="20" t="s">
        <v>381</v>
      </c>
    </row>
    <row r="63" spans="1:21" s="20" customFormat="1" ht="11.25" customHeight="1" x14ac:dyDescent="0.25">
      <c r="A63" s="20" t="s">
        <v>245</v>
      </c>
      <c r="B63" s="21">
        <v>58</v>
      </c>
      <c r="C63" s="20" t="s">
        <v>257</v>
      </c>
      <c r="D63" s="14" t="s">
        <v>258</v>
      </c>
      <c r="E63" s="35" t="s">
        <v>307</v>
      </c>
      <c r="F63" s="35" t="s">
        <v>139</v>
      </c>
      <c r="G63" s="24" t="s">
        <v>21</v>
      </c>
      <c r="H63" s="22" t="s">
        <v>13</v>
      </c>
      <c r="I63" s="92">
        <v>707997</v>
      </c>
      <c r="J63" s="92">
        <v>707997</v>
      </c>
      <c r="K63" s="92">
        <v>1990000</v>
      </c>
      <c r="L63" s="23">
        <v>60</v>
      </c>
      <c r="M63" s="24">
        <v>0</v>
      </c>
      <c r="N63" s="24"/>
      <c r="O63" s="37" t="s">
        <v>24</v>
      </c>
      <c r="P63" s="20" t="s">
        <v>22</v>
      </c>
      <c r="Q63" s="24" t="s">
        <v>13</v>
      </c>
      <c r="R63" s="20" t="s">
        <v>25</v>
      </c>
      <c r="S63" s="20" t="s">
        <v>26</v>
      </c>
      <c r="T63" s="25">
        <v>7068571414</v>
      </c>
      <c r="U63" s="27" t="s">
        <v>382</v>
      </c>
    </row>
    <row r="64" spans="1:21" s="20" customFormat="1" ht="11.25" customHeight="1" x14ac:dyDescent="0.2">
      <c r="A64" s="20" t="s">
        <v>246</v>
      </c>
      <c r="B64" s="21">
        <v>58</v>
      </c>
      <c r="C64" s="20" t="s">
        <v>414</v>
      </c>
      <c r="D64" s="14" t="s">
        <v>415</v>
      </c>
      <c r="E64" s="35" t="s">
        <v>49</v>
      </c>
      <c r="F64" s="35" t="s">
        <v>50</v>
      </c>
      <c r="G64" s="24" t="s">
        <v>145</v>
      </c>
      <c r="H64" s="22" t="s">
        <v>14</v>
      </c>
      <c r="I64" s="92">
        <v>950000</v>
      </c>
      <c r="J64" s="92">
        <v>936744.34782608703</v>
      </c>
      <c r="K64" s="92">
        <v>0</v>
      </c>
      <c r="L64" s="23">
        <v>94</v>
      </c>
      <c r="M64" s="24"/>
      <c r="N64" s="24"/>
      <c r="O64" s="37" t="s">
        <v>51</v>
      </c>
      <c r="P64" s="20" t="s">
        <v>22</v>
      </c>
      <c r="Q64" s="24" t="s">
        <v>479</v>
      </c>
      <c r="R64" s="20" t="s">
        <v>61</v>
      </c>
      <c r="S64" s="20" t="s">
        <v>62</v>
      </c>
      <c r="T64" s="25">
        <v>4049493873</v>
      </c>
      <c r="U64" s="20" t="s">
        <v>466</v>
      </c>
    </row>
    <row r="65" spans="1:24" s="20" customFormat="1" ht="11.25" customHeight="1" x14ac:dyDescent="0.2">
      <c r="A65" s="20" t="s">
        <v>245</v>
      </c>
      <c r="B65" s="21">
        <v>58</v>
      </c>
      <c r="C65" s="20" t="s">
        <v>261</v>
      </c>
      <c r="D65" s="14" t="s">
        <v>262</v>
      </c>
      <c r="E65" s="35" t="s">
        <v>308</v>
      </c>
      <c r="F65" s="35" t="s">
        <v>309</v>
      </c>
      <c r="G65" s="24" t="s">
        <v>21</v>
      </c>
      <c r="H65" s="22" t="s">
        <v>13</v>
      </c>
      <c r="I65" s="92">
        <v>577874</v>
      </c>
      <c r="J65" s="92">
        <v>577874</v>
      </c>
      <c r="K65" s="92">
        <v>0</v>
      </c>
      <c r="L65" s="23">
        <v>48</v>
      </c>
      <c r="M65" s="24"/>
      <c r="N65" s="24"/>
      <c r="O65" s="37" t="s">
        <v>24</v>
      </c>
      <c r="P65" s="20" t="s">
        <v>22</v>
      </c>
      <c r="Q65" s="24" t="s">
        <v>13</v>
      </c>
      <c r="R65" s="20" t="s">
        <v>342</v>
      </c>
      <c r="S65" s="20" t="s">
        <v>362</v>
      </c>
      <c r="T65" s="25">
        <v>2568786054</v>
      </c>
      <c r="U65" s="20" t="s">
        <v>384</v>
      </c>
    </row>
    <row r="66" spans="1:24" s="20" customFormat="1" ht="11.25" customHeight="1" x14ac:dyDescent="0.2">
      <c r="A66" s="20" t="s">
        <v>245</v>
      </c>
      <c r="B66" s="21">
        <v>58</v>
      </c>
      <c r="C66" s="20" t="s">
        <v>263</v>
      </c>
      <c r="D66" s="14" t="s">
        <v>264</v>
      </c>
      <c r="E66" s="35" t="s">
        <v>310</v>
      </c>
      <c r="F66" s="35" t="s">
        <v>104</v>
      </c>
      <c r="G66" s="24" t="s">
        <v>21</v>
      </c>
      <c r="H66" s="22" t="s">
        <v>13</v>
      </c>
      <c r="I66" s="92">
        <v>694172</v>
      </c>
      <c r="J66" s="92">
        <v>689791.83333333337</v>
      </c>
      <c r="K66" s="92">
        <v>0</v>
      </c>
      <c r="L66" s="23">
        <v>48</v>
      </c>
      <c r="M66" s="24"/>
      <c r="N66" s="24"/>
      <c r="O66" s="37" t="s">
        <v>24</v>
      </c>
      <c r="P66" s="20" t="s">
        <v>22</v>
      </c>
      <c r="Q66" s="24" t="s">
        <v>13</v>
      </c>
      <c r="R66" s="20" t="s">
        <v>343</v>
      </c>
      <c r="S66" s="20" t="s">
        <v>363</v>
      </c>
      <c r="T66" s="25">
        <v>5734483000</v>
      </c>
      <c r="U66" s="20" t="s">
        <v>385</v>
      </c>
    </row>
    <row r="67" spans="1:24" s="20" customFormat="1" ht="11.25" customHeight="1" x14ac:dyDescent="0.2">
      <c r="A67" s="20" t="s">
        <v>245</v>
      </c>
      <c r="B67" s="21">
        <v>57</v>
      </c>
      <c r="C67" s="20" t="s">
        <v>265</v>
      </c>
      <c r="D67" s="14" t="s">
        <v>266</v>
      </c>
      <c r="E67" s="35" t="s">
        <v>311</v>
      </c>
      <c r="F67" s="35" t="s">
        <v>33</v>
      </c>
      <c r="G67" s="24" t="s">
        <v>21</v>
      </c>
      <c r="H67" s="22" t="s">
        <v>13</v>
      </c>
      <c r="I67" s="92">
        <v>850000</v>
      </c>
      <c r="J67" s="92">
        <v>850000</v>
      </c>
      <c r="K67" s="92">
        <v>0</v>
      </c>
      <c r="L67" s="23">
        <v>72</v>
      </c>
      <c r="M67" s="24" t="s">
        <v>21</v>
      </c>
      <c r="N67" s="24"/>
      <c r="O67" s="37" t="s">
        <v>20</v>
      </c>
      <c r="P67" s="20" t="s">
        <v>22</v>
      </c>
      <c r="Q67" s="24" t="s">
        <v>13</v>
      </c>
      <c r="R67" s="20" t="s">
        <v>344</v>
      </c>
      <c r="S67" s="20" t="s">
        <v>364</v>
      </c>
      <c r="T67" s="25">
        <v>2057595781</v>
      </c>
      <c r="U67" s="20" t="s">
        <v>386</v>
      </c>
    </row>
    <row r="68" spans="1:24" s="20" customFormat="1" ht="11.25" customHeight="1" x14ac:dyDescent="0.2">
      <c r="A68" s="20" t="s">
        <v>245</v>
      </c>
      <c r="B68" s="21">
        <v>56</v>
      </c>
      <c r="C68" s="20" t="s">
        <v>267</v>
      </c>
      <c r="D68" s="14" t="s">
        <v>268</v>
      </c>
      <c r="E68" s="35" t="s">
        <v>312</v>
      </c>
      <c r="F68" s="35" t="s">
        <v>313</v>
      </c>
      <c r="G68" s="24" t="s">
        <v>21</v>
      </c>
      <c r="H68" s="22" t="s">
        <v>13</v>
      </c>
      <c r="I68" s="92">
        <v>804994</v>
      </c>
      <c r="J68" s="92">
        <v>800424.95311638422</v>
      </c>
      <c r="K68" s="92">
        <v>0</v>
      </c>
      <c r="L68" s="23">
        <v>72</v>
      </c>
      <c r="M68" s="24" t="s">
        <v>21</v>
      </c>
      <c r="N68" s="24"/>
      <c r="O68" s="37" t="s">
        <v>20</v>
      </c>
      <c r="P68" s="20" t="s">
        <v>22</v>
      </c>
      <c r="Q68" s="24" t="s">
        <v>13</v>
      </c>
      <c r="R68" s="20" t="s">
        <v>345</v>
      </c>
      <c r="S68" s="20" t="s">
        <v>365</v>
      </c>
      <c r="T68" s="25">
        <v>6784676861</v>
      </c>
      <c r="U68" s="20" t="s">
        <v>387</v>
      </c>
    </row>
    <row r="69" spans="1:24" s="20" customFormat="1" ht="11.25" customHeight="1" x14ac:dyDescent="0.2">
      <c r="A69" s="20" t="s">
        <v>32</v>
      </c>
      <c r="B69" s="21">
        <v>54</v>
      </c>
      <c r="C69" s="20" t="s">
        <v>259</v>
      </c>
      <c r="D69" s="14" t="s">
        <v>260</v>
      </c>
      <c r="E69" s="35" t="s">
        <v>305</v>
      </c>
      <c r="F69" s="35" t="s">
        <v>306</v>
      </c>
      <c r="G69" s="24" t="s">
        <v>21</v>
      </c>
      <c r="H69" s="22" t="s">
        <v>13</v>
      </c>
      <c r="I69" s="92">
        <v>786113.5</v>
      </c>
      <c r="J69" s="92">
        <v>786113.5</v>
      </c>
      <c r="K69" s="92"/>
      <c r="L69" s="23">
        <v>80</v>
      </c>
      <c r="M69" s="24" t="s">
        <v>21</v>
      </c>
      <c r="N69" s="24"/>
      <c r="O69" s="37" t="s">
        <v>20</v>
      </c>
      <c r="P69" s="20" t="s">
        <v>22</v>
      </c>
      <c r="Q69" s="24" t="s">
        <v>13</v>
      </c>
      <c r="R69" s="20" t="s">
        <v>341</v>
      </c>
      <c r="S69" s="20" t="s">
        <v>361</v>
      </c>
      <c r="T69" s="25">
        <v>2057229331</v>
      </c>
      <c r="U69" s="20" t="s">
        <v>383</v>
      </c>
    </row>
    <row r="70" spans="1:24" s="20" customFormat="1" ht="11.25" customHeight="1" x14ac:dyDescent="0.2">
      <c r="A70" s="20" t="s">
        <v>245</v>
      </c>
      <c r="B70" s="21">
        <v>54</v>
      </c>
      <c r="C70" s="20" t="s">
        <v>269</v>
      </c>
      <c r="D70" s="14" t="s">
        <v>270</v>
      </c>
      <c r="E70" s="35" t="s">
        <v>314</v>
      </c>
      <c r="F70" s="35" t="s">
        <v>315</v>
      </c>
      <c r="G70" s="24" t="s">
        <v>21</v>
      </c>
      <c r="H70" s="22" t="s">
        <v>13</v>
      </c>
      <c r="I70" s="92">
        <v>723000</v>
      </c>
      <c r="J70" s="92">
        <v>712233.58974358987</v>
      </c>
      <c r="K70" s="92">
        <v>0</v>
      </c>
      <c r="L70" s="23">
        <v>42</v>
      </c>
      <c r="M70" s="24"/>
      <c r="N70" s="24"/>
      <c r="O70" s="37" t="s">
        <v>20</v>
      </c>
      <c r="P70" s="20" t="s">
        <v>22</v>
      </c>
      <c r="Q70" s="24" t="s">
        <v>13</v>
      </c>
      <c r="R70" s="20" t="s">
        <v>346</v>
      </c>
      <c r="S70" s="20" t="s">
        <v>366</v>
      </c>
      <c r="T70" s="25">
        <v>9046196215</v>
      </c>
      <c r="U70" s="20" t="s">
        <v>388</v>
      </c>
    </row>
    <row r="71" spans="1:24" s="20" customFormat="1" ht="11.25" customHeight="1" x14ac:dyDescent="0.2">
      <c r="A71" s="20" t="s">
        <v>246</v>
      </c>
      <c r="B71" s="21">
        <v>49</v>
      </c>
      <c r="C71" s="20" t="s">
        <v>416</v>
      </c>
      <c r="D71" s="14" t="s">
        <v>417</v>
      </c>
      <c r="E71" s="35" t="s">
        <v>58</v>
      </c>
      <c r="F71" s="35" t="s">
        <v>59</v>
      </c>
      <c r="G71" s="24" t="s">
        <v>145</v>
      </c>
      <c r="H71" s="22" t="s">
        <v>14</v>
      </c>
      <c r="I71" s="92">
        <v>903186.4603800003</v>
      </c>
      <c r="J71" s="92">
        <v>902442.50906638987</v>
      </c>
      <c r="K71" s="92">
        <v>1500000</v>
      </c>
      <c r="L71" s="23">
        <v>84</v>
      </c>
      <c r="M71" s="24"/>
      <c r="N71" s="24"/>
      <c r="O71" s="37" t="s">
        <v>20</v>
      </c>
      <c r="P71" s="20" t="s">
        <v>22</v>
      </c>
      <c r="Q71" s="24" t="s">
        <v>479</v>
      </c>
      <c r="R71" s="20" t="s">
        <v>348</v>
      </c>
      <c r="S71" s="20" t="s">
        <v>368</v>
      </c>
      <c r="T71" s="25">
        <v>8132886988</v>
      </c>
      <c r="U71" s="20" t="s">
        <v>467</v>
      </c>
    </row>
    <row r="72" spans="1:24" s="20" customFormat="1" ht="11.25" customHeight="1" x14ac:dyDescent="0.2">
      <c r="A72" s="20" t="s">
        <v>245</v>
      </c>
      <c r="B72" s="21">
        <v>42</v>
      </c>
      <c r="C72" s="20" t="s">
        <v>273</v>
      </c>
      <c r="D72" s="14" t="s">
        <v>274</v>
      </c>
      <c r="E72" s="35" t="s">
        <v>318</v>
      </c>
      <c r="F72" s="35" t="s">
        <v>319</v>
      </c>
      <c r="G72" s="24" t="s">
        <v>145</v>
      </c>
      <c r="H72" s="22" t="s">
        <v>13</v>
      </c>
      <c r="I72" s="92">
        <v>350500</v>
      </c>
      <c r="J72" s="92">
        <v>350500</v>
      </c>
      <c r="K72" s="92">
        <v>0</v>
      </c>
      <c r="L72" s="23">
        <v>31</v>
      </c>
      <c r="M72" s="24"/>
      <c r="N72" s="24"/>
      <c r="O72" s="37" t="s">
        <v>24</v>
      </c>
      <c r="P72" s="20" t="s">
        <v>22</v>
      </c>
      <c r="Q72" s="24" t="s">
        <v>13</v>
      </c>
      <c r="R72" s="20" t="s">
        <v>348</v>
      </c>
      <c r="S72" s="20" t="s">
        <v>368</v>
      </c>
      <c r="T72" s="25">
        <v>8132886988</v>
      </c>
      <c r="U72" s="20" t="s">
        <v>390</v>
      </c>
      <c r="W72" s="24"/>
      <c r="X72" s="24"/>
    </row>
    <row r="73" spans="1:24" s="20" customFormat="1" ht="11.25" customHeight="1" x14ac:dyDescent="0.2">
      <c r="A73" s="20" t="s">
        <v>32</v>
      </c>
      <c r="B73" s="21" t="s">
        <v>487</v>
      </c>
      <c r="C73" s="20" t="s">
        <v>275</v>
      </c>
      <c r="D73" s="14" t="s">
        <v>276</v>
      </c>
      <c r="E73" s="35" t="s">
        <v>320</v>
      </c>
      <c r="F73" s="35" t="s">
        <v>321</v>
      </c>
      <c r="G73" s="24" t="s">
        <v>145</v>
      </c>
      <c r="H73" s="22" t="s">
        <v>13</v>
      </c>
      <c r="I73" s="92">
        <v>839900</v>
      </c>
      <c r="J73" s="92">
        <v>839900</v>
      </c>
      <c r="K73" s="92">
        <v>0</v>
      </c>
      <c r="L73" s="23">
        <v>80</v>
      </c>
      <c r="M73" s="24"/>
      <c r="N73" s="24"/>
      <c r="O73" s="37" t="s">
        <v>20</v>
      </c>
      <c r="P73" s="20" t="s">
        <v>22</v>
      </c>
      <c r="Q73" s="24" t="s">
        <v>13</v>
      </c>
      <c r="R73" s="20" t="s">
        <v>349</v>
      </c>
      <c r="S73" s="20" t="s">
        <v>369</v>
      </c>
      <c r="T73" s="25">
        <v>3347490885</v>
      </c>
      <c r="U73" s="20" t="s">
        <v>391</v>
      </c>
      <c r="W73" s="24"/>
      <c r="X73" s="24"/>
    </row>
    <row r="74" spans="1:24" s="20" customFormat="1" ht="11.25" customHeight="1" x14ac:dyDescent="0.2">
      <c r="A74" s="20" t="s">
        <v>32</v>
      </c>
      <c r="B74" s="21" t="s">
        <v>487</v>
      </c>
      <c r="C74" s="20" t="s">
        <v>424</v>
      </c>
      <c r="D74" s="14" t="s">
        <v>425</v>
      </c>
      <c r="E74" s="35" t="s">
        <v>60</v>
      </c>
      <c r="F74" s="35" t="s">
        <v>33</v>
      </c>
      <c r="G74" s="24" t="s">
        <v>145</v>
      </c>
      <c r="H74" s="22" t="s">
        <v>14</v>
      </c>
      <c r="I74" s="92">
        <v>845000</v>
      </c>
      <c r="J74" s="92">
        <v>845000</v>
      </c>
      <c r="K74" s="92">
        <v>0</v>
      </c>
      <c r="L74" s="23">
        <v>72</v>
      </c>
      <c r="M74" s="24"/>
      <c r="N74" s="24"/>
      <c r="O74" s="37" t="s">
        <v>20</v>
      </c>
      <c r="P74" s="20" t="s">
        <v>22</v>
      </c>
      <c r="Q74" s="24" t="s">
        <v>479</v>
      </c>
      <c r="R74" s="20" t="s">
        <v>450</v>
      </c>
      <c r="S74" s="20" t="s">
        <v>458</v>
      </c>
      <c r="T74" s="25">
        <v>8655960500</v>
      </c>
      <c r="U74" s="20" t="s">
        <v>471</v>
      </c>
      <c r="W74" s="24"/>
      <c r="X74" s="24"/>
    </row>
    <row r="75" spans="1:24" s="20" customFormat="1" ht="11.25" customHeight="1" x14ac:dyDescent="0.2">
      <c r="A75" s="20" t="s">
        <v>32</v>
      </c>
      <c r="B75" s="21" t="s">
        <v>487</v>
      </c>
      <c r="C75" s="20" t="s">
        <v>420</v>
      </c>
      <c r="D75" s="107" t="s">
        <v>421</v>
      </c>
      <c r="E75" s="35" t="s">
        <v>444</v>
      </c>
      <c r="F75" s="35" t="s">
        <v>445</v>
      </c>
      <c r="G75" s="24" t="s">
        <v>21</v>
      </c>
      <c r="H75" s="22" t="s">
        <v>14</v>
      </c>
      <c r="I75" s="92">
        <v>824000</v>
      </c>
      <c r="J75" s="92">
        <v>824000</v>
      </c>
      <c r="K75" s="92">
        <v>0</v>
      </c>
      <c r="L75" s="23">
        <v>60</v>
      </c>
      <c r="M75" s="24"/>
      <c r="N75" s="24"/>
      <c r="O75" s="37" t="s">
        <v>57</v>
      </c>
      <c r="P75" s="20" t="s">
        <v>22</v>
      </c>
      <c r="Q75" s="24" t="s">
        <v>479</v>
      </c>
      <c r="R75" s="20" t="s">
        <v>343</v>
      </c>
      <c r="S75" s="20" t="s">
        <v>363</v>
      </c>
      <c r="T75" s="25">
        <v>5734483000</v>
      </c>
      <c r="U75" s="20" t="s">
        <v>469</v>
      </c>
      <c r="W75" s="24"/>
      <c r="X75" s="24"/>
    </row>
    <row r="76" spans="1:24" s="20" customFormat="1" ht="11.25" customHeight="1" x14ac:dyDescent="0.2">
      <c r="A76" s="20" t="s">
        <v>32</v>
      </c>
      <c r="B76" s="21" t="s">
        <v>487</v>
      </c>
      <c r="C76" s="20" t="s">
        <v>426</v>
      </c>
      <c r="D76" s="14" t="s">
        <v>427</v>
      </c>
      <c r="E76" s="35" t="s">
        <v>110</v>
      </c>
      <c r="F76" s="35" t="s">
        <v>80</v>
      </c>
      <c r="G76" s="24" t="s">
        <v>21</v>
      </c>
      <c r="H76" s="22" t="s">
        <v>14</v>
      </c>
      <c r="I76" s="92">
        <v>880693</v>
      </c>
      <c r="J76" s="92">
        <v>880693</v>
      </c>
      <c r="K76" s="92">
        <v>0</v>
      </c>
      <c r="L76" s="23">
        <v>72</v>
      </c>
      <c r="M76" s="24" t="s">
        <v>21</v>
      </c>
      <c r="N76" s="24"/>
      <c r="O76" s="24" t="s">
        <v>57</v>
      </c>
      <c r="P76" s="20" t="s">
        <v>22</v>
      </c>
      <c r="Q76" s="24" t="s">
        <v>479</v>
      </c>
      <c r="R76" s="20" t="s">
        <v>345</v>
      </c>
      <c r="S76" s="20" t="s">
        <v>365</v>
      </c>
      <c r="T76" s="25">
        <v>6784676861</v>
      </c>
      <c r="U76" s="20" t="s">
        <v>472</v>
      </c>
      <c r="W76" s="24"/>
      <c r="X76" s="24"/>
    </row>
    <row r="77" spans="1:24" s="20" customFormat="1" ht="11.25" customHeight="1" x14ac:dyDescent="0.2">
      <c r="A77" s="20" t="s">
        <v>32</v>
      </c>
      <c r="B77" s="21" t="s">
        <v>489</v>
      </c>
      <c r="C77" s="20" t="s">
        <v>277</v>
      </c>
      <c r="D77" s="14" t="s">
        <v>278</v>
      </c>
      <c r="E77" s="35" t="s">
        <v>322</v>
      </c>
      <c r="F77" s="35" t="s">
        <v>323</v>
      </c>
      <c r="G77" s="24" t="s">
        <v>21</v>
      </c>
      <c r="H77" s="22" t="s">
        <v>13</v>
      </c>
      <c r="I77" s="92">
        <v>788233.86</v>
      </c>
      <c r="J77" s="92">
        <v>788233.86</v>
      </c>
      <c r="K77" s="92">
        <v>0</v>
      </c>
      <c r="L77" s="23">
        <v>60</v>
      </c>
      <c r="M77" s="24" t="s">
        <v>21</v>
      </c>
      <c r="N77" s="24"/>
      <c r="O77" s="37" t="s">
        <v>24</v>
      </c>
      <c r="P77" s="20" t="s">
        <v>22</v>
      </c>
      <c r="Q77" s="24" t="s">
        <v>13</v>
      </c>
      <c r="R77" s="20" t="s">
        <v>350</v>
      </c>
      <c r="S77" s="20" t="s">
        <v>370</v>
      </c>
      <c r="T77" s="25">
        <v>2513381286</v>
      </c>
      <c r="U77" s="20" t="s">
        <v>392</v>
      </c>
      <c r="W77" s="24"/>
      <c r="X77" s="24"/>
    </row>
    <row r="78" spans="1:24" s="20" customFormat="1" ht="11.25" customHeight="1" x14ac:dyDescent="0.25">
      <c r="A78" s="20" t="s">
        <v>32</v>
      </c>
      <c r="B78" s="21" t="s">
        <v>489</v>
      </c>
      <c r="C78" s="20" t="s">
        <v>279</v>
      </c>
      <c r="D78" s="14" t="s">
        <v>280</v>
      </c>
      <c r="E78" s="35" t="s">
        <v>324</v>
      </c>
      <c r="F78" s="35" t="s">
        <v>325</v>
      </c>
      <c r="G78" s="24" t="s">
        <v>21</v>
      </c>
      <c r="H78" s="22" t="s">
        <v>13</v>
      </c>
      <c r="I78" s="92">
        <v>844000</v>
      </c>
      <c r="J78" s="92">
        <v>844000</v>
      </c>
      <c r="K78" s="92">
        <v>0</v>
      </c>
      <c r="L78" s="23">
        <v>60</v>
      </c>
      <c r="M78" s="24"/>
      <c r="N78" s="24"/>
      <c r="O78" s="37" t="s">
        <v>20</v>
      </c>
      <c r="P78" s="20" t="s">
        <v>22</v>
      </c>
      <c r="Q78" s="24" t="s">
        <v>13</v>
      </c>
      <c r="R78" s="20" t="s">
        <v>351</v>
      </c>
      <c r="S78" s="20" t="s">
        <v>371</v>
      </c>
      <c r="T78" s="25">
        <v>5137748400</v>
      </c>
      <c r="U78" s="27" t="s">
        <v>393</v>
      </c>
      <c r="W78" s="24"/>
      <c r="X78" s="24"/>
    </row>
    <row r="79" spans="1:24" s="20" customFormat="1" ht="11.25" customHeight="1" x14ac:dyDescent="0.2">
      <c r="A79" s="20" t="s">
        <v>32</v>
      </c>
      <c r="B79" s="21" t="s">
        <v>488</v>
      </c>
      <c r="C79" s="20" t="s">
        <v>283</v>
      </c>
      <c r="D79" s="14" t="s">
        <v>284</v>
      </c>
      <c r="E79" s="35" t="s">
        <v>312</v>
      </c>
      <c r="F79" s="35" t="s">
        <v>313</v>
      </c>
      <c r="G79" s="24" t="s">
        <v>21</v>
      </c>
      <c r="H79" s="22" t="s">
        <v>13</v>
      </c>
      <c r="I79" s="92">
        <v>752000</v>
      </c>
      <c r="J79" s="92">
        <v>752000</v>
      </c>
      <c r="K79" s="92">
        <v>0</v>
      </c>
      <c r="L79" s="23">
        <v>70</v>
      </c>
      <c r="M79" s="24"/>
      <c r="N79" s="24"/>
      <c r="O79" s="37" t="s">
        <v>20</v>
      </c>
      <c r="P79" s="20" t="s">
        <v>22</v>
      </c>
      <c r="Q79" s="24" t="s">
        <v>13</v>
      </c>
      <c r="R79" s="20" t="s">
        <v>353</v>
      </c>
      <c r="S79" s="20" t="s">
        <v>373</v>
      </c>
      <c r="T79" s="25">
        <v>6143963200</v>
      </c>
      <c r="U79" s="20" t="s">
        <v>395</v>
      </c>
      <c r="W79" s="24"/>
      <c r="X79" s="24"/>
    </row>
    <row r="80" spans="1:24" s="20" customFormat="1" ht="11.25" customHeight="1" x14ac:dyDescent="0.2">
      <c r="A80" s="20" t="s">
        <v>32</v>
      </c>
      <c r="B80" s="21" t="s">
        <v>488</v>
      </c>
      <c r="C80" s="20" t="s">
        <v>422</v>
      </c>
      <c r="D80" s="14" t="s">
        <v>423</v>
      </c>
      <c r="E80" s="35" t="s">
        <v>446</v>
      </c>
      <c r="F80" s="35" t="s">
        <v>80</v>
      </c>
      <c r="G80" s="24" t="s">
        <v>21</v>
      </c>
      <c r="H80" s="22" t="s">
        <v>14</v>
      </c>
      <c r="I80" s="92">
        <v>850000</v>
      </c>
      <c r="J80" s="92">
        <v>850000</v>
      </c>
      <c r="K80" s="92">
        <v>0</v>
      </c>
      <c r="L80" s="23">
        <v>60</v>
      </c>
      <c r="M80" s="24"/>
      <c r="N80" s="24"/>
      <c r="O80" s="37" t="s">
        <v>57</v>
      </c>
      <c r="P80" s="20" t="s">
        <v>22</v>
      </c>
      <c r="Q80" s="24" t="s">
        <v>479</v>
      </c>
      <c r="R80" s="20" t="s">
        <v>351</v>
      </c>
      <c r="S80" s="20" t="s">
        <v>457</v>
      </c>
      <c r="T80" s="25">
        <v>5137748400</v>
      </c>
      <c r="U80" s="20" t="s">
        <v>470</v>
      </c>
      <c r="W80" s="24"/>
      <c r="X80" s="24"/>
    </row>
    <row r="81" spans="1:24" s="20" customFormat="1" ht="11.25" customHeight="1" x14ac:dyDescent="0.2">
      <c r="A81" s="20" t="s">
        <v>32</v>
      </c>
      <c r="B81" s="21" t="s">
        <v>488</v>
      </c>
      <c r="C81" s="20" t="s">
        <v>434</v>
      </c>
      <c r="D81" s="14" t="s">
        <v>435</v>
      </c>
      <c r="E81" s="35" t="s">
        <v>49</v>
      </c>
      <c r="F81" s="35" t="s">
        <v>50</v>
      </c>
      <c r="G81" s="24" t="s">
        <v>21</v>
      </c>
      <c r="H81" s="22" t="s">
        <v>14</v>
      </c>
      <c r="I81" s="92">
        <v>900000</v>
      </c>
      <c r="J81" s="92">
        <v>900000</v>
      </c>
      <c r="K81" s="92">
        <v>0</v>
      </c>
      <c r="L81" s="23">
        <v>74</v>
      </c>
      <c r="M81" s="24"/>
      <c r="N81" s="24"/>
      <c r="O81" s="37" t="s">
        <v>24</v>
      </c>
      <c r="P81" s="20" t="s">
        <v>22</v>
      </c>
      <c r="Q81" s="24" t="s">
        <v>479</v>
      </c>
      <c r="R81" s="20" t="s">
        <v>351</v>
      </c>
      <c r="S81" s="20" t="s">
        <v>371</v>
      </c>
      <c r="T81" s="25">
        <v>5137748400</v>
      </c>
      <c r="U81" s="20" t="s">
        <v>476</v>
      </c>
      <c r="W81" s="24"/>
      <c r="X81" s="24"/>
    </row>
    <row r="82" spans="1:24" s="20" customFormat="1" ht="11.25" customHeight="1" x14ac:dyDescent="0.2">
      <c r="A82" s="20" t="s">
        <v>32</v>
      </c>
      <c r="B82" s="21" t="s">
        <v>488</v>
      </c>
      <c r="C82" s="20" t="s">
        <v>289</v>
      </c>
      <c r="D82" s="14" t="s">
        <v>290</v>
      </c>
      <c r="E82" s="35" t="s">
        <v>330</v>
      </c>
      <c r="F82" s="35" t="s">
        <v>317</v>
      </c>
      <c r="G82" s="24" t="s">
        <v>21</v>
      </c>
      <c r="H82" s="22" t="s">
        <v>13</v>
      </c>
      <c r="I82" s="92">
        <v>827250</v>
      </c>
      <c r="J82" s="92">
        <v>827250</v>
      </c>
      <c r="K82" s="92">
        <v>0</v>
      </c>
      <c r="L82" s="23">
        <v>64</v>
      </c>
      <c r="M82" s="24"/>
      <c r="N82" s="24"/>
      <c r="O82" s="37" t="s">
        <v>20</v>
      </c>
      <c r="P82" s="20" t="s">
        <v>22</v>
      </c>
      <c r="Q82" s="24" t="s">
        <v>13</v>
      </c>
      <c r="R82" s="20" t="s">
        <v>354</v>
      </c>
      <c r="S82" s="20" t="s">
        <v>374</v>
      </c>
      <c r="T82" s="25">
        <v>6782973404</v>
      </c>
      <c r="U82" s="20" t="s">
        <v>398</v>
      </c>
      <c r="W82" s="24"/>
      <c r="X82" s="24"/>
    </row>
    <row r="83" spans="1:24" s="20" customFormat="1" ht="11.25" customHeight="1" x14ac:dyDescent="0.2">
      <c r="A83" s="20" t="s">
        <v>32</v>
      </c>
      <c r="B83" s="21" t="s">
        <v>490</v>
      </c>
      <c r="C83" s="20" t="s">
        <v>281</v>
      </c>
      <c r="D83" s="14" t="s">
        <v>282</v>
      </c>
      <c r="E83" s="35" t="s">
        <v>326</v>
      </c>
      <c r="F83" s="35" t="s">
        <v>327</v>
      </c>
      <c r="G83" s="24" t="s">
        <v>21</v>
      </c>
      <c r="H83" s="22" t="s">
        <v>13</v>
      </c>
      <c r="I83" s="92">
        <v>676000</v>
      </c>
      <c r="J83" s="92">
        <v>676000</v>
      </c>
      <c r="K83" s="92">
        <v>0</v>
      </c>
      <c r="L83" s="23">
        <v>46</v>
      </c>
      <c r="M83" s="24"/>
      <c r="N83" s="24"/>
      <c r="O83" s="37" t="s">
        <v>20</v>
      </c>
      <c r="P83" s="20" t="s">
        <v>22</v>
      </c>
      <c r="Q83" s="24" t="s">
        <v>13</v>
      </c>
      <c r="R83" s="20" t="s">
        <v>352</v>
      </c>
      <c r="S83" s="20" t="s">
        <v>372</v>
      </c>
      <c r="T83" s="25">
        <v>6017204029</v>
      </c>
      <c r="U83" s="20" t="s">
        <v>394</v>
      </c>
      <c r="W83" s="24"/>
      <c r="X83" s="24"/>
    </row>
    <row r="84" spans="1:24" s="20" customFormat="1" ht="11.25" customHeight="1" x14ac:dyDescent="0.2">
      <c r="A84" s="20" t="s">
        <v>32</v>
      </c>
      <c r="B84" s="21" t="s">
        <v>491</v>
      </c>
      <c r="C84" s="20" t="s">
        <v>436</v>
      </c>
      <c r="D84" s="14" t="s">
        <v>437</v>
      </c>
      <c r="E84" s="35" t="s">
        <v>49</v>
      </c>
      <c r="F84" s="35" t="s">
        <v>50</v>
      </c>
      <c r="G84" s="24" t="s">
        <v>21</v>
      </c>
      <c r="H84" s="22" t="s">
        <v>14</v>
      </c>
      <c r="I84" s="92">
        <v>758019.97205280466</v>
      </c>
      <c r="J84" s="92">
        <v>758019.97205280466</v>
      </c>
      <c r="K84" s="92">
        <v>0</v>
      </c>
      <c r="L84" s="23">
        <v>66</v>
      </c>
      <c r="M84" s="24" t="s">
        <v>21</v>
      </c>
      <c r="N84" s="24"/>
      <c r="O84" s="37" t="s">
        <v>24</v>
      </c>
      <c r="P84" s="20" t="s">
        <v>22</v>
      </c>
      <c r="Q84" s="24" t="s">
        <v>479</v>
      </c>
      <c r="R84" s="20" t="s">
        <v>453</v>
      </c>
      <c r="S84" s="20" t="s">
        <v>367</v>
      </c>
      <c r="T84" s="25">
        <v>8003882151</v>
      </c>
      <c r="U84" s="20" t="s">
        <v>477</v>
      </c>
      <c r="W84" s="24"/>
      <c r="X84" s="24"/>
    </row>
    <row r="85" spans="1:24" s="20" customFormat="1" ht="11.25" customHeight="1" x14ac:dyDescent="0.2">
      <c r="A85" s="20" t="s">
        <v>32</v>
      </c>
      <c r="B85" s="21" t="s">
        <v>493</v>
      </c>
      <c r="C85" s="20" t="s">
        <v>271</v>
      </c>
      <c r="D85" s="14" t="s">
        <v>272</v>
      </c>
      <c r="E85" s="35" t="s">
        <v>316</v>
      </c>
      <c r="F85" s="35" t="s">
        <v>317</v>
      </c>
      <c r="G85" s="24" t="s">
        <v>21</v>
      </c>
      <c r="H85" s="22" t="s">
        <v>13</v>
      </c>
      <c r="I85" s="92">
        <v>664310.00000000012</v>
      </c>
      <c r="J85" s="92">
        <v>664310.00000000012</v>
      </c>
      <c r="K85" s="92">
        <v>0</v>
      </c>
      <c r="L85" s="23">
        <v>60</v>
      </c>
      <c r="M85" s="24" t="s">
        <v>21</v>
      </c>
      <c r="N85" s="24"/>
      <c r="O85" s="37" t="s">
        <v>24</v>
      </c>
      <c r="P85" s="20" t="s">
        <v>22</v>
      </c>
      <c r="Q85" s="24" t="s">
        <v>13</v>
      </c>
      <c r="R85" s="20" t="s">
        <v>347</v>
      </c>
      <c r="S85" s="20" t="s">
        <v>367</v>
      </c>
      <c r="T85" s="25">
        <v>6142733539</v>
      </c>
      <c r="U85" s="20" t="s">
        <v>389</v>
      </c>
    </row>
    <row r="86" spans="1:24" s="20" customFormat="1" ht="11.25" customHeight="1" x14ac:dyDescent="0.2">
      <c r="A86" s="20" t="s">
        <v>32</v>
      </c>
      <c r="B86" s="21" t="s">
        <v>494</v>
      </c>
      <c r="C86" s="20" t="s">
        <v>418</v>
      </c>
      <c r="D86" s="14" t="s">
        <v>419</v>
      </c>
      <c r="E86" s="35" t="s">
        <v>442</v>
      </c>
      <c r="F86" s="35" t="s">
        <v>443</v>
      </c>
      <c r="G86" s="24" t="s">
        <v>21</v>
      </c>
      <c r="H86" s="22" t="s">
        <v>14</v>
      </c>
      <c r="I86" s="92">
        <v>859267.01828410686</v>
      </c>
      <c r="J86" s="92">
        <v>859267.01828410686</v>
      </c>
      <c r="K86" s="92">
        <v>0</v>
      </c>
      <c r="L86" s="23">
        <v>89</v>
      </c>
      <c r="M86" s="24" t="s">
        <v>21</v>
      </c>
      <c r="N86" s="24"/>
      <c r="O86" s="37" t="s">
        <v>24</v>
      </c>
      <c r="P86" s="20" t="s">
        <v>22</v>
      </c>
      <c r="Q86" s="24" t="s">
        <v>13</v>
      </c>
      <c r="R86" s="20" t="s">
        <v>347</v>
      </c>
      <c r="S86" s="20" t="s">
        <v>367</v>
      </c>
      <c r="T86" s="25">
        <v>6142733539</v>
      </c>
      <c r="U86" s="20" t="s">
        <v>468</v>
      </c>
    </row>
    <row r="87" spans="1:24" s="20" customFormat="1" ht="11.25" customHeight="1" x14ac:dyDescent="0.2">
      <c r="A87" s="20" t="s">
        <v>91</v>
      </c>
      <c r="B87" s="21">
        <v>66</v>
      </c>
      <c r="C87" s="20" t="s">
        <v>199</v>
      </c>
      <c r="D87" s="14" t="s">
        <v>200</v>
      </c>
      <c r="E87" s="35" t="s">
        <v>79</v>
      </c>
      <c r="F87" s="35" t="s">
        <v>78</v>
      </c>
      <c r="G87" s="24" t="s">
        <v>21</v>
      </c>
      <c r="H87" s="22" t="s">
        <v>14</v>
      </c>
      <c r="I87" s="92">
        <v>796000</v>
      </c>
      <c r="J87" s="92">
        <v>794140.78765298496</v>
      </c>
      <c r="K87" s="92">
        <v>2000000</v>
      </c>
      <c r="L87" s="23">
        <v>72</v>
      </c>
      <c r="M87" s="24"/>
      <c r="N87" s="24"/>
      <c r="O87" s="37" t="s">
        <v>20</v>
      </c>
      <c r="P87" s="20" t="s">
        <v>22</v>
      </c>
      <c r="Q87" s="24" t="s">
        <v>479</v>
      </c>
      <c r="R87" s="20" t="s">
        <v>119</v>
      </c>
      <c r="S87" s="20" t="s">
        <v>23</v>
      </c>
      <c r="T87" s="25">
        <v>4178831632</v>
      </c>
      <c r="U87" s="20" t="s">
        <v>236</v>
      </c>
      <c r="W87" s="24"/>
      <c r="X87" s="24"/>
    </row>
    <row r="88" spans="1:24" s="20" customFormat="1" ht="11.25" customHeight="1" x14ac:dyDescent="0.2">
      <c r="A88" s="20" t="s">
        <v>91</v>
      </c>
      <c r="B88" s="21">
        <v>59</v>
      </c>
      <c r="C88" s="20" t="s">
        <v>291</v>
      </c>
      <c r="D88" s="14" t="s">
        <v>292</v>
      </c>
      <c r="E88" s="35" t="s">
        <v>331</v>
      </c>
      <c r="F88" s="35" t="s">
        <v>302</v>
      </c>
      <c r="G88" s="24" t="s">
        <v>145</v>
      </c>
      <c r="H88" s="22" t="s">
        <v>13</v>
      </c>
      <c r="I88" s="92">
        <v>756915.5</v>
      </c>
      <c r="J88" s="92">
        <v>756915.5</v>
      </c>
      <c r="K88" s="92">
        <v>0</v>
      </c>
      <c r="L88" s="23">
        <v>50</v>
      </c>
      <c r="M88" s="24" t="s">
        <v>21</v>
      </c>
      <c r="N88" s="24"/>
      <c r="O88" s="37" t="s">
        <v>20</v>
      </c>
      <c r="P88" s="20" t="s">
        <v>22</v>
      </c>
      <c r="Q88" s="24" t="s">
        <v>13</v>
      </c>
      <c r="R88" s="20" t="s">
        <v>355</v>
      </c>
      <c r="S88" s="20" t="s">
        <v>375</v>
      </c>
      <c r="T88" s="25">
        <v>7062980221</v>
      </c>
      <c r="U88" s="20" t="s">
        <v>399</v>
      </c>
    </row>
    <row r="89" spans="1:24" s="20" customFormat="1" ht="11.25" customHeight="1" x14ac:dyDescent="0.2">
      <c r="A89" s="20" t="s">
        <v>91</v>
      </c>
      <c r="B89" s="21">
        <v>59</v>
      </c>
      <c r="C89" s="20" t="s">
        <v>293</v>
      </c>
      <c r="D89" s="14" t="s">
        <v>294</v>
      </c>
      <c r="E89" s="35" t="s">
        <v>332</v>
      </c>
      <c r="F89" s="35" t="s">
        <v>333</v>
      </c>
      <c r="G89" s="24" t="s">
        <v>21</v>
      </c>
      <c r="H89" s="22" t="s">
        <v>13</v>
      </c>
      <c r="I89" s="92">
        <v>810573</v>
      </c>
      <c r="J89" s="92">
        <v>810573</v>
      </c>
      <c r="K89" s="92">
        <v>0</v>
      </c>
      <c r="L89" s="23">
        <v>72</v>
      </c>
      <c r="M89" s="24" t="s">
        <v>21</v>
      </c>
      <c r="N89" s="24"/>
      <c r="O89" s="37" t="s">
        <v>20</v>
      </c>
      <c r="P89" s="20" t="s">
        <v>22</v>
      </c>
      <c r="Q89" s="24" t="s">
        <v>13</v>
      </c>
      <c r="R89" s="20" t="s">
        <v>345</v>
      </c>
      <c r="S89" s="20" t="s">
        <v>365</v>
      </c>
      <c r="T89" s="25">
        <v>6784676861</v>
      </c>
      <c r="U89" s="20" t="s">
        <v>400</v>
      </c>
    </row>
    <row r="90" spans="1:24" s="20" customFormat="1" ht="11.25" customHeight="1" x14ac:dyDescent="0.2">
      <c r="A90" s="20" t="s">
        <v>91</v>
      </c>
      <c r="B90" s="21">
        <v>60</v>
      </c>
      <c r="C90" s="20" t="s">
        <v>438</v>
      </c>
      <c r="D90" s="14" t="s">
        <v>439</v>
      </c>
      <c r="E90" s="35" t="s">
        <v>49</v>
      </c>
      <c r="F90" s="35" t="s">
        <v>50</v>
      </c>
      <c r="G90" s="24" t="s">
        <v>21</v>
      </c>
      <c r="H90" s="22" t="s">
        <v>14</v>
      </c>
      <c r="I90" s="92">
        <v>919079.6</v>
      </c>
      <c r="J90" s="92">
        <v>919079.6</v>
      </c>
      <c r="K90" s="92">
        <v>0</v>
      </c>
      <c r="L90" s="23">
        <v>105</v>
      </c>
      <c r="M90" s="24">
        <v>0</v>
      </c>
      <c r="N90" s="24"/>
      <c r="O90" s="37" t="s">
        <v>57</v>
      </c>
      <c r="P90" s="20" t="s">
        <v>22</v>
      </c>
      <c r="Q90" s="24" t="s">
        <v>479</v>
      </c>
      <c r="R90" s="20" t="s">
        <v>454</v>
      </c>
      <c r="S90" s="20" t="s">
        <v>460</v>
      </c>
      <c r="T90" s="25">
        <v>3145830031</v>
      </c>
      <c r="U90" s="20" t="s">
        <v>478</v>
      </c>
    </row>
    <row r="91" spans="1:24" s="20" customFormat="1" ht="11.25" customHeight="1" x14ac:dyDescent="0.2">
      <c r="A91" s="38" t="s">
        <v>91</v>
      </c>
      <c r="B91" s="71">
        <v>59</v>
      </c>
      <c r="C91" s="38" t="s">
        <v>295</v>
      </c>
      <c r="D91" s="26" t="s">
        <v>296</v>
      </c>
      <c r="E91" s="39" t="s">
        <v>334</v>
      </c>
      <c r="F91" s="39" t="s">
        <v>335</v>
      </c>
      <c r="G91" s="42" t="s">
        <v>21</v>
      </c>
      <c r="H91" s="40" t="s">
        <v>13</v>
      </c>
      <c r="I91" s="97">
        <v>585359</v>
      </c>
      <c r="J91" s="97">
        <v>585359</v>
      </c>
      <c r="K91" s="97">
        <v>0</v>
      </c>
      <c r="L91" s="41">
        <v>56</v>
      </c>
      <c r="M91" s="42" t="s">
        <v>21</v>
      </c>
      <c r="N91" s="42"/>
      <c r="O91" s="43" t="s">
        <v>24</v>
      </c>
      <c r="P91" s="38" t="s">
        <v>22</v>
      </c>
      <c r="Q91" s="42" t="s">
        <v>13</v>
      </c>
      <c r="R91" s="38" t="s">
        <v>356</v>
      </c>
      <c r="S91" s="38" t="s">
        <v>376</v>
      </c>
      <c r="T91" s="44">
        <v>7704319696</v>
      </c>
      <c r="U91" s="70" t="s">
        <v>401</v>
      </c>
    </row>
    <row r="92" spans="1:24" ht="8.25" customHeight="1" x14ac:dyDescent="0.25">
      <c r="I92" s="98"/>
      <c r="J92" s="99"/>
      <c r="K92" s="99"/>
      <c r="N92" s="33"/>
      <c r="U92" s="20"/>
    </row>
    <row r="93" spans="1:24" s="79" customFormat="1" x14ac:dyDescent="0.2">
      <c r="A93" s="18" t="s">
        <v>96</v>
      </c>
      <c r="B93" s="80"/>
      <c r="C93" s="81"/>
      <c r="D93" s="80">
        <f>COUNT(I49:I91)</f>
        <v>41</v>
      </c>
      <c r="G93" s="80"/>
      <c r="H93" s="82"/>
      <c r="I93" s="100">
        <f>SUM(I50:I92)</f>
        <v>32157828.410716917</v>
      </c>
      <c r="J93" s="100">
        <f>SUM(J50:J92)</f>
        <v>31991132.243383702</v>
      </c>
      <c r="K93" s="100">
        <f>SUM(K50:K92)</f>
        <v>5490000</v>
      </c>
      <c r="L93" s="77">
        <f>SUM(L50:L92)</f>
        <v>2738</v>
      </c>
      <c r="M93" s="12"/>
      <c r="N93" s="16"/>
      <c r="O93" s="18"/>
      <c r="P93" s="12"/>
      <c r="Q93" s="80"/>
      <c r="T93" s="83"/>
      <c r="U93" s="12"/>
    </row>
    <row r="94" spans="1:24" x14ac:dyDescent="0.25">
      <c r="A94" s="27" t="s">
        <v>492</v>
      </c>
      <c r="N94" s="33"/>
    </row>
    <row r="95" spans="1:24" ht="19.5" customHeight="1" x14ac:dyDescent="0.25">
      <c r="D95" s="27"/>
      <c r="H95" s="27"/>
      <c r="J95" s="27"/>
      <c r="K95" s="1"/>
      <c r="L95" s="53"/>
      <c r="M95" s="27"/>
      <c r="N95" s="28"/>
      <c r="O95" s="27"/>
      <c r="P95" s="1"/>
      <c r="Q95" s="54"/>
      <c r="R95" s="54"/>
      <c r="S95" s="32"/>
      <c r="T95" s="54"/>
    </row>
    <row r="96" spans="1:24" s="79" customFormat="1" ht="24.75" customHeight="1" x14ac:dyDescent="0.2">
      <c r="B96" s="80"/>
      <c r="C96" s="81"/>
      <c r="D96" s="112" t="s">
        <v>483</v>
      </c>
      <c r="E96" s="101"/>
      <c r="F96" s="113" t="s">
        <v>84</v>
      </c>
      <c r="G96" s="114"/>
      <c r="H96" s="113"/>
      <c r="I96" s="113" t="s">
        <v>85</v>
      </c>
      <c r="J96" s="108"/>
      <c r="K96" s="103"/>
      <c r="L96" s="102"/>
      <c r="M96" s="103"/>
      <c r="N96" s="104"/>
      <c r="O96" s="102"/>
      <c r="P96" s="103"/>
      <c r="Q96" s="104"/>
      <c r="R96" s="105"/>
      <c r="S96" s="106"/>
      <c r="V96" s="106"/>
    </row>
    <row r="97" spans="4:22" ht="24.75" customHeight="1" x14ac:dyDescent="0.25">
      <c r="D97" s="27"/>
      <c r="E97" s="84"/>
      <c r="F97" s="109" t="s">
        <v>32</v>
      </c>
      <c r="G97" s="110"/>
      <c r="H97" s="109"/>
      <c r="I97" s="109" t="s">
        <v>90</v>
      </c>
      <c r="J97" s="109"/>
      <c r="L97" s="30"/>
      <c r="N97" s="49"/>
      <c r="O97" s="30"/>
      <c r="Q97" s="49"/>
      <c r="R97" s="55"/>
      <c r="S97" s="54"/>
      <c r="T97" s="27"/>
      <c r="V97" s="54"/>
    </row>
    <row r="98" spans="4:22" ht="24.75" customHeight="1" x14ac:dyDescent="0.25">
      <c r="D98" s="27"/>
      <c r="E98" s="84"/>
      <c r="F98" s="109" t="s">
        <v>88</v>
      </c>
      <c r="G98" s="110"/>
      <c r="H98" s="109"/>
      <c r="I98" s="109" t="s">
        <v>89</v>
      </c>
      <c r="J98" s="109"/>
      <c r="L98" s="30"/>
      <c r="N98" s="49"/>
      <c r="O98" s="30"/>
      <c r="Q98" s="49"/>
      <c r="R98" s="55"/>
      <c r="S98" s="54"/>
      <c r="T98" s="27"/>
      <c r="V98" s="54"/>
    </row>
    <row r="99" spans="4:22" ht="24.75" customHeight="1" x14ac:dyDescent="0.25">
      <c r="D99" s="27"/>
      <c r="E99" s="84"/>
      <c r="F99" s="109" t="s">
        <v>403</v>
      </c>
      <c r="G99" s="110"/>
      <c r="H99" s="109"/>
      <c r="I99" s="109" t="s">
        <v>480</v>
      </c>
      <c r="J99" s="109"/>
      <c r="L99" s="30"/>
      <c r="N99" s="49"/>
      <c r="O99" s="30"/>
      <c r="Q99" s="49"/>
      <c r="R99" s="55"/>
      <c r="S99" s="54"/>
      <c r="T99" s="27"/>
      <c r="V99" s="54"/>
    </row>
    <row r="100" spans="4:22" ht="24.75" customHeight="1" x14ac:dyDescent="0.25">
      <c r="D100" s="27"/>
      <c r="E100" s="84"/>
      <c r="F100" s="109" t="s">
        <v>402</v>
      </c>
      <c r="G100" s="110"/>
      <c r="H100" s="109"/>
      <c r="I100" s="109" t="s">
        <v>481</v>
      </c>
      <c r="J100" s="109"/>
      <c r="L100" s="30"/>
      <c r="N100" s="49"/>
      <c r="O100" s="30"/>
      <c r="Q100" s="49"/>
      <c r="R100" s="55"/>
      <c r="S100" s="54"/>
      <c r="T100" s="27"/>
      <c r="V100" s="54"/>
    </row>
    <row r="101" spans="4:22" ht="24.75" customHeight="1" x14ac:dyDescent="0.25">
      <c r="D101" s="27"/>
      <c r="E101" s="84"/>
      <c r="F101" s="109" t="s">
        <v>246</v>
      </c>
      <c r="G101" s="110"/>
      <c r="H101" s="109"/>
      <c r="I101" s="109" t="s">
        <v>484</v>
      </c>
      <c r="J101" s="109"/>
      <c r="L101" s="30"/>
      <c r="N101" s="49"/>
      <c r="O101" s="30"/>
      <c r="Q101" s="49"/>
      <c r="R101" s="55"/>
      <c r="S101" s="54"/>
      <c r="T101" s="27"/>
      <c r="V101" s="54"/>
    </row>
    <row r="102" spans="4:22" ht="24.75" customHeight="1" x14ac:dyDescent="0.25">
      <c r="D102" s="27"/>
      <c r="E102" s="84"/>
      <c r="F102" s="109" t="s">
        <v>31</v>
      </c>
      <c r="G102" s="110"/>
      <c r="H102" s="109"/>
      <c r="I102" s="109" t="s">
        <v>87</v>
      </c>
      <c r="J102" s="109"/>
      <c r="L102" s="30"/>
      <c r="N102" s="49"/>
      <c r="O102" s="30"/>
      <c r="Q102" s="49"/>
      <c r="R102" s="55"/>
      <c r="S102" s="54"/>
      <c r="T102" s="27"/>
      <c r="V102" s="54"/>
    </row>
    <row r="103" spans="4:22" ht="24.75" customHeight="1" x14ac:dyDescent="0.25">
      <c r="D103" s="27"/>
      <c r="E103" s="84"/>
      <c r="F103" s="109" t="s">
        <v>245</v>
      </c>
      <c r="G103" s="111"/>
      <c r="H103" s="109"/>
      <c r="I103" s="109" t="s">
        <v>482</v>
      </c>
      <c r="J103" s="109"/>
      <c r="L103" s="30"/>
      <c r="N103" s="49"/>
      <c r="O103" s="30"/>
      <c r="Q103" s="49"/>
      <c r="R103" s="55"/>
      <c r="S103" s="54"/>
      <c r="T103" s="27"/>
      <c r="V103" s="54"/>
    </row>
    <row r="104" spans="4:22" ht="24.75" customHeight="1" x14ac:dyDescent="0.25">
      <c r="D104" s="27"/>
      <c r="E104" s="84"/>
      <c r="F104" s="109" t="s">
        <v>128</v>
      </c>
      <c r="G104" s="110"/>
      <c r="H104" s="109"/>
      <c r="I104" s="109" t="s">
        <v>129</v>
      </c>
      <c r="J104" s="109"/>
      <c r="L104" s="30"/>
      <c r="N104" s="49"/>
      <c r="O104" s="30"/>
      <c r="Q104" s="49"/>
      <c r="R104" s="55"/>
      <c r="S104" s="54"/>
      <c r="T104" s="27"/>
      <c r="V104" s="54"/>
    </row>
    <row r="105" spans="4:22" ht="24.75" customHeight="1" x14ac:dyDescent="0.25">
      <c r="D105" s="27"/>
      <c r="E105" s="84"/>
      <c r="F105" s="109" t="s">
        <v>19</v>
      </c>
      <c r="G105" s="110"/>
      <c r="H105" s="109"/>
      <c r="I105" s="109" t="s">
        <v>86</v>
      </c>
      <c r="J105" s="109"/>
      <c r="L105" s="30"/>
      <c r="N105" s="49"/>
      <c r="O105" s="30"/>
      <c r="Q105" s="49"/>
      <c r="R105" s="55"/>
      <c r="S105" s="54"/>
      <c r="T105" s="27"/>
      <c r="V105" s="54"/>
    </row>
    <row r="106" spans="4:22" ht="24.75" customHeight="1" x14ac:dyDescent="0.25">
      <c r="D106" s="27"/>
      <c r="E106" s="84"/>
      <c r="F106" s="109" t="s">
        <v>91</v>
      </c>
      <c r="G106" s="110"/>
      <c r="H106" s="109"/>
      <c r="I106" s="109" t="s">
        <v>92</v>
      </c>
      <c r="J106" s="109"/>
      <c r="L106" s="30"/>
      <c r="N106" s="49"/>
      <c r="O106" s="30"/>
      <c r="Q106" s="49"/>
      <c r="R106" s="55"/>
      <c r="S106" s="54"/>
      <c r="T106" s="27"/>
      <c r="V106" s="54"/>
    </row>
    <row r="107" spans="4:22" ht="2.25" customHeight="1" x14ac:dyDescent="0.25">
      <c r="D107" s="27"/>
      <c r="E107" s="56"/>
      <c r="F107" s="57"/>
      <c r="G107" s="89"/>
      <c r="H107" s="57"/>
      <c r="I107" s="57"/>
      <c r="J107" s="57"/>
      <c r="K107" s="57"/>
      <c r="L107" s="58"/>
      <c r="M107" s="57"/>
      <c r="N107" s="59"/>
      <c r="O107" s="60"/>
      <c r="P107" s="91"/>
      <c r="Q107" s="57"/>
      <c r="R107" s="57"/>
      <c r="S107" s="54"/>
      <c r="T107" s="27"/>
    </row>
    <row r="108" spans="4:22" x14ac:dyDescent="0.25">
      <c r="D108" s="27"/>
      <c r="H108" s="27"/>
      <c r="J108" s="27"/>
      <c r="K108" s="1"/>
      <c r="L108" s="53"/>
      <c r="M108" s="27"/>
      <c r="N108" s="28"/>
      <c r="O108" s="1"/>
      <c r="P108" s="54"/>
      <c r="Q108" s="54"/>
      <c r="R108" s="32"/>
      <c r="S108" s="54"/>
      <c r="T108" s="27"/>
    </row>
  </sheetData>
  <sheetProtection algorithmName="SHA-512" hashValue="EFB6lOYOzuvinQ1KKC53WHDjx3hUgVUNyO2YVn7Qj89Z/CLROABudYqVSsrG8TRkHC1svp+LpcRWEzL5ZcNeuQ==" saltValue="XZ4DnGbflaSDdawSQ+MD4Q==" spinCount="100000" sheet="1" objects="1" scenarios="1" formatColumns="0" formatRows="0" sort="0"/>
  <sortState ref="A73:GQ86">
    <sortCondition ref="W73:W86"/>
    <sortCondition descending="1" ref="B73:B86"/>
  </sortState>
  <mergeCells count="17">
    <mergeCell ref="J1:J4"/>
    <mergeCell ref="K1:K4"/>
    <mergeCell ref="L1:L4"/>
    <mergeCell ref="A47:U47"/>
    <mergeCell ref="A1:A4"/>
    <mergeCell ref="C1:C4"/>
    <mergeCell ref="D1:D4"/>
    <mergeCell ref="E1:E4"/>
    <mergeCell ref="F1:F4"/>
    <mergeCell ref="B2:B3"/>
    <mergeCell ref="G2:G4"/>
    <mergeCell ref="O1:O4"/>
    <mergeCell ref="M1:N3"/>
    <mergeCell ref="P1:P4"/>
    <mergeCell ref="Q1:Q4"/>
    <mergeCell ref="H1:H4"/>
    <mergeCell ref="I1:I4"/>
  </mergeCells>
  <dataValidations count="1">
    <dataValidation type="list" allowBlank="1" showInputMessage="1" showErrorMessage="1" sqref="A43 A45:A46 A8:A20 A48:A91 A22:A40 A41">
      <formula1>"Select, ???, Nonselect, NS Geog Cap, NS NoTC$, NS HOME, NS Mkt?, NS Mkt, NS Tiebrk, NS 2+Phases, NS AwdLim, Withdrwn"</formula1>
    </dataValidation>
  </dataValidations>
  <printOptions horizontalCentered="1"/>
  <pageMargins left="0.25" right="0.25" top="0.65" bottom="0.45" header="0.35" footer="0.25"/>
  <pageSetup paperSize="5" scale="85" fitToHeight="0" pageOrder="overThenDown" orientation="landscape" verticalDpi="300" r:id="rId1"/>
  <headerFooter alignWithMargins="0">
    <oddHeader>&amp;L&amp;8Georgia Department of Community Affairs&amp;C&amp;"Arial,Bold"2017 Funding Round Selection List&amp;R&amp;8Office of Housing Finance</oddHeader>
    <oddFooter>&amp;C&amp;"Arial Narrow,Regular"&amp;9&amp;P of &amp;N</oddFooter>
  </headerFooter>
  <rowBreaks count="2" manualBreakCount="2">
    <brk id="47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Barrett</dc:creator>
  <cp:lastModifiedBy>Stephen Barrett</cp:lastModifiedBy>
  <cp:lastPrinted>2017-12-05T21:20:31Z</cp:lastPrinted>
  <dcterms:created xsi:type="dcterms:W3CDTF">2015-11-18T22:05:05Z</dcterms:created>
  <dcterms:modified xsi:type="dcterms:W3CDTF">2017-12-07T17:01:08Z</dcterms:modified>
</cp:coreProperties>
</file>