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portal.dca.ga.gov/divisions/hfd/oah/Rounds/2016/PreApp/Docs for Web/"/>
    </mc:Choice>
  </mc:AlternateContent>
  <bookViews>
    <workbookView xWindow="0" yWindow="0" windowWidth="20490" windowHeight="7155" tabRatio="891"/>
  </bookViews>
  <sheets>
    <sheet name="Instructions" sheetId="11" r:id="rId1"/>
    <sheet name="Performance Questionnaire" sheetId="7" r:id="rId2"/>
    <sheet name="Project Narrative" sheetId="9" r:id="rId3"/>
    <sheet name="Org Chart" sheetId="1" r:id="rId4"/>
    <sheet name="Capacity Form" sheetId="3" r:id="rId5"/>
    <sheet name="Experience Summary" sheetId="5" r:id="rId6"/>
    <sheet name="Compliance History" sheetId="10" r:id="rId7"/>
    <sheet name="Performance Workbook Cert Ltr" sheetId="13" r:id="rId8"/>
    <sheet name="Credit &amp; Criminal Release" sheetId="12" r:id="rId9"/>
    <sheet name="DCASBarrettUseOnly" sheetId="14" state="hidden" r:id="rId10"/>
  </sheets>
  <definedNames>
    <definedName name="Activity">'Performance Questionnaire'!#REF!</definedName>
    <definedName name="City">'Performance Questionnaire'!$C$11</definedName>
    <definedName name="County">'Performance Questionnaire'!$H$11</definedName>
    <definedName name="DetRev">'Performance Questionnaire'!$K$4</definedName>
    <definedName name="ExActivity">'Experience Summary'!$AC$3:$AC$6</definedName>
    <definedName name="ExRole">'Experience Summary'!$AB$3:$AB$9</definedName>
    <definedName name="ExSources">'Experience Summary'!$AE$3:$AE$9</definedName>
    <definedName name="Member">'Performance Questionnaire'!$A$4</definedName>
    <definedName name="PartRole">'Performance Questionnaire'!$G$4</definedName>
    <definedName name="_xlnm.Print_Area" localSheetId="6">'Compliance History'!$A$1:$M$313</definedName>
    <definedName name="_xlnm.Print_Area" localSheetId="8">'Credit &amp; Criminal Release'!$A$1:$F$30</definedName>
    <definedName name="_xlnm.Print_Area" localSheetId="5">'Experience Summary'!$A$1:$O$23</definedName>
    <definedName name="_xlnm.Print_Area" localSheetId="0">Instructions!$A$1:$B$35</definedName>
    <definedName name="_xlnm.Print_Area" localSheetId="1">'Performance Questionnaire'!$A$1:$O$130</definedName>
    <definedName name="_xlnm.Print_Area" localSheetId="7">'Performance Workbook Cert Ltr'!$A$1:$B$20</definedName>
    <definedName name="_xlnm.Print_Area" localSheetId="2">'Project Narrative'!$A$1:$H$26</definedName>
    <definedName name="_xlnm.Print_Titles" localSheetId="6">'Compliance History'!$13:$13</definedName>
    <definedName name="_xlnm.Print_Titles" localSheetId="5">'Experience Summary'!$9:$9</definedName>
    <definedName name="_xlnm.Print_Titles" localSheetId="1">'Performance Questionnaire'!$2:$5</definedName>
    <definedName name="Project">'Project Narrative'!$B$4</definedName>
    <definedName name="PropType" localSheetId="6">'Performance Questionnaire'!$AA$2:$AA$4</definedName>
    <definedName name="PropType1">'Performance Questionnaire'!$AA$2:$AA$8</definedName>
    <definedName name="RevRole" localSheetId="6">'Performance Questionnaire'!$AD$2:$AD$10</definedName>
    <definedName name="RevType" localSheetId="6">'Performance Questionnaire'!$AC$2:$AC$12</definedName>
    <definedName name="rf"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6">'Compliance History'!$AB$4:$AB$10</definedName>
    <definedName name="Role" localSheetId="9">'Compliance History'!$AB$4:$AB$10</definedName>
    <definedName name="Sources" localSheetId="6">'Compliance History'!$AC$4:$AC$10</definedName>
    <definedName name="wrn.projection"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 r="A8" i="1" l="1"/>
  <c r="C5" i="10"/>
  <c r="B4" i="5"/>
  <c r="Q5" i="10" l="1"/>
  <c r="A60" i="7" l="1"/>
  <c r="A62" i="7" s="1"/>
  <c r="A64" i="7" s="1"/>
  <c r="Q4" i="10" l="1"/>
  <c r="T5" i="5" l="1"/>
  <c r="T7" i="5"/>
  <c r="T6" i="5"/>
  <c r="T4" i="5"/>
  <c r="T3" i="5"/>
  <c r="T8" i="5"/>
  <c r="R6" i="5"/>
  <c r="S6" i="5"/>
  <c r="H8" i="10"/>
  <c r="C8" i="10"/>
  <c r="I7" i="5"/>
  <c r="I4" i="5"/>
  <c r="P7" i="10" l="1"/>
  <c r="O7" i="10"/>
  <c r="Q9" i="10"/>
  <c r="Q8" i="10"/>
  <c r="Q7" i="10"/>
  <c r="Q6" i="10"/>
  <c r="O5" i="10" l="1"/>
  <c r="P5" i="10"/>
  <c r="Q6" i="5" l="1"/>
  <c r="R4" i="5"/>
  <c r="Q4" i="5"/>
  <c r="S4" i="5"/>
  <c r="Q6" i="7" l="1"/>
  <c r="A20" i="7" l="1"/>
</calcChain>
</file>

<file path=xl/sharedStrings.xml><?xml version="1.0" encoding="utf-8"?>
<sst xmlns="http://schemas.openxmlformats.org/spreadsheetml/2006/main" count="1782" uniqueCount="263">
  <si>
    <t>INSTRUCTIONS:</t>
  </si>
  <si>
    <t>1.</t>
  </si>
  <si>
    <t>Complete all boxes applicable to the organizational chart for the Project Team Members down to an individual Principal for each entity</t>
  </si>
  <si>
    <t>&lt;&lt;Select&gt;&gt;</t>
  </si>
  <si>
    <t>2.</t>
  </si>
  <si>
    <t>Entity Types have been provided in the chart, but can be changed by using the drop down menu in each section, as applicable</t>
  </si>
  <si>
    <t>Managing GP</t>
  </si>
  <si>
    <t>3.</t>
  </si>
  <si>
    <t>4.</t>
  </si>
  <si>
    <t>Use the Applicant Comment box below the chart to provide any additional information not adequately captured here. You can also provide a separate organizational chart as a supplement to this form</t>
  </si>
  <si>
    <t>Principal</t>
  </si>
  <si>
    <t>Project Name</t>
  </si>
  <si>
    <t>Owner</t>
  </si>
  <si>
    <t>Nonprofit Sponsor</t>
  </si>
  <si>
    <t>Federal Limited Partner</t>
  </si>
  <si>
    <t>State Limited Partner</t>
  </si>
  <si>
    <t>Applicant Comments</t>
  </si>
  <si>
    <t>Number of Units</t>
  </si>
  <si>
    <t>Statutory Placed in Service date (mm/yy)</t>
  </si>
  <si>
    <t>Anticipated Placed in Service date (mm/yy)</t>
  </si>
  <si>
    <t>Date of Award
(mm/yy)</t>
  </si>
  <si>
    <t>Capacity Building - Partnering</t>
  </si>
  <si>
    <t>Pre-Application Waiver Review</t>
  </si>
  <si>
    <t>Probationary</t>
  </si>
  <si>
    <t>HOME Consent</t>
  </si>
  <si>
    <t>GP Transfer or Change in Interest</t>
  </si>
  <si>
    <t>Are you currently registered to do business in Georgia?</t>
  </si>
  <si>
    <t>Addition of GP</t>
  </si>
  <si>
    <t>Default in a loan secured by a Tax Credit property</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</si>
  <si>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</si>
  <si>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Project Team Bankruptcy</t>
  </si>
  <si>
    <t xml:space="preserve">The abandonment and/or closure of a Tax Credit or HOME funded property </t>
  </si>
  <si>
    <t>Multiple Project Failures</t>
  </si>
  <si>
    <t>Determination of a pattern of willful noncompliance</t>
  </si>
  <si>
    <t xml:space="preserve">Submission of  fraudulent information to DCA or any other government entity </t>
  </si>
  <si>
    <t>State</t>
  </si>
  <si>
    <t>Is any project team member delinquent in the payment of any Georgia taxes?</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</si>
  <si>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</si>
  <si>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</si>
  <si>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</si>
  <si>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</si>
  <si>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</si>
  <si>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</si>
  <si>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Printed Name of General Partner</t>
  </si>
  <si>
    <t>My commission expires on:</t>
  </si>
  <si>
    <t>By:</t>
  </si>
  <si>
    <t>Printed Name of Developer</t>
  </si>
  <si>
    <t>Printed Name of Partner</t>
  </si>
  <si>
    <t>Uncured default in HOME loan, (Formal default letter issued)</t>
  </si>
  <si>
    <t>Senior Lender loan default or foreclosure which results in the extinguishment of a HOME loan security interest and resulting loss of affordability during the extended use period</t>
  </si>
  <si>
    <t>Have you been involved with any closure/abandonment of multifamily housing?</t>
  </si>
  <si>
    <t>% of GP Entity</t>
  </si>
  <si>
    <t>% of Dev. Entity</t>
  </si>
  <si>
    <t>Property Name</t>
  </si>
  <si>
    <t>Property Type</t>
  </si>
  <si>
    <t>Funding Sources</t>
  </si>
  <si>
    <t>Total Units</t>
  </si>
  <si>
    <t>Role</t>
  </si>
  <si>
    <t>GP/D/M</t>
  </si>
  <si>
    <t>New Construction</t>
  </si>
  <si>
    <t>GP</t>
  </si>
  <si>
    <t>D</t>
  </si>
  <si>
    <t>DEV</t>
  </si>
  <si>
    <t>M</t>
  </si>
  <si>
    <t>TC/BOND</t>
  </si>
  <si>
    <t>GP/D</t>
  </si>
  <si>
    <t>GP/M</t>
  </si>
  <si>
    <t>TC/HOME</t>
  </si>
  <si>
    <t>D/M</t>
  </si>
  <si>
    <t>USDA/Rural</t>
  </si>
  <si>
    <t>Conventional</t>
  </si>
  <si>
    <t>Do you have any outstanding flags in HUD’s 2530 National Participation system?</t>
  </si>
  <si>
    <t>Have you had a mortgage in default, or have an arrearage of at least three months?</t>
  </si>
  <si>
    <t>Have you failed to provide Annual Owner Certifications or provided incomplete and/or inaccurate certifications?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</si>
  <si>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</si>
  <si>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</si>
  <si>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submit complete certifications for Sustainable Buildings or Communities prior to issuance of 8609s for a project(s) that received funding from a previous round?</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</si>
  <si>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</si>
  <si>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</si>
  <si>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City</t>
  </si>
  <si>
    <t>Project Participation Role:</t>
  </si>
  <si>
    <r>
      <t xml:space="preserve">Foreclosure of a loan or deed in lieu of foreclosure of a </t>
    </r>
    <r>
      <rPr>
        <b/>
        <sz val="10"/>
        <rFont val="Arial"/>
        <family val="2"/>
      </rPr>
      <t xml:space="preserve">Tax Credit property after </t>
    </r>
    <r>
      <rPr>
        <sz val="10"/>
        <rFont val="Arial"/>
        <family val="2"/>
      </rPr>
      <t>the Compliance Period ended and resulting in a loss of affordability during the extended use period</t>
    </r>
  </si>
  <si>
    <r>
      <t>Default in a</t>
    </r>
    <r>
      <rPr>
        <b/>
        <sz val="10"/>
        <rFont val="Arial"/>
        <family val="2"/>
      </rPr>
      <t xml:space="preserve"> HOME loan</t>
    </r>
    <r>
      <rPr>
        <sz val="10"/>
        <rFont val="Arial"/>
        <family val="2"/>
      </rPr>
      <t xml:space="preserve"> which results in a foreclosure or deed in lieu of foreclosure and removal of the Owner and property retain affordability</t>
    </r>
  </si>
  <si>
    <t>Certifying GP</t>
  </si>
  <si>
    <t>Certifying Developer</t>
  </si>
  <si>
    <t>Award Date Latest to Earliest (mm/yy)</t>
  </si>
  <si>
    <t>Total Rural Properties</t>
  </si>
  <si>
    <t>Total HOME</t>
  </si>
  <si>
    <t>Total Tax Credit</t>
  </si>
  <si>
    <t>Role/Exp. Code (Drop Down)</t>
  </si>
  <si>
    <t>GP Member</t>
  </si>
  <si>
    <t>Co-Developer</t>
  </si>
  <si>
    <t>Principal Member</t>
  </si>
  <si>
    <t>Consultant</t>
  </si>
  <si>
    <t>Is any project with which you are involved delinquent in the payment of property taxes?</t>
  </si>
  <si>
    <r>
      <t xml:space="preserve">Have you </t>
    </r>
    <r>
      <rPr>
        <sz val="10"/>
        <rFont val="Arial"/>
        <family val="2"/>
      </rPr>
      <t>failed to comply with administrative requirements, such as failure to obtain DCA written preapproval of any change of ownership or property management?</t>
    </r>
  </si>
  <si>
    <t>Have you failed to meet the federal placed in service deadline for a project that has been awarded Tax Credits resulting in the loss of Credits?</t>
  </si>
  <si>
    <t>HOME/NSP</t>
  </si>
  <si>
    <t>TC / TCAP / EXCH</t>
  </si>
  <si>
    <t>Other GP</t>
  </si>
  <si>
    <t>Other Developer</t>
  </si>
  <si>
    <t>Certifying GP/Developer</t>
  </si>
  <si>
    <t>Yes Answers Requiring Detailed Explanation</t>
  </si>
  <si>
    <t>Requested Determination Review</t>
  </si>
  <si>
    <t>Determination Review</t>
  </si>
  <si>
    <t xml:space="preserve">Performance Questionnaire </t>
  </si>
  <si>
    <r>
      <t xml:space="preserve">Do you own housing credit property(ies) that </t>
    </r>
    <r>
      <rPr>
        <b/>
        <sz val="10"/>
        <rFont val="Arial"/>
        <family val="2"/>
      </rPr>
      <t>currently</t>
    </r>
    <r>
      <rPr>
        <sz val="10"/>
        <rFont val="Arial"/>
        <family val="2"/>
      </rPr>
      <t xml:space="preserve"> have significant unpaid payables?</t>
    </r>
  </si>
  <si>
    <t>Do you have a history of any unpaid subs during development of affordable housing properties completed after January 1, 2005?</t>
  </si>
  <si>
    <t>Is there an adverse credit history of any proposed entity or principal?</t>
  </si>
  <si>
    <t>Have you been subject to an adverse Fair Housing finding?</t>
  </si>
  <si>
    <t>Purchase/Refinance</t>
  </si>
  <si>
    <t>HUD Insured</t>
  </si>
  <si>
    <t>PERFORMANCE WORKBOOK INSTRUCTIONS
FOR DETERMINATION OF 
PROJECT TEAM QUALIFICATIONS</t>
  </si>
  <si>
    <t>&lt;&lt; Select Role &gt;&gt;</t>
  </si>
  <si>
    <t>&lt;&lt; Select Review &gt;&gt;</t>
  </si>
  <si>
    <t>Certifying Principal</t>
  </si>
  <si>
    <t>Organizational Chart</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</si>
  <si>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</si>
  <si>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 complete by budget</t>
  </si>
  <si>
    <t>% complete physical</t>
  </si>
  <si>
    <t>% of GP</t>
  </si>
  <si>
    <t>% of Dev</t>
  </si>
  <si>
    <r>
      <t>Name of entity(ies) and / or Principal(s) to whom this applies</t>
    </r>
    <r>
      <rPr>
        <b/>
        <sz val="12"/>
        <color theme="1"/>
        <rFont val="Arial"/>
        <family val="2"/>
      </rPr>
      <t/>
    </r>
  </si>
  <si>
    <t>of 36</t>
  </si>
  <si>
    <r>
      <t xml:space="preserve">Foreclosure of a loan or deed in lieu of foreclosure of a </t>
    </r>
    <r>
      <rPr>
        <b/>
        <sz val="10"/>
        <rFont val="Arial"/>
        <family val="2"/>
      </rPr>
      <t>Tax Credit property</t>
    </r>
    <r>
      <rPr>
        <sz val="10"/>
        <rFont val="Arial"/>
        <family val="2"/>
      </rPr>
      <t xml:space="preserve"> </t>
    </r>
    <r>
      <rPr>
        <b/>
        <sz val="10"/>
        <rFont val="Arial"/>
        <family val="2"/>
      </rPr>
      <t>before</t>
    </r>
    <r>
      <rPr>
        <sz val="10"/>
        <rFont val="Arial"/>
        <family val="2"/>
      </rPr>
      <t xml:space="preserve"> the Compliance Period ended and resulting loss of affordability during the extended use period</t>
    </r>
  </si>
  <si>
    <t>Current Phys. Occupancy</t>
  </si>
  <si>
    <r>
      <t>XX.F.1. Significant Adverse Events</t>
    </r>
    <r>
      <rPr>
        <sz val="1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</si>
  <si>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t>Meets GP</t>
  </si>
  <si>
    <t>Meets Dev</t>
  </si>
  <si>
    <t>Total GP</t>
  </si>
  <si>
    <t>Total Dev</t>
  </si>
  <si>
    <t>Applicant Contact Section</t>
  </si>
  <si>
    <t>Financial Insolvency or Potential Insolvency of Project Team</t>
  </si>
  <si>
    <t>Debarment, debarment proposed, or received a suspension by a federal agency, state HFA, or quasi-governmental affordable housing program</t>
  </si>
  <si>
    <t>Name</t>
  </si>
  <si>
    <t>Title</t>
  </si>
  <si>
    <t>Address</t>
  </si>
  <si>
    <t>Direct Line</t>
  </si>
  <si>
    <t>Zip+4</t>
  </si>
  <si>
    <t>Cellular</t>
  </si>
  <si>
    <t>E-mail</t>
  </si>
  <si>
    <t>Office</t>
  </si>
  <si>
    <t>If Yes, Event Date</t>
  </si>
  <si>
    <t>Currently Own?</t>
  </si>
  <si>
    <t>Completion Date</t>
  </si>
  <si>
    <r>
      <t xml:space="preserve">Do you currently own, or in the </t>
    </r>
    <r>
      <rPr>
        <b/>
        <sz val="10"/>
        <rFont val="Arial"/>
        <family val="2"/>
      </rPr>
      <t>past 3 years</t>
    </r>
    <r>
      <rPr>
        <sz val="10"/>
        <rFont val="Arial"/>
        <family val="2"/>
      </rPr>
      <t xml:space="preserve"> owned, Affordable Housing properties that currently have uncured outstanding 8823s?</t>
    </r>
  </si>
  <si>
    <t>For DCA Use Only</t>
  </si>
  <si>
    <t>Proposed Project Name</t>
  </si>
  <si>
    <t>Meets Occ</t>
  </si>
  <si>
    <t>Substantial Rehab</t>
  </si>
  <si>
    <t>Adaptive Reuse-Historic</t>
  </si>
  <si>
    <t>Adaptive Reuse-Non-Historic</t>
  </si>
  <si>
    <t>Historic Rehab</t>
  </si>
  <si>
    <t>Acquisition/Rehab</t>
  </si>
  <si>
    <t>Total Occ</t>
  </si>
  <si>
    <t>Construction Activity</t>
  </si>
  <si>
    <r>
      <t xml:space="preserve">Do you have/anticipate any projects </t>
    </r>
    <r>
      <rPr>
        <b/>
        <sz val="10"/>
        <rFont val="Arial"/>
        <family val="2"/>
      </rPr>
      <t>awarded tax credits in 2014 or earlier</t>
    </r>
    <r>
      <rPr>
        <sz val="10"/>
        <rFont val="Arial"/>
        <family val="2"/>
      </rPr>
      <t xml:space="preserve"> for which the construction financing or equity investment will not close by the 2016 Application Submission deadline?</t>
    </r>
  </si>
  <si>
    <t>Capacity Form (New)</t>
  </si>
  <si>
    <t>Total Management</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</si>
  <si>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</si>
  <si>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</si>
  <si>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County</t>
  </si>
  <si>
    <t>Attach a thorough explanation to include the date(s) of the event and details on the current status (where indicated by the Tabs Checklist) for all "yes" answers.</t>
  </si>
  <si>
    <t xml:space="preserve"> </t>
  </si>
  <si>
    <t>Activity</t>
  </si>
  <si>
    <t>Proposed Project Participation Role</t>
  </si>
  <si>
    <t>Name of Certifying Member, Entity or Principal</t>
  </si>
  <si>
    <t>Percentage of Interest in the Proposed Role</t>
  </si>
  <si>
    <t>Activity
(Drop Down)</t>
  </si>
  <si>
    <t>PropType (Exp) &amp; PropType 1 (Compliance)</t>
  </si>
  <si>
    <t>Sources</t>
  </si>
  <si>
    <t>RevRole</t>
  </si>
  <si>
    <t xml:space="preserve">Has the Project Team member experienced a criminal conviction, indictment, and/or pending criminal investigation?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</si>
  <si>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</si>
  <si>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</si>
  <si>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</si>
  <si>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t xml:space="preserve">Has the Project Team member withdrawn or been involuntarily removed from a HOME or Tax Credit project? </t>
  </si>
  <si>
    <t>Does the Project Team member have any pending litigation?</t>
  </si>
  <si>
    <t>Has the Project Team member had significant non-performance in a government or quasi-government affordable housing program (including Fannie Mae, Freddie Mac, and Federal Home Loan Bank programs)?</t>
  </si>
  <si>
    <t xml:space="preserve">Is the team member financially solvent with the capacity to successfully complete the project, pay all costs associated with the development, and operate the property for the compliance period and extended use period? </t>
  </si>
  <si>
    <t>Performance Workbook Documentation and Key Sections</t>
  </si>
  <si>
    <t>Resumes</t>
  </si>
  <si>
    <t>Proposed Project Narrative Form</t>
  </si>
  <si>
    <t>Affordable Units</t>
  </si>
  <si>
    <t xml:space="preserve">This form must be completed by each member in the Project Team member including principals. Attach a thorough explanation (where indicated by the Tabs Checklist) for all highlighted "Yes" answers to the questions in the Performance Questionnaire. </t>
  </si>
  <si>
    <t>Proposed Construction Type</t>
  </si>
  <si>
    <t xml:space="preserve">A complete organizational chart for the proposed Project Team must be submitted.  The organizational chart must clearly show all entities and principals that have a direct and/or indirect interest in the Ownership and/or Developer entities of the Project. (Entities with a different organizational structure or a large number of principals can provide an organization chart and/or list of principals under a separate cover).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</si>
  <si>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Experience Summary Form (ESF)</t>
  </si>
  <si>
    <t>Probationary Designation</t>
  </si>
  <si>
    <t xml:space="preserve">Applicants seeking a Probationary Designation must also submit documentation showing the following: 
     a. Evidence of full time employment in the tax credit industry for a minimum period of five years;
     b. Evidence of material participation in the successful development of at least two tax credit projects during that period 
         (Ownership interest is not required);
     c. Completed release to allow DCA to perform a personal credit check and a criminal background check;
     d. Business plan which outlines how the proposed Project Team will address different areas required for successful 
         development of a tax credit project.
</t>
  </si>
  <si>
    <r>
      <t xml:space="preserve">This form must be completed by the </t>
    </r>
    <r>
      <rPr>
        <b/>
        <sz val="11"/>
        <rFont val="Arial"/>
        <family val="2"/>
      </rPr>
      <t xml:space="preserve">Certifying Entity </t>
    </r>
    <r>
      <rPr>
        <sz val="11"/>
        <rFont val="Arial"/>
        <family val="2"/>
      </rPr>
      <t xml:space="preserve">for the Owner and Developer and will be used to confirm several different requirements of the 2016 Qualified Allocation Plan.
</t>
    </r>
    <r>
      <rPr>
        <u/>
        <sz val="11"/>
        <rFont val="Arial"/>
        <family val="2"/>
      </rPr>
      <t xml:space="preserve">Tax Credit Experience:
</t>
    </r>
    <r>
      <rPr>
        <sz val="11"/>
        <rFont val="Arial"/>
        <family val="2"/>
      </rPr>
      <t xml:space="preserve">
The General Partner entity and the Developer entity must certify that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completed after January 1, 2005.  If the GP and Developer entity have the same principal(s), the same projects may be counted to meet this requirement.
This requirement may be met by the Certifying Entity or by one of its principals provided the principal has a </t>
    </r>
    <r>
      <rPr>
        <b/>
        <sz val="11"/>
        <rFont val="Arial"/>
        <family val="2"/>
      </rPr>
      <t>majority interest</t>
    </r>
    <r>
      <rPr>
        <sz val="11"/>
        <rFont val="Arial"/>
        <family val="2"/>
      </rPr>
      <t xml:space="preserve"> in the Certifying Entity. Experience of entities or principals may not be combined to meet the experience requirement.  (</t>
    </r>
    <r>
      <rPr>
        <i/>
        <sz val="11"/>
        <rFont val="Arial"/>
        <family val="2"/>
      </rPr>
      <t>However, multiple principals who each have five properties may be combined to meet the majority interest requirement.</t>
    </r>
    <r>
      <rPr>
        <sz val="11"/>
        <rFont val="Arial"/>
        <family val="2"/>
      </rPr>
      <t>)
For purposes of a non-profit entity, DCA will consider the executive director as a principal. In order to be counted as a Successful Tax Credit Project, the following requirements must be met by each entity:
     •The Certifying Entity or Principal must own a minimum 20% interest in the General Partner and Developer entities for each 
       property listed on the experience form.
     •The Certifying Entity or Principal must have been involved in each project from the initial allocation of credits to the present. 
            (</t>
    </r>
    <r>
      <rPr>
        <i/>
        <sz val="11"/>
        <rFont val="Arial"/>
        <family val="2"/>
      </rPr>
      <t>Properties that were acquired after initially developed may not be counted.</t>
    </r>
    <r>
      <rPr>
        <sz val="11"/>
        <rFont val="Arial"/>
        <family val="2"/>
      </rPr>
      <t xml:space="preserve">)
</t>
    </r>
    <r>
      <rPr>
        <u/>
        <sz val="11"/>
        <rFont val="Arial"/>
        <family val="2"/>
      </rPr>
      <t>Additional Documents Required:</t>
    </r>
    <r>
      <rPr>
        <sz val="11"/>
        <rFont val="Arial"/>
        <family val="2"/>
      </rPr>
      <t xml:space="preserve">
•IRS Form 8609 or occupancy permit for each project listed
•Partnership Agreement or letter from Syndicator certifying role and interest of the Certified Entity 
   and/or Principal for each Successful Tax Credit Project used to meet this requirement
</t>
    </r>
  </si>
  <si>
    <t>PROJECT NARRATIVE</t>
  </si>
  <si>
    <t>Every Performance Workbook submission shall include Resumes of all Principals and key staff in the Owner and Developer entity.</t>
  </si>
  <si>
    <r>
      <t xml:space="preserve">This form must be completed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</si>
  <si>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</si>
  <si>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</si>
  <si>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</si>
  <si>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</si>
  <si>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</si>
  <si>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</si>
  <si>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</si>
  <si>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</si>
  <si>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</si>
  <si>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</si>
  <si>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</si>
  <si>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</si>
  <si>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</si>
  <si>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</si>
  <si>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CAPACITY FORM</t>
  </si>
  <si>
    <t>Compliance History Summary (CHS)</t>
  </si>
  <si>
    <r>
      <rPr>
        <b/>
        <sz val="11"/>
        <rFont val="Arial"/>
        <family val="2"/>
      </rPr>
      <t xml:space="preserve">Each Project Team Member </t>
    </r>
    <r>
      <rPr>
        <sz val="11"/>
        <rFont val="Arial"/>
        <family val="2"/>
      </rPr>
      <t xml:space="preserve">must complete a DCA Compliance History Summary (CHS).
</t>
    </r>
    <r>
      <rPr>
        <b/>
        <sz val="11"/>
        <rFont val="Arial"/>
        <family val="2"/>
      </rPr>
      <t>Please list all affordable housing properties in order from the most current to the oldest</t>
    </r>
    <r>
      <rPr>
        <sz val="11"/>
        <rFont val="Arial"/>
        <family val="2"/>
      </rPr>
      <t xml:space="preserve">. The properties in which you no longer participate in should be listed at the bottom of the form. DCA will use this form to verify your compliance history.  The CHS for the Certifying Entity should also contain all the project listed on the Experience Summary Form.
</t>
    </r>
  </si>
  <si>
    <r>
      <t xml:space="preserve">DCA will undertake a comprehensive review of the proposed Project Team to determine that it has met DCA minimum requirements for eligibility and has the experience and capacity to successfully own and develop a tax credit project that receives an allocation of credits under the Qualified Allocation Plan (QAP). 
Each Project Team must demonstrate the qualifications necessary to successfully own, develop and operate a proposed tax credit project. The Project Team must demonstrate a proven ability to develop a project concept and financing structure, complete a competitive application for tax credits, obtain financing and syndicator commitments quickly, close on the financing, negotiate and contract with general contractors for the construction or rehabilitation of the project, oversee construction, comply with tax credit program regulations, meet statutory deadlines, and successfully lease up and operate the completed project.
After a review of all submitted documentation, DCA will issue a determination of whether the Project Team is “Qualified”, “Ineligible” or approved as a “Probationary Participant”.
DCA strongly encourages you to submit a request for a Project Team qualification determination during the Pre-application process. Incomplete submissions at Pre-application will not be reviewed. Those seeking a HOME Consent, Waiver of Significant Adverse Events and/or CHDO preliminary determination must submit a request for Qualification Determination at Pre-application.
  </t>
    </r>
    <r>
      <rPr>
        <u/>
        <sz val="11"/>
        <rFont val="Arial"/>
        <family val="2"/>
      </rPr>
      <t xml:space="preserve">
</t>
    </r>
    <r>
      <rPr>
        <b/>
        <u/>
        <sz val="11"/>
        <rFont val="Arial"/>
        <family val="2"/>
      </rPr>
      <t>Note:</t>
    </r>
    <r>
      <rPr>
        <u/>
        <sz val="11"/>
        <rFont val="Arial"/>
        <family val="2"/>
      </rPr>
      <t xml:space="preserve">  DCA does not provide a Compliance Score during Pre-application.</t>
    </r>
    <r>
      <rPr>
        <sz val="11"/>
        <rFont val="Arial"/>
        <family val="2"/>
      </rPr>
      <t xml:space="preserve">
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2016 competitive round regardless of whether you are planning to submit more than one Application.  However, a separate project information and narrative will need to be submitted for each project.
</t>
    </r>
  </si>
  <si>
    <r>
      <t xml:space="preserve">Each Performance Workbook submission is required to include  documentation and complete the following sections listed below.  Key </t>
    </r>
    <r>
      <rPr>
        <i/>
        <sz val="11"/>
        <rFont val="Arial"/>
        <family val="2"/>
      </rPr>
      <t>Sections are listed as separate tabs of this workbook.</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</si>
  <si>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awarded LIHTC and/or any other source of funding development, </t>
    </r>
    <r>
      <rPr>
        <b/>
        <u/>
        <sz val="10"/>
        <color theme="1"/>
        <rFont val="Arial"/>
        <family val="2"/>
      </rPr>
      <t>that has not yet begun lease up</t>
    </r>
    <r>
      <rPr>
        <sz val="10"/>
        <color theme="1"/>
        <rFont val="Arial"/>
        <family val="2"/>
      </rPr>
      <t>, and in which the proposed entity(ies) and / or principal(s) have an interest. Include all types of interest that apply in the right most column of the chart below.</t>
    </r>
  </si>
  <si>
    <t>HOME Only</t>
  </si>
  <si>
    <t>HOME</t>
  </si>
  <si>
    <t>The Proposed Project Narrative Form must be completed for each proposed full application site submitted by the Project Team. For example, if a Project Team plans to submit two applications, then two project narratives should be completed for each proposed site.  The Project Team would not need to submit a separate Performance Workbook.  
The narrative form section should fully described the proposed project including details such as whether the application involves a historic renovation, a brownfield remediation, environmental cleanup, adaptive reuse or similar development complexity.  The Project Team should also highlight prior development experience as it relates to the proposed project site.</t>
  </si>
  <si>
    <t>Certification and Credit and Criminal Release</t>
  </si>
  <si>
    <r>
      <t xml:space="preserve">Certifying GP and/or Certifying Developer </t>
    </r>
    <r>
      <rPr>
        <sz val="9"/>
        <rFont val="Arial"/>
        <family val="2"/>
      </rPr>
      <t>must certify that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completed after </t>
    </r>
    <r>
      <rPr>
        <b/>
        <sz val="9"/>
        <rFont val="Arial"/>
        <family val="2"/>
      </rPr>
      <t>January 1, 2005</t>
    </r>
    <r>
      <rPr>
        <sz val="9"/>
        <rFont val="Arial"/>
        <family val="2"/>
      </rPr>
      <t xml:space="preserve">. </t>
    </r>
    <r>
      <rPr>
        <b/>
        <sz val="9"/>
        <rFont val="Arial"/>
        <family val="2"/>
      </rPr>
      <t xml:space="preserve">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</si>
  <si>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The Certifying Entity will need to complete a narrative for each proposed full application site that the Project Team looks to submit.  This tab may be copied and pasted within the Performance Workbook describing each proposed project, as applicable.</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</si>
  <si>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</si>
  <si>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</si>
  <si>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</si>
  <si>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</si>
  <si>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</si>
  <si>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</si>
  <si>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</si>
  <si>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</si>
  <si>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</si>
  <si>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</si>
  <si>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</si>
  <si>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COMPLIANCE HISTORY SUMMARY</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</si>
  <si>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</si>
  <si>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t>Applicants should review and execute both the Performance Workbook Certification and Credit and Criminal Release prior to submitting the Performance Workbook.  Executed copies should be sent along with the Performance Workbook submission.</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</si>
  <si>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</si>
  <si>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Project City</t>
  </si>
  <si>
    <t>Project County</t>
  </si>
  <si>
    <t>PERFORMANCE QUESTIONNAIRE</t>
  </si>
  <si>
    <t>EXPERIENCE SUMMARY</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</si>
  <si>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</si>
  <si>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</si>
  <si>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r>
      <rPr>
        <b/>
        <sz val="10"/>
        <rFont val="Arial"/>
        <family val="2"/>
      </rPr>
      <t>XX.F.3. Adverse Circumstances -</t>
    </r>
    <r>
      <rPr>
        <sz val="1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rFont val="Arial"/>
        <family val="2"/>
      </rPr>
      <t>Examples of Adverse Circumstances.</t>
    </r>
    <r>
      <rPr>
        <sz val="10"/>
        <rFont val="Arial"/>
        <family val="2"/>
      </rPr>
      <t xml:space="preserve">  The following are some, but not all, adverse circumstances that may affect the ability of a team to qualify for funding.
</t>
    </r>
  </si>
  <si>
    <t>Other Principal</t>
  </si>
  <si>
    <t>Secondary Funding Source (Drop Down)</t>
  </si>
  <si>
    <t>Primary Funding Source (Drop Down)</t>
  </si>
  <si>
    <t>Current Phys. Occup.</t>
  </si>
  <si>
    <t>Primary Funding Source
(Drop Down)</t>
  </si>
  <si>
    <t>Secondary Funding Source
(Drop Down)</t>
  </si>
  <si>
    <t>Tax Credit Project ID
##-###</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</si>
  <si>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</si>
  <si>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</si>
  <si>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</si>
  <si>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</si>
  <si>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</si>
  <si>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</si>
  <si>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</si>
  <si>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</si>
  <si>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Have you failed to comply with administrative requirements, such as failure to obtain DCA written preapproval of any change of ownership or property management?</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</si>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</sst>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0.000%"/>
    <numFmt numFmtId="166" formatCode="m/d;@"/>
    <numFmt numFmtId="167" formatCode="[&lt;=9999999]###\-####;\(###\)\ ###\-####"/>
    <numFmt numFmtId="168" formatCode="00000\-0000"/>
    <numFmt numFmtId="169" formatCode="m/d/yy;@"/>
    <numFmt numFmtId="170" formatCode="00000"/>
  </numFmts>
  <fonts count="69"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b/>
      <sz val="7"/>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sz val="10"/>
      <color indexed="10"/>
      <name val="Arial"/>
      <family val="2"/>
    </font>
    <font>
      <b/>
      <sz val="9"/>
      <color theme="1"/>
      <name val="Arial"/>
      <family val="2"/>
    </font>
    <font>
      <sz val="10"/>
      <color theme="1"/>
      <name val="Arial"/>
      <family val="2"/>
    </font>
    <font>
      <sz val="10"/>
      <color rgb="FF000000"/>
      <name val="Arial"/>
      <family val="2"/>
    </font>
    <font>
      <b/>
      <i/>
      <sz val="10"/>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0"/>
      <name val="Arial Narrow"/>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11"/>
      <color theme="0"/>
      <name val="Calibri"/>
      <family val="2"/>
      <scheme val="minor"/>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name val="Arial"/>
      <family val="2"/>
    </font>
    <font>
      <sz val="14"/>
      <color theme="1"/>
      <name val="Arial"/>
      <family val="2"/>
    </font>
    <font>
      <b/>
      <u/>
      <sz val="9"/>
      <name val="Arial"/>
      <family val="2"/>
    </font>
    <font>
      <b/>
      <i/>
      <sz val="14"/>
      <color indexed="22"/>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rgb="FFFF0000"/>
      <name val="Calibri"/>
      <family val="2"/>
      <scheme val="minor"/>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5"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 fillId="0" borderId="0"/>
    <xf numFmtId="9" fontId="25" fillId="0" borderId="0" applyFont="0" applyFill="0" applyBorder="0" applyAlignment="0" applyProtection="0"/>
    <xf numFmtId="0" fontId="1" fillId="0" borderId="0"/>
    <xf numFmtId="0" fontId="25" fillId="0" borderId="0"/>
  </cellStyleXfs>
  <cellXfs count="747">
    <xf numFmtId="0" fontId="0" fillId="0" borderId="0" xfId="0"/>
    <xf numFmtId="0" fontId="14" fillId="0" borderId="0" xfId="1" applyFont="1" applyFill="1" applyAlignment="1" applyProtection="1">
      <alignment horizontal="left"/>
      <protection hidden="1"/>
    </xf>
    <xf numFmtId="0" fontId="1" fillId="0" borderId="0" xfId="1" applyFont="1" applyFill="1" applyAlignment="1" applyProtection="1">
      <alignment vertical="center"/>
      <protection hidden="1"/>
    </xf>
    <xf numFmtId="0" fontId="1" fillId="0" borderId="0" xfId="1" applyFont="1" applyFill="1" applyAlignment="1" applyProtection="1">
      <protection hidden="1"/>
    </xf>
    <xf numFmtId="0" fontId="1" fillId="0" borderId="0" xfId="1" applyFont="1" applyFill="1" applyBorder="1" applyAlignment="1" applyProtection="1">
      <protection hidden="1"/>
    </xf>
    <xf numFmtId="0" fontId="14" fillId="0" borderId="0" xfId="1" applyFont="1" applyFill="1" applyAlignment="1" applyProtection="1">
      <alignment horizontal="left" vertical="center"/>
      <protection hidden="1"/>
    </xf>
    <xf numFmtId="0" fontId="14" fillId="0" borderId="0" xfId="1" applyFont="1" applyFill="1" applyAlignment="1" applyProtection="1">
      <alignment horizontal="center"/>
      <protection hidden="1"/>
    </xf>
    <xf numFmtId="0" fontId="1" fillId="2" borderId="0" xfId="1" applyNumberFormat="1" applyFont="1" applyFill="1" applyAlignment="1" applyProtection="1">
      <alignment vertical="center"/>
      <protection hidden="1"/>
    </xf>
    <xf numFmtId="0" fontId="1" fillId="0" borderId="0" xfId="1" applyFont="1" applyProtection="1">
      <protection hidden="1"/>
    </xf>
    <xf numFmtId="0" fontId="1" fillId="0" borderId="0" xfId="1" applyFont="1" applyFill="1" applyBorder="1" applyAlignment="1" applyProtection="1">
      <alignment horizontal="center" vertical="top"/>
      <protection hidden="1"/>
    </xf>
    <xf numFmtId="0" fontId="1" fillId="0" borderId="0" xfId="1" applyFont="1" applyFill="1" applyBorder="1" applyAlignment="1" applyProtection="1">
      <alignment horizontal="center" vertical="center"/>
      <protection hidden="1"/>
    </xf>
    <xf numFmtId="0" fontId="1" fillId="0" borderId="0" xfId="1" applyNumberFormat="1" applyFont="1" applyFill="1" applyBorder="1" applyAlignment="1" applyProtection="1">
      <alignment horizontal="left" vertical="top"/>
      <protection hidden="1"/>
    </xf>
    <xf numFmtId="0" fontId="1" fillId="0" borderId="0" xfId="1" applyFont="1" applyFill="1" applyBorder="1" applyProtection="1">
      <protection hidden="1"/>
    </xf>
    <xf numFmtId="0" fontId="1" fillId="0" borderId="0" xfId="1" applyFont="1" applyFill="1" applyBorder="1" applyAlignment="1" applyProtection="1">
      <alignment horizontal="left"/>
      <protection hidden="1"/>
    </xf>
    <xf numFmtId="0" fontId="1" fillId="0" borderId="0" xfId="1" applyFont="1" applyFill="1" applyProtection="1">
      <protection hidden="1"/>
    </xf>
    <xf numFmtId="0" fontId="1" fillId="0" borderId="0" xfId="1" applyFont="1" applyFill="1" applyBorder="1" applyAlignment="1" applyProtection="1">
      <alignment horizontal="center" vertical="top" wrapText="1"/>
      <protection hidden="1"/>
    </xf>
    <xf numFmtId="0" fontId="14" fillId="0" borderId="0" xfId="1" applyFont="1" applyFill="1" applyBorder="1" applyAlignment="1" applyProtection="1">
      <alignment horizontal="center" vertical="top" wrapText="1"/>
      <protection hidden="1"/>
    </xf>
    <xf numFmtId="0" fontId="1" fillId="0" borderId="0" xfId="1" applyFont="1" applyFill="1" applyAlignment="1" applyProtection="1">
      <alignment horizontal="center" vertical="top"/>
      <protection hidden="1"/>
    </xf>
    <xf numFmtId="0" fontId="1" fillId="0" borderId="0" xfId="1" applyFont="1" applyFill="1" applyBorder="1" applyAlignment="1" applyProtection="1">
      <alignment vertical="center"/>
      <protection hidden="1"/>
    </xf>
    <xf numFmtId="0" fontId="14" fillId="0" borderId="0" xfId="1" applyFont="1" applyFill="1" applyBorder="1" applyAlignment="1" applyProtection="1">
      <alignment horizontal="center" vertical="top"/>
      <protection hidden="1"/>
    </xf>
    <xf numFmtId="0" fontId="1" fillId="0" borderId="0" xfId="1" applyFont="1" applyFill="1" applyBorder="1" applyAlignment="1" applyProtection="1">
      <alignment vertical="top"/>
      <protection hidden="1"/>
    </xf>
    <xf numFmtId="0" fontId="1" fillId="0" borderId="4" xfId="1" applyFont="1" applyFill="1" applyBorder="1" applyAlignment="1" applyProtection="1">
      <alignment horizontal="left" vertical="center"/>
      <protection hidden="1"/>
    </xf>
    <xf numFmtId="0" fontId="14" fillId="0" borderId="0" xfId="1" applyFont="1" applyFill="1" applyBorder="1" applyAlignment="1" applyProtection="1">
      <alignment horizontal="left" vertical="center"/>
      <protection hidden="1"/>
    </xf>
    <xf numFmtId="0" fontId="14" fillId="0" borderId="0" xfId="1" applyNumberFormat="1" applyFont="1" applyFill="1" applyAlignment="1" applyProtection="1">
      <alignment horizontal="center" vertical="top"/>
      <protection hidden="1"/>
    </xf>
    <xf numFmtId="0" fontId="1" fillId="0" borderId="0" xfId="1" applyFont="1" applyFill="1" applyAlignment="1" applyProtection="1">
      <alignment horizontal="center" vertical="center"/>
      <protection hidden="1"/>
    </xf>
    <xf numFmtId="0" fontId="1" fillId="0" borderId="0" xfId="1" applyNumberFormat="1" applyFont="1" applyFill="1" applyAlignment="1" applyProtection="1">
      <alignment vertical="top"/>
      <protection hidden="1"/>
    </xf>
    <xf numFmtId="0" fontId="1" fillId="0" borderId="0" xfId="1" applyNumberFormat="1" applyFont="1" applyFill="1" applyAlignment="1" applyProtection="1">
      <alignment horizontal="center" vertical="top" wrapText="1"/>
      <protection hidden="1"/>
    </xf>
    <xf numFmtId="0" fontId="14" fillId="0" borderId="0" xfId="1" applyFont="1" applyFill="1" applyAlignment="1" applyProtection="1">
      <alignment horizontal="center" vertical="top"/>
      <protection hidden="1"/>
    </xf>
    <xf numFmtId="0" fontId="1" fillId="0" borderId="0" xfId="0" applyFont="1" applyFill="1" applyProtection="1">
      <protection hidden="1"/>
    </xf>
    <xf numFmtId="0" fontId="8" fillId="0" borderId="0" xfId="1" applyFont="1" applyFill="1" applyProtection="1">
      <protection hidden="1"/>
    </xf>
    <xf numFmtId="0" fontId="1" fillId="0" borderId="0" xfId="1" applyFont="1" applyFill="1" applyAlignment="1" applyProtection="1">
      <alignment horizontal="left"/>
      <protection hidden="1"/>
    </xf>
    <xf numFmtId="0" fontId="1" fillId="0" borderId="4" xfId="1" applyFont="1" applyFill="1" applyBorder="1" applyProtection="1">
      <protection hidden="1"/>
    </xf>
    <xf numFmtId="0" fontId="14" fillId="0" borderId="4" xfId="1" applyFont="1" applyFill="1" applyBorder="1" applyAlignment="1" applyProtection="1">
      <alignment horizontal="center"/>
      <protection hidden="1"/>
    </xf>
    <xf numFmtId="0" fontId="1" fillId="0" borderId="7" xfId="1" applyFont="1" applyFill="1" applyBorder="1" applyAlignment="1" applyProtection="1">
      <alignment vertical="center"/>
      <protection hidden="1"/>
    </xf>
    <xf numFmtId="0" fontId="1" fillId="0" borderId="7" xfId="1" applyFont="1" applyFill="1" applyBorder="1" applyProtection="1">
      <protection hidden="1"/>
    </xf>
    <xf numFmtId="0" fontId="1" fillId="0" borderId="0" xfId="1" applyFont="1" applyAlignment="1" applyProtection="1">
      <alignment vertical="center"/>
      <protection hidden="1"/>
    </xf>
    <xf numFmtId="0" fontId="14" fillId="0" borderId="0" xfId="1" applyFont="1" applyAlignment="1" applyProtection="1">
      <alignment horizontal="center"/>
      <protection hidden="1"/>
    </xf>
    <xf numFmtId="0" fontId="1" fillId="0" borderId="0" xfId="1" applyFont="1" applyFill="1" applyBorder="1" applyAlignment="1" applyProtection="1">
      <alignment horizontal="left" vertical="center"/>
      <protection hidden="1"/>
    </xf>
    <xf numFmtId="0" fontId="11" fillId="0" borderId="0" xfId="0" applyFont="1" applyFill="1" applyAlignment="1" applyProtection="1">
      <alignment horizontal="center"/>
      <protection hidden="1"/>
    </xf>
    <xf numFmtId="0" fontId="11" fillId="0" borderId="0" xfId="0" applyFont="1" applyFill="1" applyProtection="1">
      <protection hidden="1"/>
    </xf>
    <xf numFmtId="14" fontId="11" fillId="0" borderId="0" xfId="0" applyNumberFormat="1" applyFont="1" applyFill="1" applyProtection="1">
      <protection hidden="1"/>
    </xf>
    <xf numFmtId="0" fontId="11" fillId="0" borderId="0" xfId="0" applyFont="1" applyFill="1" applyAlignment="1" applyProtection="1">
      <alignment wrapText="1"/>
      <protection hidden="1"/>
    </xf>
    <xf numFmtId="0" fontId="16" fillId="0" borderId="0" xfId="0" applyFont="1" applyFill="1" applyAlignment="1" applyProtection="1">
      <alignment horizontal="center" wrapText="1"/>
      <protection hidden="1"/>
    </xf>
    <xf numFmtId="0" fontId="11" fillId="0" borderId="0" xfId="0" applyFont="1" applyFill="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11" fillId="0" borderId="0" xfId="0" applyFont="1" applyFill="1" applyAlignment="1" applyProtection="1">
      <alignment horizontal="left" vertical="top"/>
      <protection hidden="1"/>
    </xf>
    <xf numFmtId="0" fontId="11" fillId="0" borderId="0" xfId="0" applyFont="1" applyFill="1" applyAlignment="1" applyProtection="1">
      <alignment vertical="center"/>
      <protection hidden="1"/>
    </xf>
    <xf numFmtId="14" fontId="11" fillId="0" borderId="0" xfId="0" applyNumberFormat="1" applyFont="1" applyFill="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1" fillId="0" borderId="0" xfId="0" applyFont="1" applyFill="1" applyAlignment="1" applyProtection="1">
      <alignment horizontal="center" vertical="top" wrapText="1"/>
      <protection hidden="1"/>
    </xf>
    <xf numFmtId="0" fontId="11" fillId="0" borderId="0" xfId="0" applyFont="1" applyFill="1" applyAlignment="1" applyProtection="1">
      <alignment horizontal="center" vertical="top"/>
      <protection hidden="1"/>
    </xf>
    <xf numFmtId="0" fontId="2" fillId="0" borderId="0" xfId="0" applyFont="1" applyFill="1" applyBorder="1" applyProtection="1">
      <protection hidden="1"/>
    </xf>
    <xf numFmtId="0" fontId="23"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4" fillId="0" borderId="0" xfId="0" applyNumberFormat="1" applyFont="1" applyFill="1" applyBorder="1" applyAlignment="1" applyProtection="1">
      <alignment vertical="top"/>
      <protection hidden="1"/>
    </xf>
    <xf numFmtId="165" fontId="9" fillId="0" borderId="0" xfId="0" applyNumberFormat="1" applyFont="1" applyFill="1" applyBorder="1" applyProtection="1">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7" fillId="0" borderId="0" xfId="0" applyFont="1" applyFill="1" applyBorder="1" applyAlignment="1" applyProtection="1">
      <alignment vertical="center"/>
      <protection hidden="1"/>
    </xf>
    <xf numFmtId="0" fontId="1" fillId="0" borderId="0" xfId="1" applyNumberFormat="1" applyFont="1" applyFill="1" applyAlignment="1" applyProtection="1">
      <alignment horizontal="left" vertical="center" wrapText="1"/>
      <protection hidden="1"/>
    </xf>
    <xf numFmtId="0" fontId="14" fillId="0" borderId="0" xfId="1" applyFont="1" applyAlignment="1" applyProtection="1">
      <alignment horizontal="left" vertical="center" wrapText="1"/>
      <protection hidden="1"/>
    </xf>
    <xf numFmtId="0" fontId="14" fillId="0" borderId="0" xfId="1" applyFont="1" applyProtection="1">
      <protection hidden="1"/>
    </xf>
    <xf numFmtId="0" fontId="1" fillId="0" borderId="0" xfId="1" applyNumberFormat="1" applyFont="1" applyFill="1" applyAlignment="1" applyProtection="1">
      <alignment vertical="top" wrapText="1"/>
      <protection hidden="1"/>
    </xf>
    <xf numFmtId="0" fontId="1" fillId="0" borderId="0" xfId="1" applyFont="1" applyFill="1" applyAlignment="1" applyProtection="1">
      <alignment vertical="top" wrapText="1"/>
      <protection hidden="1"/>
    </xf>
    <xf numFmtId="0" fontId="1" fillId="0" borderId="0" xfId="1" applyFont="1" applyFill="1" applyBorder="1" applyAlignment="1" applyProtection="1">
      <alignment vertical="top" wrapText="1"/>
      <protection hidden="1"/>
    </xf>
    <xf numFmtId="0" fontId="14" fillId="0" borderId="0" xfId="1" applyFont="1" applyAlignment="1" applyProtection="1">
      <alignment horizontal="center" wrapText="1"/>
      <protection hidden="1"/>
    </xf>
    <xf numFmtId="0" fontId="1" fillId="0" borderId="0" xfId="1" applyFont="1" applyFill="1" applyAlignment="1" applyProtection="1">
      <alignment vertical="top"/>
      <protection hidden="1"/>
    </xf>
    <xf numFmtId="0" fontId="15" fillId="0" borderId="0" xfId="1" applyFont="1" applyFill="1" applyAlignment="1" applyProtection="1">
      <alignment vertical="top"/>
      <protection hidden="1"/>
    </xf>
    <xf numFmtId="0" fontId="1" fillId="0" borderId="0" xfId="1" applyFont="1" applyFill="1" applyBorder="1" applyAlignment="1" applyProtection="1">
      <alignment horizontal="left" vertical="top"/>
      <protection hidden="1"/>
    </xf>
    <xf numFmtId="0" fontId="17" fillId="0" borderId="0" xfId="0" applyFont="1" applyFill="1" applyAlignment="1" applyProtection="1">
      <alignment vertical="top"/>
      <protection hidden="1"/>
    </xf>
    <xf numFmtId="0" fontId="1" fillId="0" borderId="0" xfId="1" applyFont="1" applyFill="1" applyBorder="1" applyAlignment="1" applyProtection="1">
      <alignment horizontal="left" vertical="top" wrapText="1"/>
      <protection hidden="1"/>
    </xf>
    <xf numFmtId="0" fontId="1" fillId="0" borderId="0" xfId="1" applyFont="1" applyFill="1" applyAlignment="1" applyProtection="1">
      <alignment horizontal="left" vertical="top" wrapText="1"/>
      <protection hidden="1"/>
    </xf>
    <xf numFmtId="0" fontId="16" fillId="0" borderId="0" xfId="0" applyFont="1" applyFill="1" applyBorder="1" applyAlignment="1" applyProtection="1">
      <alignment horizontal="center" wrapText="1"/>
      <protection hidden="1"/>
    </xf>
    <xf numFmtId="0" fontId="1" fillId="0" borderId="7" xfId="1" applyFont="1" applyFill="1" applyBorder="1" applyAlignment="1" applyProtection="1">
      <protection hidden="1"/>
    </xf>
    <xf numFmtId="0" fontId="17" fillId="0" borderId="7" xfId="0" applyFont="1" applyFill="1" applyBorder="1" applyAlignment="1" applyProtection="1">
      <alignment vertical="center"/>
      <protection hidden="1"/>
    </xf>
    <xf numFmtId="0" fontId="1" fillId="0" borderId="0" xfId="1" applyFont="1" applyFill="1" applyBorder="1" applyAlignment="1" applyProtection="1">
      <alignment horizontal="right"/>
      <protection hidden="1"/>
    </xf>
    <xf numFmtId="0" fontId="34" fillId="0" borderId="0" xfId="0" applyFont="1" applyFill="1" applyProtection="1">
      <protection hidden="1"/>
    </xf>
    <xf numFmtId="0" fontId="14" fillId="3" borderId="0" xfId="1"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wrapText="1"/>
      <protection hidden="1"/>
    </xf>
    <xf numFmtId="0" fontId="14" fillId="0" borderId="0" xfId="1" applyFont="1" applyFill="1" applyBorder="1" applyAlignment="1" applyProtection="1">
      <alignment horizontal="center" vertical="center" wrapText="1"/>
      <protection hidden="1"/>
    </xf>
    <xf numFmtId="0" fontId="17" fillId="0" borderId="0" xfId="0" applyFont="1" applyFill="1" applyBorder="1" applyAlignment="1" applyProtection="1">
      <alignment horizontal="right"/>
      <protection hidden="1"/>
    </xf>
    <xf numFmtId="0" fontId="17" fillId="0" borderId="7" xfId="0" applyFont="1" applyFill="1" applyBorder="1" applyAlignment="1" applyProtection="1">
      <alignment horizontal="center" vertical="center"/>
      <protection hidden="1"/>
    </xf>
    <xf numFmtId="0" fontId="31" fillId="0" borderId="0" xfId="0" applyFont="1" applyFill="1" applyBorder="1" applyAlignment="1" applyProtection="1">
      <alignment horizontal="right"/>
      <protection hidden="1"/>
    </xf>
    <xf numFmtId="0" fontId="10" fillId="0" borderId="0" xfId="0" applyFont="1" applyProtection="1">
      <protection hidden="1"/>
    </xf>
    <xf numFmtId="0" fontId="26" fillId="5" borderId="33" xfId="0" applyFont="1" applyFill="1" applyBorder="1" applyAlignment="1" applyProtection="1">
      <alignment horizontal="center"/>
      <protection hidden="1"/>
    </xf>
    <xf numFmtId="0" fontId="22" fillId="0" borderId="33" xfId="0" applyFont="1" applyBorder="1" applyAlignment="1" applyProtection="1">
      <alignment horizontal="center" wrapText="1"/>
      <protection hidden="1"/>
    </xf>
    <xf numFmtId="0" fontId="26" fillId="0" borderId="0" xfId="0" applyFont="1" applyAlignment="1" applyProtection="1">
      <alignment horizontal="center"/>
      <protection hidden="1"/>
    </xf>
    <xf numFmtId="14" fontId="16" fillId="0" borderId="0" xfId="0" applyNumberFormat="1" applyFont="1" applyFill="1" applyBorder="1" applyAlignment="1" applyProtection="1">
      <alignment horizontal="center" wrapText="1"/>
      <protection hidden="1"/>
    </xf>
    <xf numFmtId="0" fontId="33" fillId="0" borderId="0" xfId="0" applyFont="1" applyProtection="1">
      <protection hidden="1"/>
    </xf>
    <xf numFmtId="0" fontId="1" fillId="4" borderId="33" xfId="0" applyFont="1" applyFill="1" applyBorder="1" applyAlignment="1" applyProtection="1">
      <alignment horizontal="center" vertical="top"/>
      <protection locked="0"/>
    </xf>
    <xf numFmtId="0" fontId="1" fillId="4" borderId="33" xfId="0" applyFont="1" applyFill="1" applyBorder="1" applyAlignment="1" applyProtection="1">
      <alignment horizontal="left" vertical="top" wrapText="1"/>
      <protection locked="0"/>
    </xf>
    <xf numFmtId="0" fontId="1" fillId="4" borderId="33" xfId="0" applyFont="1" applyFill="1" applyBorder="1" applyAlignment="1" applyProtection="1">
      <alignment horizontal="center" vertical="top" wrapText="1"/>
      <protection locked="0"/>
    </xf>
    <xf numFmtId="0" fontId="1" fillId="4" borderId="33" xfId="0" applyFont="1" applyFill="1" applyBorder="1" applyAlignment="1" applyProtection="1">
      <alignment horizontal="left" vertical="top"/>
      <protection locked="0"/>
    </xf>
    <xf numFmtId="9" fontId="1" fillId="4" borderId="33" xfId="0" applyNumberFormat="1" applyFont="1" applyFill="1" applyBorder="1" applyAlignment="1" applyProtection="1">
      <alignment horizontal="center" vertical="top" wrapText="1"/>
      <protection locked="0"/>
    </xf>
    <xf numFmtId="0" fontId="1" fillId="0" borderId="0" xfId="1" applyFont="1" applyAlignment="1" applyProtection="1">
      <protection hidden="1"/>
    </xf>
    <xf numFmtId="0" fontId="28" fillId="0" borderId="0" xfId="1" applyFont="1" applyFill="1" applyAlignment="1" applyProtection="1">
      <alignment horizontal="justify" vertical="top" wrapText="1"/>
      <protection hidden="1"/>
    </xf>
    <xf numFmtId="0" fontId="13" fillId="0" borderId="0" xfId="1" applyFont="1" applyFill="1" applyAlignment="1" applyProtection="1">
      <alignment horizontal="justify" vertical="top" wrapText="1"/>
      <protection hidden="1"/>
    </xf>
    <xf numFmtId="0" fontId="28"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8" fillId="0" borderId="0" xfId="1" applyNumberFormat="1" applyFont="1" applyFill="1" applyAlignment="1" applyProtection="1">
      <alignment horizontal="right" vertical="top" wrapText="1"/>
      <protection hidden="1"/>
    </xf>
    <xf numFmtId="0" fontId="21" fillId="0" borderId="0" xfId="1" applyFont="1" applyFill="1" applyAlignment="1" applyProtection="1">
      <alignment horizontal="right" vertical="top"/>
      <protection hidden="1"/>
    </xf>
    <xf numFmtId="0" fontId="13" fillId="0" borderId="0" xfId="1" applyFont="1" applyFill="1" applyAlignment="1" applyProtection="1">
      <alignment horizontal="left" wrapText="1"/>
      <protection hidden="1"/>
    </xf>
    <xf numFmtId="0" fontId="29" fillId="0" borderId="0" xfId="1" applyFont="1" applyFill="1" applyAlignment="1" applyProtection="1">
      <alignment horizontal="right" vertical="top"/>
      <protection hidden="1"/>
    </xf>
    <xf numFmtId="0" fontId="28" fillId="0" borderId="0" xfId="1" applyFont="1" applyFill="1" applyAlignment="1" applyProtection="1">
      <alignment horizontal="center" vertical="top"/>
      <protection hidden="1"/>
    </xf>
    <xf numFmtId="0" fontId="32" fillId="0" borderId="0" xfId="0" applyFont="1" applyProtection="1">
      <protection hidden="1"/>
    </xf>
    <xf numFmtId="0" fontId="29" fillId="0" borderId="0" xfId="0" applyFont="1" applyFill="1" applyAlignment="1" applyProtection="1">
      <alignment horizontal="left"/>
      <protection hidden="1"/>
    </xf>
    <xf numFmtId="0" fontId="3" fillId="0" borderId="0" xfId="1" applyFont="1" applyFill="1" applyAlignment="1" applyProtection="1">
      <alignment horizontal="center"/>
      <protection hidden="1"/>
    </xf>
    <xf numFmtId="0" fontId="3" fillId="0" borderId="0" xfId="1" applyFont="1" applyFill="1" applyProtection="1">
      <protection hidden="1"/>
    </xf>
    <xf numFmtId="0" fontId="28" fillId="0" borderId="0" xfId="0" applyFont="1" applyFill="1" applyAlignment="1" applyProtection="1">
      <alignment horizontal="left" vertical="top" wrapText="1"/>
      <protection hidden="1"/>
    </xf>
    <xf numFmtId="0" fontId="32" fillId="0" borderId="0" xfId="0" applyFont="1" applyAlignment="1" applyProtection="1">
      <alignment vertical="top" wrapText="1"/>
      <protection hidden="1"/>
    </xf>
    <xf numFmtId="0" fontId="28" fillId="0" borderId="0" xfId="1" applyNumberFormat="1" applyFont="1" applyFill="1" applyAlignment="1" applyProtection="1">
      <alignment horizontal="right" vertical="top"/>
      <protection hidden="1"/>
    </xf>
    <xf numFmtId="0" fontId="29" fillId="0" borderId="0" xfId="1" applyFont="1" applyFill="1" applyAlignment="1" applyProtection="1">
      <alignment horizontal="left" vertical="center" wrapText="1"/>
      <protection hidden="1"/>
    </xf>
    <xf numFmtId="0" fontId="1" fillId="0" borderId="0" xfId="3" applyProtection="1">
      <protection hidden="1"/>
    </xf>
    <xf numFmtId="0" fontId="1" fillId="0" borderId="0" xfId="3" applyProtection="1">
      <protection locked="0"/>
    </xf>
    <xf numFmtId="0" fontId="28" fillId="0" borderId="0" xfId="3" applyFont="1" applyAlignment="1" applyProtection="1">
      <alignment horizontal="center"/>
      <protection hidden="1"/>
    </xf>
    <xf numFmtId="0" fontId="1" fillId="0" borderId="0" xfId="0" applyFont="1" applyFill="1" applyBorder="1" applyAlignment="1" applyProtection="1">
      <alignment horizontal="right"/>
      <protection hidden="1"/>
    </xf>
    <xf numFmtId="0" fontId="13" fillId="0" borderId="0" xfId="1" applyFont="1" applyAlignment="1" applyProtection="1">
      <alignment vertical="center" wrapText="1"/>
      <protection hidden="1"/>
    </xf>
    <xf numFmtId="0" fontId="13" fillId="0" borderId="0" xfId="1" applyFont="1" applyFill="1" applyAlignment="1" applyProtection="1">
      <protection hidden="1"/>
    </xf>
    <xf numFmtId="0" fontId="13" fillId="0" borderId="0" xfId="1" applyFont="1" applyFill="1" applyBorder="1" applyAlignment="1" applyProtection="1">
      <alignment vertical="center" wrapText="1"/>
      <protection hidden="1"/>
    </xf>
    <xf numFmtId="0" fontId="28" fillId="0" borderId="0" xfId="1" applyFont="1" applyFill="1" applyAlignment="1" applyProtection="1">
      <protection hidden="1"/>
    </xf>
    <xf numFmtId="0" fontId="28" fillId="0" borderId="0" xfId="3" applyFont="1" applyProtection="1">
      <protection hidden="1"/>
    </xf>
    <xf numFmtId="0" fontId="1" fillId="0" borderId="0" xfId="1" applyFont="1" applyFill="1" applyAlignment="1" applyProtection="1">
      <alignment horizontal="left" vertical="top" wrapText="1"/>
      <protection hidden="1"/>
    </xf>
    <xf numFmtId="0" fontId="13" fillId="0" borderId="0" xfId="0" applyFont="1" applyBorder="1" applyAlignment="1" applyProtection="1">
      <alignment horizontal="center"/>
      <protection hidden="1"/>
    </xf>
    <xf numFmtId="0" fontId="2" fillId="0" borderId="0" xfId="0" applyFont="1" applyFill="1" applyAlignment="1" applyProtection="1">
      <alignment horizontal="center" wrapText="1"/>
      <protection hidden="1"/>
    </xf>
    <xf numFmtId="0" fontId="3" fillId="0" borderId="0" xfId="0" applyFont="1" applyFill="1" applyProtection="1">
      <protection hidden="1"/>
    </xf>
    <xf numFmtId="0" fontId="2" fillId="0" borderId="0" xfId="0" applyFont="1" applyFill="1" applyAlignment="1" applyProtection="1">
      <protection hidden="1"/>
    </xf>
    <xf numFmtId="0" fontId="3" fillId="0" borderId="0" xfId="0" applyFont="1" applyFill="1" applyAlignment="1" applyProtection="1">
      <alignment vertical="center"/>
      <protection hidden="1"/>
    </xf>
    <xf numFmtId="0" fontId="14"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 fillId="0" borderId="11" xfId="1" applyFont="1" applyBorder="1" applyProtection="1">
      <protection hidden="1"/>
    </xf>
    <xf numFmtId="0" fontId="1" fillId="0" borderId="25" xfId="1" applyFont="1" applyBorder="1" applyProtection="1">
      <protection hidden="1"/>
    </xf>
    <xf numFmtId="0" fontId="1" fillId="0" borderId="38" xfId="1" applyFont="1" applyBorder="1" applyProtection="1">
      <protection hidden="1"/>
    </xf>
    <xf numFmtId="0" fontId="1" fillId="0" borderId="28" xfId="1" applyFont="1" applyFill="1" applyBorder="1" applyAlignment="1" applyProtection="1">
      <protection hidden="1"/>
    </xf>
    <xf numFmtId="0" fontId="1" fillId="0" borderId="29" xfId="1" applyFont="1" applyFill="1" applyBorder="1" applyAlignment="1" applyProtection="1">
      <protection hidden="1"/>
    </xf>
    <xf numFmtId="0" fontId="13" fillId="0" borderId="0" xfId="1" applyFont="1" applyFill="1" applyBorder="1" applyAlignment="1" applyProtection="1">
      <protection hidden="1"/>
    </xf>
    <xf numFmtId="0" fontId="13" fillId="0" borderId="0" xfId="0" applyFont="1" applyBorder="1" applyAlignment="1" applyProtection="1">
      <protection hidden="1"/>
    </xf>
    <xf numFmtId="0" fontId="35" fillId="0" borderId="0" xfId="0" applyFont="1" applyFill="1" applyBorder="1" applyAlignment="1" applyProtection="1">
      <alignment vertical="center"/>
      <protection hidden="1"/>
    </xf>
    <xf numFmtId="0" fontId="35" fillId="0" borderId="0" xfId="0" applyFont="1" applyFill="1" applyBorder="1" applyAlignment="1" applyProtection="1">
      <alignment horizontal="center" vertical="center"/>
      <protection hidden="1"/>
    </xf>
    <xf numFmtId="0" fontId="1" fillId="0" borderId="29" xfId="1" applyFont="1" applyBorder="1" applyProtection="1">
      <protection hidden="1"/>
    </xf>
    <xf numFmtId="0" fontId="1" fillId="0" borderId="30" xfId="1" applyFont="1" applyBorder="1" applyProtection="1">
      <protection hidden="1"/>
    </xf>
    <xf numFmtId="0" fontId="14" fillId="0" borderId="0" xfId="1" applyFont="1" applyBorder="1" applyAlignment="1" applyProtection="1">
      <alignment vertical="center" wrapText="1"/>
      <protection hidden="1"/>
    </xf>
    <xf numFmtId="0" fontId="1" fillId="0" borderId="37" xfId="1" applyFont="1" applyBorder="1" applyProtection="1">
      <protection hidden="1"/>
    </xf>
    <xf numFmtId="0" fontId="1" fillId="0" borderId="37" xfId="1" applyFont="1" applyFill="1" applyBorder="1" applyAlignment="1" applyProtection="1">
      <protection hidden="1"/>
    </xf>
    <xf numFmtId="0" fontId="1" fillId="0" borderId="0" xfId="1" applyFont="1" applyBorder="1" applyAlignment="1" applyProtection="1">
      <protection hidden="1"/>
    </xf>
    <xf numFmtId="0" fontId="1" fillId="0" borderId="10" xfId="1" applyFont="1" applyBorder="1" applyAlignment="1" applyProtection="1">
      <alignment vertical="center"/>
      <protection hidden="1"/>
    </xf>
    <xf numFmtId="0" fontId="39" fillId="0" borderId="0" xfId="0" applyFont="1" applyFill="1" applyBorder="1" applyAlignment="1" applyProtection="1">
      <alignment horizontal="center" wrapText="1"/>
      <protection hidden="1"/>
    </xf>
    <xf numFmtId="0" fontId="39" fillId="0" borderId="0" xfId="0" applyFont="1" applyFill="1" applyBorder="1" applyAlignment="1" applyProtection="1">
      <alignment horizontal="center"/>
      <protection hidden="1"/>
    </xf>
    <xf numFmtId="0" fontId="38" fillId="0" borderId="0" xfId="0" applyFont="1" applyAlignment="1" applyProtection="1">
      <protection hidden="1"/>
    </xf>
    <xf numFmtId="0" fontId="34" fillId="0" borderId="0" xfId="0" applyFont="1" applyFill="1" applyAlignment="1" applyProtection="1">
      <protection hidden="1"/>
    </xf>
    <xf numFmtId="0" fontId="34" fillId="0" borderId="0" xfId="0" applyFont="1" applyFill="1" applyBorder="1" applyAlignment="1" applyProtection="1">
      <alignment horizontal="center" vertical="center"/>
      <protection hidden="1"/>
    </xf>
    <xf numFmtId="0" fontId="34" fillId="0" borderId="0" xfId="0" applyFont="1" applyFill="1" applyAlignment="1" applyProtection="1">
      <alignment vertical="center"/>
      <protection hidden="1"/>
    </xf>
    <xf numFmtId="0" fontId="4" fillId="0" borderId="0" xfId="0" applyFont="1" applyAlignment="1" applyProtection="1">
      <alignment horizontal="left"/>
      <protection hidden="1"/>
    </xf>
    <xf numFmtId="0" fontId="34" fillId="0" borderId="0" xfId="0"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4" fillId="0" borderId="0" xfId="0" applyFont="1" applyAlignment="1" applyProtection="1">
      <alignment horizontal="left" vertical="center"/>
      <protection hidden="1"/>
    </xf>
    <xf numFmtId="0" fontId="4" fillId="0" borderId="0" xfId="1" applyFont="1" applyFill="1" applyAlignment="1" applyProtection="1">
      <protection hidden="1"/>
    </xf>
    <xf numFmtId="0" fontId="33" fillId="0" borderId="0" xfId="0" applyFont="1" applyAlignment="1" applyProtection="1">
      <protection hidden="1"/>
    </xf>
    <xf numFmtId="0" fontId="4" fillId="0" borderId="0" xfId="1" applyFont="1" applyAlignment="1" applyProtection="1">
      <protection hidden="1"/>
    </xf>
    <xf numFmtId="0" fontId="4" fillId="0" borderId="0" xfId="1" applyFont="1" applyFill="1" applyBorder="1" applyAlignment="1" applyProtection="1">
      <alignment horizontal="left"/>
      <protection hidden="1"/>
    </xf>
    <xf numFmtId="0" fontId="4" fillId="0" borderId="0" xfId="1" applyFont="1" applyFill="1" applyAlignment="1" applyProtection="1">
      <alignment horizontal="justify"/>
      <protection hidden="1"/>
    </xf>
    <xf numFmtId="0" fontId="4" fillId="0" borderId="0" xfId="1" applyFont="1" applyFill="1" applyBorder="1" applyAlignment="1" applyProtection="1">
      <alignment horizontal="justify"/>
      <protection hidden="1"/>
    </xf>
    <xf numFmtId="0" fontId="4" fillId="0" borderId="0" xfId="0" applyFont="1" applyAlignment="1" applyProtection="1">
      <alignment horizontal="justify"/>
      <protection hidden="1"/>
    </xf>
    <xf numFmtId="0" fontId="4" fillId="0" borderId="0" xfId="0" applyFont="1" applyAlignment="1" applyProtection="1">
      <alignment horizontal="justify" vertical="center"/>
      <protection hidden="1"/>
    </xf>
    <xf numFmtId="0" fontId="34" fillId="0" borderId="0" xfId="0" applyFont="1" applyFill="1" applyAlignment="1" applyProtection="1">
      <alignment horizontal="left" vertical="center"/>
      <protection hidden="1"/>
    </xf>
    <xf numFmtId="0" fontId="33" fillId="0" borderId="0" xfId="0" applyFont="1" applyAlignment="1" applyProtection="1">
      <alignment horizontal="justify"/>
      <protection hidden="1"/>
    </xf>
    <xf numFmtId="0" fontId="39" fillId="0" borderId="0" xfId="0" applyFont="1" applyFill="1" applyBorder="1" applyAlignment="1" applyProtection="1">
      <protection hidden="1"/>
    </xf>
    <xf numFmtId="0" fontId="34" fillId="0" borderId="0" xfId="0" applyFont="1" applyFill="1" applyAlignment="1" applyProtection="1">
      <alignment horizontal="left"/>
      <protection hidden="1"/>
    </xf>
    <xf numFmtId="0" fontId="39" fillId="0" borderId="0" xfId="0" applyFont="1" applyFill="1" applyBorder="1" applyAlignment="1" applyProtection="1">
      <alignment horizontal="left"/>
      <protection hidden="1"/>
    </xf>
    <xf numFmtId="0" fontId="39" fillId="0" borderId="0" xfId="0" applyFont="1" applyFill="1" applyProtection="1">
      <protection hidden="1"/>
    </xf>
    <xf numFmtId="0" fontId="40" fillId="0" borderId="0" xfId="0" applyFont="1" applyAlignment="1" applyProtection="1">
      <protection hidden="1"/>
    </xf>
    <xf numFmtId="0" fontId="40" fillId="0" borderId="0" xfId="0" applyFont="1" applyAlignment="1" applyProtection="1">
      <alignment vertical="top"/>
      <protection hidden="1"/>
    </xf>
    <xf numFmtId="0" fontId="33" fillId="0" borderId="0" xfId="0" applyFont="1" applyFill="1" applyAlignment="1" applyProtection="1">
      <protection hidden="1"/>
    </xf>
    <xf numFmtId="0" fontId="38" fillId="0" borderId="0" xfId="0" applyFont="1" applyProtection="1">
      <protection hidden="1"/>
    </xf>
    <xf numFmtId="0" fontId="4" fillId="0" borderId="0" xfId="1" applyFont="1" applyProtection="1">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4" fillId="0" borderId="0" xfId="1" applyFont="1" applyFill="1" applyAlignment="1" applyProtection="1">
      <alignment vertical="top"/>
      <protection hidden="1"/>
    </xf>
    <xf numFmtId="0" fontId="4" fillId="0" borderId="0" xfId="1" applyFont="1" applyFill="1" applyProtection="1">
      <protection hidden="1"/>
    </xf>
    <xf numFmtId="0" fontId="1" fillId="0" borderId="0" xfId="1" applyFont="1" applyFill="1" applyBorder="1" applyAlignment="1" applyProtection="1">
      <alignment horizontal="left" vertical="top" wrapText="1"/>
      <protection hidden="1"/>
    </xf>
    <xf numFmtId="0" fontId="1" fillId="0" borderId="0" xfId="1" applyFont="1" applyFill="1" applyAlignment="1" applyProtection="1">
      <alignment vertical="top" readingOrder="1"/>
    </xf>
    <xf numFmtId="0" fontId="0" fillId="0" borderId="0" xfId="0" applyAlignment="1">
      <alignment horizontal="center" vertical="top"/>
    </xf>
    <xf numFmtId="0" fontId="1" fillId="0" borderId="0" xfId="1" applyFont="1" applyAlignment="1" applyProtection="1">
      <alignment horizontal="center" vertical="top"/>
      <protection hidden="1"/>
    </xf>
    <xf numFmtId="0" fontId="14" fillId="0" borderId="0" xfId="1" applyFont="1" applyAlignment="1" applyProtection="1">
      <alignment horizontal="left" vertical="top" wrapText="1"/>
      <protection hidden="1"/>
    </xf>
    <xf numFmtId="0" fontId="14" fillId="0" borderId="0" xfId="1" applyFont="1" applyFill="1" applyBorder="1" applyAlignment="1" applyProtection="1">
      <alignment horizontal="left" vertical="top"/>
      <protection hidden="1"/>
    </xf>
    <xf numFmtId="0" fontId="28" fillId="0" borderId="0" xfId="1" applyFont="1" applyFill="1" applyAlignment="1" applyProtection="1">
      <alignment horizontal="justify" vertical="center" wrapText="1"/>
      <protection hidden="1"/>
    </xf>
    <xf numFmtId="0" fontId="21" fillId="0" borderId="0" xfId="1" applyFont="1" applyFill="1" applyAlignment="1" applyProtection="1">
      <alignment horizontal="center" vertical="center"/>
      <protection hidden="1"/>
    </xf>
    <xf numFmtId="0" fontId="28" fillId="0" borderId="0" xfId="1" applyNumberFormat="1" applyFont="1" applyFill="1" applyAlignment="1" applyProtection="1">
      <alignment horizontal="justify" vertical="center" wrapText="1"/>
      <protection hidden="1"/>
    </xf>
    <xf numFmtId="0" fontId="29" fillId="0" borderId="0" xfId="1" applyFont="1" applyFill="1" applyAlignment="1" applyProtection="1">
      <alignment horizontal="left" vertical="center"/>
      <protection hidden="1"/>
    </xf>
    <xf numFmtId="0" fontId="13" fillId="0" borderId="0" xfId="1" applyFont="1" applyFill="1" applyBorder="1" applyAlignment="1" applyProtection="1">
      <alignment horizontal="center" vertical="center" wrapText="1"/>
      <protection hidden="1"/>
    </xf>
    <xf numFmtId="0" fontId="1" fillId="0" borderId="0" xfId="3"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20" fillId="0" borderId="0" xfId="1" applyFont="1" applyFill="1" applyAlignment="1" applyProtection="1">
      <alignment horizontal="center" vertical="center" wrapText="1"/>
      <protection hidden="1"/>
    </xf>
    <xf numFmtId="0" fontId="28" fillId="0" borderId="0" xfId="1" applyNumberFormat="1" applyFont="1" applyFill="1" applyAlignment="1" applyProtection="1">
      <alignment horizontal="justify" vertical="top" wrapText="1"/>
      <protection hidden="1"/>
    </xf>
    <xf numFmtId="0" fontId="29" fillId="0" borderId="0" xfId="1" applyNumberFormat="1" applyFont="1" applyFill="1" applyAlignment="1" applyProtection="1">
      <alignment horizontal="left" vertical="center"/>
      <protection hidden="1"/>
    </xf>
    <xf numFmtId="0" fontId="26" fillId="0" borderId="0" xfId="0" applyFont="1" applyAlignment="1" applyProtection="1">
      <alignment horizontal="justify" vertical="top" wrapText="1"/>
      <protection hidden="1"/>
    </xf>
    <xf numFmtId="0" fontId="28" fillId="0" borderId="0" xfId="1" applyNumberFormat="1" applyFont="1" applyFill="1" applyAlignment="1" applyProtection="1">
      <alignment horizontal="left" vertical="top" wrapText="1"/>
      <protection hidden="1"/>
    </xf>
    <xf numFmtId="0" fontId="1" fillId="0" borderId="0" xfId="1" applyFont="1" applyFill="1" applyBorder="1" applyAlignment="1" applyProtection="1">
      <alignment horizontal="center"/>
      <protection hidden="1"/>
    </xf>
    <xf numFmtId="0" fontId="26" fillId="0" borderId="0" xfId="4" applyFont="1"/>
    <xf numFmtId="0" fontId="43" fillId="0" borderId="0" xfId="4" applyFont="1" applyAlignment="1"/>
    <xf numFmtId="0" fontId="26" fillId="0" borderId="0" xfId="4" applyFont="1" applyAlignment="1">
      <alignment horizontal="center"/>
    </xf>
    <xf numFmtId="0" fontId="43" fillId="0" borderId="0" xfId="4" applyFont="1" applyAlignment="1">
      <alignment horizontal="center"/>
    </xf>
    <xf numFmtId="0" fontId="11" fillId="0" borderId="0" xfId="4" applyFont="1" applyAlignment="1">
      <alignment horizontal="right" wrapText="1"/>
    </xf>
    <xf numFmtId="0" fontId="26" fillId="0" borderId="4" xfId="4" applyFont="1" applyBorder="1" applyAlignment="1" applyProtection="1">
      <alignment horizontal="center"/>
      <protection locked="0"/>
    </xf>
    <xf numFmtId="0" fontId="26" fillId="0" borderId="0" xfId="4" applyFont="1" applyAlignment="1">
      <alignment horizontal="right"/>
    </xf>
    <xf numFmtId="0" fontId="11" fillId="0" borderId="0" xfId="4" applyFont="1" applyAlignment="1">
      <alignment horizontal="right"/>
    </xf>
    <xf numFmtId="170" fontId="26" fillId="0" borderId="4" xfId="4" applyNumberFormat="1" applyFont="1" applyBorder="1" applyAlignment="1" applyProtection="1">
      <alignment horizontal="center"/>
      <protection locked="0"/>
    </xf>
    <xf numFmtId="169" fontId="26" fillId="0" borderId="4" xfId="4" applyNumberFormat="1" applyFont="1" applyBorder="1" applyAlignment="1" applyProtection="1">
      <alignment horizontal="center"/>
      <protection locked="0"/>
    </xf>
    <xf numFmtId="0" fontId="11" fillId="0" borderId="0" xfId="4" applyFont="1" applyBorder="1" applyAlignment="1">
      <alignment horizontal="right" wrapText="1"/>
    </xf>
    <xf numFmtId="0" fontId="26" fillId="0" borderId="0" xfId="4" applyFont="1" applyBorder="1" applyAlignment="1" applyProtection="1">
      <alignment horizontal="left"/>
      <protection locked="0"/>
    </xf>
    <xf numFmtId="169" fontId="26" fillId="0" borderId="0" xfId="4" applyNumberFormat="1" applyFont="1" applyBorder="1" applyAlignment="1" applyProtection="1">
      <alignment horizontal="center"/>
      <protection locked="0"/>
    </xf>
    <xf numFmtId="0" fontId="26" fillId="0" borderId="0" xfId="4" applyFont="1" applyBorder="1" applyAlignment="1" applyProtection="1">
      <alignment horizontal="center"/>
      <protection locked="0"/>
    </xf>
    <xf numFmtId="0" fontId="26" fillId="0" borderId="0" xfId="4" applyFont="1" applyAlignment="1">
      <alignment vertical="center" wrapText="1"/>
    </xf>
    <xf numFmtId="0" fontId="16" fillId="0" borderId="0" xfId="4" applyFont="1" applyAlignment="1">
      <alignment horizontal="right"/>
    </xf>
    <xf numFmtId="0" fontId="26" fillId="0" borderId="4" xfId="4" applyFont="1" applyBorder="1" applyAlignment="1"/>
    <xf numFmtId="169" fontId="26"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4" fillId="2" borderId="0" xfId="0" applyFont="1" applyFill="1" applyProtection="1">
      <protection hidden="1"/>
    </xf>
    <xf numFmtId="0" fontId="34" fillId="2" borderId="0" xfId="0" applyFont="1" applyFill="1" applyBorder="1" applyAlignment="1" applyProtection="1">
      <alignment horizontal="center" vertical="center"/>
      <protection hidden="1"/>
    </xf>
    <xf numFmtId="0" fontId="3" fillId="2" borderId="0" xfId="0" applyFont="1" applyFill="1" applyProtection="1">
      <protection hidden="1"/>
    </xf>
    <xf numFmtId="0" fontId="11" fillId="2" borderId="0" xfId="0" applyFont="1" applyFill="1" applyProtection="1">
      <protection hidden="1"/>
    </xf>
    <xf numFmtId="0" fontId="13" fillId="0" borderId="0" xfId="1" applyFont="1" applyBorder="1" applyAlignment="1" applyProtection="1">
      <alignment wrapText="1"/>
      <protection hidden="1"/>
    </xf>
    <xf numFmtId="0" fontId="13" fillId="0" borderId="0" xfId="1" applyFont="1" applyBorder="1" applyAlignment="1" applyProtection="1">
      <alignment horizontal="left" vertical="top"/>
      <protection hidden="1"/>
    </xf>
    <xf numFmtId="0" fontId="1" fillId="0" borderId="4" xfId="1" applyFont="1" applyBorder="1" applyProtection="1">
      <protection hidden="1"/>
    </xf>
    <xf numFmtId="0" fontId="28"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13" fillId="0" borderId="8" xfId="1" applyFont="1" applyFill="1" applyBorder="1" applyAlignment="1" applyProtection="1">
      <protection hidden="1"/>
    </xf>
    <xf numFmtId="0" fontId="13" fillId="0" borderId="7" xfId="1" applyFont="1" applyFill="1" applyBorder="1" applyAlignment="1" applyProtection="1">
      <protection hidden="1"/>
    </xf>
    <xf numFmtId="0" fontId="1" fillId="0" borderId="7" xfId="1" applyFont="1" applyBorder="1" applyProtection="1">
      <protection hidden="1"/>
    </xf>
    <xf numFmtId="0" fontId="13" fillId="0" borderId="24" xfId="1" applyFont="1" applyFill="1" applyBorder="1" applyAlignment="1" applyProtection="1">
      <protection hidden="1"/>
    </xf>
    <xf numFmtId="0" fontId="1" fillId="0" borderId="19" xfId="1" applyFont="1" applyBorder="1" applyProtection="1">
      <protection hidden="1"/>
    </xf>
    <xf numFmtId="0" fontId="1" fillId="0" borderId="6" xfId="1" applyFont="1" applyBorder="1" applyProtection="1">
      <protection hidden="1"/>
    </xf>
    <xf numFmtId="0" fontId="14" fillId="0" borderId="9" xfId="1" applyFont="1" applyBorder="1" applyAlignment="1" applyProtection="1">
      <alignment horizontal="left" vertical="center" wrapText="1"/>
      <protection hidden="1"/>
    </xf>
    <xf numFmtId="0" fontId="13" fillId="0" borderId="9" xfId="1" applyFont="1" applyBorder="1" applyAlignment="1" applyProtection="1">
      <protection hidden="1"/>
    </xf>
    <xf numFmtId="0" fontId="1" fillId="0" borderId="6" xfId="1" applyFont="1" applyFill="1" applyBorder="1" applyAlignment="1" applyProtection="1">
      <protection hidden="1"/>
    </xf>
    <xf numFmtId="0" fontId="14" fillId="0" borderId="17" xfId="1" applyFont="1" applyBorder="1" applyAlignment="1" applyProtection="1">
      <alignment horizontal="left" vertical="center" wrapText="1"/>
      <protection hidden="1"/>
    </xf>
    <xf numFmtId="0" fontId="14" fillId="0" borderId="4" xfId="1" applyFont="1" applyBorder="1" applyAlignment="1" applyProtection="1">
      <alignment horizontal="left" vertical="center" wrapText="1"/>
      <protection hidden="1"/>
    </xf>
    <xf numFmtId="0" fontId="1" fillId="0" borderId="16" xfId="1" applyFont="1" applyBorder="1" applyProtection="1">
      <protection hidden="1"/>
    </xf>
    <xf numFmtId="0" fontId="28" fillId="0" borderId="0" xfId="3" applyFont="1"/>
    <xf numFmtId="0" fontId="47" fillId="0" borderId="0" xfId="3" applyFont="1" applyAlignment="1"/>
    <xf numFmtId="0" fontId="32" fillId="0" borderId="0" xfId="3" applyFont="1"/>
    <xf numFmtId="0" fontId="13" fillId="0" borderId="0" xfId="3" applyFont="1" applyAlignment="1"/>
    <xf numFmtId="0" fontId="21" fillId="0" borderId="0" xfId="3" applyFont="1" applyAlignment="1"/>
    <xf numFmtId="0" fontId="48" fillId="0" borderId="0" xfId="3" applyFont="1" applyAlignment="1"/>
    <xf numFmtId="0" fontId="28" fillId="0" borderId="0" xfId="3" applyFont="1" applyAlignment="1">
      <alignment horizontal="justify" vertical="center" wrapText="1"/>
    </xf>
    <xf numFmtId="0" fontId="28" fillId="0" borderId="0" xfId="3" applyFont="1" applyAlignment="1">
      <alignment horizontal="left"/>
    </xf>
    <xf numFmtId="0" fontId="32" fillId="0" borderId="0" xfId="3" applyFont="1" applyAlignment="1">
      <alignment vertical="center"/>
    </xf>
    <xf numFmtId="0" fontId="28" fillId="0" borderId="0" xfId="3" applyFont="1" applyAlignment="1">
      <alignment horizontal="justify" vertical="top" wrapText="1"/>
    </xf>
    <xf numFmtId="0" fontId="28" fillId="0" borderId="0" xfId="3" applyFont="1" applyAlignment="1">
      <alignment vertical="top" wrapText="1"/>
    </xf>
    <xf numFmtId="0" fontId="28" fillId="0" borderId="0" xfId="3" applyFont="1" applyAlignment="1"/>
    <xf numFmtId="0" fontId="5" fillId="0" borderId="0" xfId="3" applyFont="1" applyBorder="1" applyAlignment="1">
      <alignment horizontal="center" vertical="top"/>
    </xf>
    <xf numFmtId="0" fontId="28" fillId="0" borderId="0" xfId="0" applyFont="1" applyAlignment="1" applyProtection="1">
      <alignment horizontal="center"/>
      <protection hidden="1"/>
    </xf>
    <xf numFmtId="0" fontId="28" fillId="0" borderId="0" xfId="0" applyFont="1" applyProtection="1">
      <protection hidden="1"/>
    </xf>
    <xf numFmtId="0" fontId="26" fillId="0" borderId="0" xfId="0" applyFont="1" applyProtection="1">
      <protection hidden="1"/>
    </xf>
    <xf numFmtId="0" fontId="28" fillId="0" borderId="0" xfId="0" applyFont="1" applyAlignment="1" applyProtection="1">
      <alignment vertical="top" wrapText="1" readingOrder="1"/>
      <protection hidden="1"/>
    </xf>
    <xf numFmtId="0" fontId="28" fillId="0" borderId="0" xfId="0" applyFont="1" applyFill="1" applyAlignment="1" applyProtection="1">
      <alignment horizontal="center"/>
      <protection hidden="1"/>
    </xf>
    <xf numFmtId="0" fontId="28" fillId="0" borderId="0" xfId="0" applyFont="1" applyFill="1" applyProtection="1">
      <protection hidden="1"/>
    </xf>
    <xf numFmtId="0" fontId="28" fillId="0" borderId="0" xfId="0" applyFont="1" applyFill="1" applyAlignment="1" applyProtection="1">
      <alignment vertical="top" wrapText="1" readingOrder="1"/>
      <protection hidden="1"/>
    </xf>
    <xf numFmtId="0" fontId="28" fillId="0" borderId="0" xfId="0" applyFont="1" applyAlignment="1" applyProtection="1">
      <protection hidden="1"/>
    </xf>
    <xf numFmtId="0" fontId="28" fillId="0" borderId="0" xfId="0" applyFont="1" applyAlignment="1" applyProtection="1">
      <alignment vertical="center"/>
      <protection hidden="1"/>
    </xf>
    <xf numFmtId="0" fontId="26" fillId="0" borderId="0" xfId="0" quotePrefix="1" applyFont="1" applyAlignment="1" applyProtection="1">
      <alignment horizontal="right" vertical="top"/>
      <protection hidden="1"/>
    </xf>
    <xf numFmtId="0" fontId="26" fillId="0" borderId="0" xfId="0" applyFont="1" applyAlignment="1" applyProtection="1">
      <alignment horizontal="right" vertical="top"/>
      <protection hidden="1"/>
    </xf>
    <xf numFmtId="0" fontId="33" fillId="0" borderId="0" xfId="0" applyFont="1"/>
    <xf numFmtId="0" fontId="49" fillId="0" borderId="0" xfId="1" applyFont="1" applyAlignment="1" applyProtection="1">
      <protection hidden="1"/>
    </xf>
    <xf numFmtId="0" fontId="39" fillId="0" borderId="0" xfId="0" applyFont="1" applyBorder="1" applyAlignment="1" applyProtection="1">
      <alignment horizontal="center" wrapText="1"/>
      <protection hidden="1"/>
    </xf>
    <xf numFmtId="0" fontId="39" fillId="0" borderId="0" xfId="1" applyFont="1" applyFill="1" applyBorder="1" applyAlignment="1" applyProtection="1">
      <alignment horizontal="center" wrapText="1"/>
      <protection hidden="1"/>
    </xf>
    <xf numFmtId="0" fontId="39" fillId="0" borderId="0" xfId="0" applyNumberFormat="1" applyFont="1" applyFill="1" applyBorder="1" applyAlignment="1" applyProtection="1">
      <alignment horizontal="center" vertical="center"/>
      <protection hidden="1"/>
    </xf>
    <xf numFmtId="0" fontId="4" fillId="0" borderId="0" xfId="1" applyFont="1" applyBorder="1" applyProtection="1">
      <protection hidden="1"/>
    </xf>
    <xf numFmtId="0" fontId="39" fillId="0" borderId="0" xfId="0" applyFont="1" applyFill="1" applyBorder="1" applyAlignment="1" applyProtection="1">
      <alignment horizontal="center" vertical="top" wrapText="1"/>
      <protection hidden="1"/>
    </xf>
    <xf numFmtId="0" fontId="39" fillId="0" borderId="0" xfId="1" applyFont="1" applyFill="1" applyBorder="1" applyAlignment="1" applyProtection="1">
      <alignment horizontal="center" vertical="top"/>
      <protection hidden="1"/>
    </xf>
    <xf numFmtId="0" fontId="49" fillId="0" borderId="0" xfId="1" applyFont="1" applyBorder="1" applyAlignment="1" applyProtection="1">
      <protection hidden="1"/>
    </xf>
    <xf numFmtId="0" fontId="39" fillId="0" borderId="0" xfId="0" applyFont="1" applyFill="1" applyBorder="1" applyAlignment="1" applyProtection="1">
      <alignment horizontal="center" vertical="center"/>
      <protection hidden="1"/>
    </xf>
    <xf numFmtId="0" fontId="39" fillId="0" borderId="0" xfId="0" applyNumberFormat="1" applyFont="1" applyFill="1" applyBorder="1" applyAlignment="1" applyProtection="1">
      <alignment horizontal="center" vertical="top"/>
      <protection hidden="1"/>
    </xf>
    <xf numFmtId="0" fontId="34" fillId="0" borderId="0" xfId="0" applyFont="1" applyFill="1" applyBorder="1" applyAlignment="1" applyProtection="1">
      <alignment horizontal="left" vertical="top"/>
      <protection hidden="1"/>
    </xf>
    <xf numFmtId="0" fontId="34" fillId="0" borderId="0" xfId="1" applyFont="1" applyBorder="1" applyAlignment="1" applyProtection="1">
      <alignment horizontal="center" vertical="center"/>
      <protection hidden="1"/>
    </xf>
    <xf numFmtId="0" fontId="39" fillId="2" borderId="0" xfId="0" applyFont="1" applyFill="1" applyBorder="1" applyAlignment="1" applyProtection="1">
      <alignment horizontal="center" wrapText="1"/>
      <protection hidden="1"/>
    </xf>
    <xf numFmtId="0" fontId="34" fillId="0" borderId="0" xfId="0" applyFont="1" applyFill="1" applyAlignment="1" applyProtection="1">
      <alignment horizontal="left" vertical="top"/>
      <protection hidden="1"/>
    </xf>
    <xf numFmtId="0" fontId="28" fillId="0" borderId="0" xfId="3" applyFont="1" applyBorder="1" applyAlignment="1">
      <alignment horizontal="left" vertical="center"/>
    </xf>
    <xf numFmtId="0" fontId="28" fillId="0" borderId="0" xfId="3" applyFont="1" applyAlignment="1">
      <alignment horizontal="left" vertical="center"/>
    </xf>
    <xf numFmtId="0" fontId="28" fillId="0" borderId="0" xfId="3" applyFont="1" applyBorder="1" applyAlignment="1">
      <alignment horizontal="right" vertical="center"/>
    </xf>
    <xf numFmtId="0" fontId="28" fillId="0" borderId="0" xfId="3" applyFont="1" applyAlignment="1">
      <alignment vertical="center"/>
    </xf>
    <xf numFmtId="0" fontId="28" fillId="0" borderId="4" xfId="3" applyFont="1" applyBorder="1" applyAlignment="1">
      <alignment horizontal="left" vertical="center"/>
    </xf>
    <xf numFmtId="0" fontId="34" fillId="0" borderId="0" xfId="0" applyFont="1" applyAlignment="1" applyProtection="1">
      <alignment horizontal="center" vertical="center" wrapText="1"/>
      <protection hidden="1"/>
    </xf>
    <xf numFmtId="0" fontId="34" fillId="0" borderId="0" xfId="0" applyFont="1" applyFill="1" applyAlignment="1" applyProtection="1">
      <alignment horizontal="center" vertical="center" wrapText="1"/>
      <protection hidden="1"/>
    </xf>
    <xf numFmtId="0" fontId="39" fillId="0" borderId="0" xfId="0" applyNumberFormat="1" applyFont="1" applyFill="1" applyAlignment="1" applyProtection="1">
      <alignment horizontal="center" vertical="center"/>
      <protection hidden="1"/>
    </xf>
    <xf numFmtId="0" fontId="49" fillId="0" borderId="0" xfId="1" applyFont="1" applyAlignment="1" applyProtection="1">
      <alignment vertical="center"/>
      <protection hidden="1"/>
    </xf>
    <xf numFmtId="0" fontId="39" fillId="0" borderId="0" xfId="0" applyNumberFormat="1" applyFont="1" applyFill="1" applyAlignment="1" applyProtection="1">
      <alignment horizontal="center" vertical="top"/>
      <protection hidden="1"/>
    </xf>
    <xf numFmtId="0" fontId="4" fillId="0" borderId="0" xfId="1" applyFont="1" applyAlignment="1" applyProtection="1">
      <alignment vertical="top"/>
      <protection hidden="1"/>
    </xf>
    <xf numFmtId="0" fontId="34" fillId="0" borderId="0" xfId="1" applyFont="1" applyFill="1" applyAlignment="1" applyProtection="1">
      <alignment horizontal="center" wrapText="1"/>
      <protection hidden="1"/>
    </xf>
    <xf numFmtId="0" fontId="34" fillId="0" borderId="0" xfId="0" applyFont="1" applyFill="1" applyAlignment="1" applyProtection="1">
      <alignment horizontal="center" wrapText="1"/>
      <protection hidden="1"/>
    </xf>
    <xf numFmtId="0" fontId="39" fillId="0" borderId="0" xfId="0" applyFont="1" applyFill="1" applyAlignment="1" applyProtection="1">
      <alignment horizontal="center" vertical="top"/>
      <protection hidden="1"/>
    </xf>
    <xf numFmtId="0" fontId="39" fillId="0" borderId="0" xfId="0" applyFont="1" applyFill="1" applyAlignment="1" applyProtection="1">
      <alignment horizontal="center" vertical="center"/>
      <protection hidden="1"/>
    </xf>
    <xf numFmtId="0" fontId="34" fillId="0" borderId="0" xfId="1" applyFont="1" applyFill="1" applyBorder="1" applyAlignment="1" applyProtection="1">
      <protection hidden="1"/>
    </xf>
    <xf numFmtId="0" fontId="39" fillId="0" borderId="0" xfId="1" applyFont="1" applyAlignment="1" applyProtection="1">
      <alignment horizontal="center"/>
      <protection hidden="1"/>
    </xf>
    <xf numFmtId="0" fontId="34" fillId="0" borderId="0" xfId="1" applyFont="1" applyAlignment="1" applyProtection="1">
      <alignment horizontal="left"/>
      <protection hidden="1"/>
    </xf>
    <xf numFmtId="0" fontId="49" fillId="0" borderId="0" xfId="1" applyFont="1" applyProtection="1">
      <protection hidden="1"/>
    </xf>
    <xf numFmtId="0" fontId="4" fillId="0" borderId="0" xfId="1" applyFont="1" applyFill="1" applyAlignment="1" applyProtection="1">
      <alignment horizontal="center"/>
      <protection hidden="1"/>
    </xf>
    <xf numFmtId="0" fontId="39" fillId="0" borderId="0" xfId="0" applyFont="1" applyFill="1" applyAlignment="1" applyProtection="1">
      <alignment horizontal="center" wrapText="1"/>
      <protection hidden="1"/>
    </xf>
    <xf numFmtId="0" fontId="45" fillId="0" borderId="0" xfId="0" applyFont="1"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49" fillId="0" borderId="0" xfId="1" applyFont="1" applyAlignment="1" applyProtection="1">
      <alignment horizontal="center"/>
      <protection hidden="1"/>
    </xf>
    <xf numFmtId="0" fontId="44" fillId="0" borderId="0" xfId="1" applyFont="1" applyBorder="1" applyAlignment="1" applyProtection="1">
      <alignment horizontal="center" vertical="center"/>
      <protection hidden="1"/>
    </xf>
    <xf numFmtId="0" fontId="23" fillId="0" borderId="0" xfId="1" applyFont="1" applyProtection="1">
      <protection hidden="1"/>
    </xf>
    <xf numFmtId="0" fontId="23" fillId="0" borderId="0" xfId="1" applyFont="1" applyFill="1" applyAlignment="1" applyProtection="1">
      <protection hidden="1"/>
    </xf>
    <xf numFmtId="0" fontId="23" fillId="0" borderId="0" xfId="1" applyFont="1" applyFill="1" applyBorder="1" applyAlignment="1" applyProtection="1">
      <protection hidden="1"/>
    </xf>
    <xf numFmtId="0" fontId="23" fillId="0" borderId="0" xfId="1" applyFont="1" applyFill="1" applyBorder="1" applyAlignment="1" applyProtection="1">
      <alignment vertical="top"/>
      <protection hidden="1"/>
    </xf>
    <xf numFmtId="0" fontId="23" fillId="0" borderId="0" xfId="1" applyFont="1" applyFill="1" applyBorder="1" applyProtection="1">
      <protection hidden="1"/>
    </xf>
    <xf numFmtId="0" fontId="23" fillId="0" borderId="0" xfId="1" applyFont="1" applyFill="1" applyAlignment="1" applyProtection="1">
      <alignment vertical="top"/>
      <protection hidden="1"/>
    </xf>
    <xf numFmtId="0" fontId="23" fillId="0" borderId="0" xfId="1" applyFont="1" applyFill="1" applyProtection="1">
      <protection hidden="1"/>
    </xf>
    <xf numFmtId="0" fontId="52" fillId="0" borderId="0" xfId="0" applyFont="1"/>
    <xf numFmtId="0" fontId="53" fillId="0" borderId="0" xfId="1" applyFont="1" applyFill="1" applyAlignment="1" applyProtection="1">
      <alignment horizontal="justify" vertical="top" wrapText="1"/>
    </xf>
    <xf numFmtId="0" fontId="49" fillId="0" borderId="0" xfId="1" applyFont="1" applyFill="1" applyBorder="1" applyAlignment="1" applyProtection="1">
      <alignment horizontal="center"/>
      <protection hidden="1"/>
    </xf>
    <xf numFmtId="0" fontId="39" fillId="0" borderId="0" xfId="0" applyFont="1" applyFill="1" applyAlignment="1" applyProtection="1">
      <protection hidden="1"/>
    </xf>
    <xf numFmtId="0" fontId="33" fillId="2" borderId="0" xfId="0" applyFont="1" applyFill="1"/>
    <xf numFmtId="0" fontId="13" fillId="0" borderId="0" xfId="1" applyFont="1" applyFill="1" applyAlignment="1" applyProtection="1">
      <alignment horizontal="left"/>
      <protection hidden="1"/>
    </xf>
    <xf numFmtId="0" fontId="1" fillId="4" borderId="33" xfId="1" applyFont="1" applyFill="1" applyBorder="1" applyAlignment="1" applyProtection="1">
      <alignment horizontal="center" vertical="center"/>
      <protection locked="0"/>
    </xf>
    <xf numFmtId="169" fontId="1" fillId="4" borderId="4" xfId="1" applyNumberFormat="1" applyFont="1" applyFill="1" applyBorder="1" applyAlignment="1" applyProtection="1">
      <alignment horizontal="center" vertical="top"/>
      <protection locked="0"/>
    </xf>
    <xf numFmtId="0" fontId="14" fillId="4" borderId="33" xfId="1" applyFont="1" applyFill="1" applyBorder="1" applyAlignment="1" applyProtection="1">
      <alignment horizontal="center" vertical="top"/>
      <protection locked="0"/>
    </xf>
    <xf numFmtId="0" fontId="1" fillId="4" borderId="33" xfId="1" applyFont="1" applyFill="1" applyBorder="1" applyAlignment="1" applyProtection="1">
      <alignment horizontal="center" vertical="top"/>
      <protection locked="0"/>
    </xf>
    <xf numFmtId="0" fontId="1" fillId="4" borderId="4" xfId="1" applyFont="1" applyFill="1" applyBorder="1" applyAlignment="1" applyProtection="1">
      <alignment horizontal="left" vertical="center"/>
      <protection locked="0"/>
    </xf>
    <xf numFmtId="0" fontId="28" fillId="3" borderId="4" xfId="3" applyFont="1" applyFill="1" applyBorder="1" applyAlignment="1" applyProtection="1">
      <alignment horizontal="left" vertical="center" wrapText="1"/>
      <protection locked="0"/>
    </xf>
    <xf numFmtId="0" fontId="28" fillId="3" borderId="4" xfId="3" applyFont="1" applyFill="1" applyBorder="1" applyAlignment="1" applyProtection="1">
      <alignment horizontal="left" vertical="center"/>
      <protection locked="0"/>
    </xf>
    <xf numFmtId="14" fontId="45" fillId="0" borderId="0" xfId="0" applyNumberFormat="1" applyFont="1" applyFill="1" applyBorder="1"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44" fillId="0" borderId="0" xfId="1" applyFont="1" applyBorder="1" applyAlignment="1" applyProtection="1">
      <alignment horizontal="center" vertical="center"/>
      <protection hidden="1"/>
    </xf>
    <xf numFmtId="14" fontId="45" fillId="0" borderId="0" xfId="0" applyNumberFormat="1" applyFont="1" applyFill="1" applyBorder="1" applyAlignment="1" applyProtection="1">
      <alignment horizontal="center"/>
      <protection hidden="1"/>
    </xf>
    <xf numFmtId="0" fontId="21" fillId="0" borderId="0" xfId="1" applyFont="1" applyFill="1" applyBorder="1" applyAlignment="1" applyProtection="1">
      <alignment horizontal="left" vertical="center"/>
      <protection hidden="1"/>
    </xf>
    <xf numFmtId="0" fontId="1" fillId="4" borderId="40" xfId="0" applyFont="1" applyFill="1" applyBorder="1" applyAlignment="1" applyProtection="1">
      <alignment horizontal="center" vertical="top"/>
      <protection locked="0"/>
    </xf>
    <xf numFmtId="0" fontId="1" fillId="4" borderId="40" xfId="0" applyFont="1" applyFill="1" applyBorder="1" applyAlignment="1" applyProtection="1">
      <alignment horizontal="left" vertical="top" wrapText="1"/>
      <protection locked="0"/>
    </xf>
    <xf numFmtId="0" fontId="1" fillId="4" borderId="40" xfId="0" applyFont="1" applyFill="1" applyBorder="1" applyAlignment="1" applyProtection="1">
      <alignment horizontal="center" vertical="top" wrapText="1"/>
      <protection locked="0"/>
    </xf>
    <xf numFmtId="9" fontId="1" fillId="4" borderId="40" xfId="2" applyFont="1" applyFill="1" applyBorder="1" applyAlignment="1" applyProtection="1">
      <alignment horizontal="center" vertical="top"/>
      <protection locked="0"/>
    </xf>
    <xf numFmtId="0" fontId="1" fillId="4" borderId="40" xfId="0" applyFont="1" applyFill="1" applyBorder="1" applyAlignment="1" applyProtection="1">
      <alignment horizontal="left" vertical="top"/>
      <protection locked="0"/>
    </xf>
    <xf numFmtId="9" fontId="1" fillId="4" borderId="40" xfId="0" applyNumberFormat="1" applyFont="1" applyFill="1" applyBorder="1" applyAlignment="1" applyProtection="1">
      <alignment horizontal="center" vertical="top" wrapText="1"/>
      <protection locked="0"/>
    </xf>
    <xf numFmtId="14" fontId="1" fillId="4" borderId="40" xfId="0" applyNumberFormat="1" applyFont="1" applyFill="1" applyBorder="1" applyAlignment="1" applyProtection="1">
      <alignment horizontal="center" vertical="top" wrapText="1"/>
      <protection locked="0"/>
    </xf>
    <xf numFmtId="0" fontId="1" fillId="4" borderId="41" xfId="0" applyFont="1" applyFill="1" applyBorder="1" applyAlignment="1" applyProtection="1">
      <alignment horizontal="center" vertical="top"/>
      <protection locked="0"/>
    </xf>
    <xf numFmtId="0" fontId="1" fillId="4" borderId="41" xfId="0" applyFont="1" applyFill="1" applyBorder="1" applyAlignment="1" applyProtection="1">
      <alignment horizontal="left" vertical="top" wrapText="1"/>
      <protection locked="0"/>
    </xf>
    <xf numFmtId="0" fontId="1" fillId="4" borderId="41" xfId="0" applyFont="1" applyFill="1" applyBorder="1" applyAlignment="1" applyProtection="1">
      <alignment horizontal="center" vertical="top" wrapText="1"/>
      <protection locked="0"/>
    </xf>
    <xf numFmtId="9" fontId="1" fillId="4" borderId="41" xfId="2" applyFont="1" applyFill="1" applyBorder="1" applyAlignment="1" applyProtection="1">
      <alignment horizontal="center" vertical="top"/>
      <protection locked="0"/>
    </xf>
    <xf numFmtId="0" fontId="1" fillId="4" borderId="41" xfId="0" applyFont="1" applyFill="1" applyBorder="1" applyAlignment="1" applyProtection="1">
      <alignment horizontal="left" vertical="top"/>
      <protection locked="0"/>
    </xf>
    <xf numFmtId="9" fontId="1" fillId="4" borderId="41" xfId="0" applyNumberFormat="1" applyFont="1" applyFill="1" applyBorder="1" applyAlignment="1" applyProtection="1">
      <alignment horizontal="center" vertical="top" wrapText="1"/>
      <protection locked="0"/>
    </xf>
    <xf numFmtId="14" fontId="1" fillId="4" borderId="41" xfId="0" applyNumberFormat="1" applyFont="1" applyFill="1" applyBorder="1" applyAlignment="1" applyProtection="1">
      <alignment horizontal="center" vertical="top" wrapText="1"/>
      <protection locked="0"/>
    </xf>
    <xf numFmtId="14" fontId="1" fillId="4" borderId="41" xfId="0" applyNumberFormat="1" applyFont="1" applyFill="1" applyBorder="1" applyAlignment="1" applyProtection="1">
      <alignment horizontal="center" vertical="top"/>
      <protection locked="0"/>
    </xf>
    <xf numFmtId="0" fontId="1" fillId="4" borderId="42" xfId="0" applyFont="1" applyFill="1" applyBorder="1" applyAlignment="1" applyProtection="1">
      <alignment horizontal="center" vertical="top"/>
      <protection locked="0"/>
    </xf>
    <xf numFmtId="0" fontId="1" fillId="4" borderId="42" xfId="0" applyFont="1" applyFill="1" applyBorder="1" applyAlignment="1" applyProtection="1">
      <alignment horizontal="left" vertical="top" wrapText="1"/>
      <protection locked="0"/>
    </xf>
    <xf numFmtId="0" fontId="1" fillId="4" borderId="42" xfId="0" applyFont="1" applyFill="1" applyBorder="1" applyAlignment="1" applyProtection="1">
      <alignment horizontal="center" vertical="top" wrapText="1"/>
      <protection locked="0"/>
    </xf>
    <xf numFmtId="9" fontId="1" fillId="4" borderId="42" xfId="2" applyFont="1" applyFill="1" applyBorder="1" applyAlignment="1" applyProtection="1">
      <alignment horizontal="center" vertical="top"/>
      <protection locked="0"/>
    </xf>
    <xf numFmtId="0" fontId="1" fillId="4" borderId="42" xfId="0" applyFont="1" applyFill="1" applyBorder="1" applyAlignment="1" applyProtection="1">
      <alignment horizontal="left" vertical="top"/>
      <protection locked="0"/>
    </xf>
    <xf numFmtId="9" fontId="1" fillId="4" borderId="42" xfId="0" applyNumberFormat="1" applyFont="1" applyFill="1" applyBorder="1" applyAlignment="1" applyProtection="1">
      <alignment horizontal="center" vertical="top" wrapText="1"/>
      <protection locked="0"/>
    </xf>
    <xf numFmtId="14" fontId="1" fillId="4" borderId="42" xfId="0" applyNumberFormat="1" applyFont="1" applyFill="1" applyBorder="1" applyAlignment="1" applyProtection="1">
      <alignment horizontal="center" vertical="top" wrapText="1"/>
      <protection locked="0"/>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17" fillId="0" borderId="33" xfId="0" applyFont="1" applyBorder="1" applyAlignment="1" applyProtection="1">
      <alignment vertical="top"/>
      <protection hidden="1"/>
    </xf>
    <xf numFmtId="166" fontId="17" fillId="4" borderId="33" xfId="0" applyNumberFormat="1" applyFont="1" applyFill="1" applyBorder="1" applyAlignment="1" applyProtection="1">
      <alignment horizontal="center" vertical="top"/>
      <protection locked="0"/>
    </xf>
    <xf numFmtId="0" fontId="17" fillId="4" borderId="33" xfId="0" applyFont="1" applyFill="1" applyBorder="1" applyAlignment="1" applyProtection="1">
      <alignment horizontal="left" vertical="top"/>
      <protection locked="0"/>
    </xf>
    <xf numFmtId="0" fontId="17" fillId="4" borderId="33" xfId="0" applyFont="1" applyFill="1" applyBorder="1" applyAlignment="1" applyProtection="1">
      <alignment horizontal="center" vertical="top"/>
      <protection locked="0"/>
    </xf>
    <xf numFmtId="10" fontId="17" fillId="4" borderId="33" xfId="0" applyNumberFormat="1" applyFont="1" applyFill="1" applyBorder="1" applyAlignment="1" applyProtection="1">
      <alignment horizontal="center" vertical="top"/>
      <protection locked="0"/>
    </xf>
    <xf numFmtId="0" fontId="10" fillId="0" borderId="0" xfId="0" applyFont="1" applyAlignment="1" applyProtection="1">
      <alignment vertical="top"/>
      <protection hidden="1"/>
    </xf>
    <xf numFmtId="166" fontId="17" fillId="4" borderId="33" xfId="0" applyNumberFormat="1" applyFont="1" applyFill="1" applyBorder="1" applyAlignment="1" applyProtection="1">
      <alignment vertical="top"/>
      <protection locked="0"/>
    </xf>
    <xf numFmtId="0" fontId="17" fillId="4" borderId="33" xfId="0" applyFont="1" applyFill="1" applyBorder="1" applyAlignment="1" applyProtection="1">
      <alignment vertical="top"/>
      <protection locked="0"/>
    </xf>
    <xf numFmtId="0" fontId="17" fillId="4" borderId="33" xfId="0" applyFont="1" applyFill="1" applyBorder="1" applyAlignment="1" applyProtection="1">
      <alignment horizontal="center" vertical="top" wrapText="1"/>
      <protection locked="0"/>
    </xf>
    <xf numFmtId="166" fontId="17" fillId="4" borderId="36" xfId="0" applyNumberFormat="1" applyFont="1" applyFill="1" applyBorder="1" applyAlignment="1" applyProtection="1">
      <alignment horizontal="center" vertical="top"/>
      <protection locked="0"/>
    </xf>
    <xf numFmtId="0" fontId="17" fillId="4" borderId="36" xfId="0" applyFont="1" applyFill="1" applyBorder="1" applyAlignment="1" applyProtection="1">
      <alignment horizontal="left" vertical="top"/>
      <protection locked="0"/>
    </xf>
    <xf numFmtId="0" fontId="17" fillId="4" borderId="36" xfId="0" applyFont="1" applyFill="1" applyBorder="1" applyAlignment="1" applyProtection="1">
      <alignment horizontal="center" vertical="top"/>
      <protection locked="0"/>
    </xf>
    <xf numFmtId="10" fontId="17" fillId="4" borderId="36" xfId="0" applyNumberFormat="1" applyFont="1" applyFill="1" applyBorder="1" applyAlignment="1" applyProtection="1">
      <alignment horizontal="center" vertical="top"/>
      <protection locked="0"/>
    </xf>
    <xf numFmtId="0" fontId="17" fillId="4" borderId="36"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wrapText="1"/>
      <protection hidden="1"/>
    </xf>
    <xf numFmtId="169" fontId="1" fillId="4" borderId="33" xfId="0" applyNumberFormat="1" applyFont="1" applyFill="1" applyBorder="1" applyAlignment="1" applyProtection="1">
      <alignment horizontal="center" vertical="top" wrapText="1"/>
      <protection locked="0"/>
    </xf>
    <xf numFmtId="0" fontId="20" fillId="0" borderId="0" xfId="1" applyFont="1" applyFill="1" applyAlignment="1" applyProtection="1">
      <alignment horizontal="center" vertical="center" wrapText="1"/>
      <protection hidden="1"/>
    </xf>
    <xf numFmtId="0" fontId="28" fillId="0" borderId="0" xfId="1" applyFont="1" applyFill="1" applyAlignment="1" applyProtection="1">
      <alignment horizontal="justify" vertical="top" wrapText="1"/>
      <protection hidden="1"/>
    </xf>
    <xf numFmtId="0" fontId="28" fillId="0" borderId="0" xfId="1" applyFont="1" applyFill="1" applyAlignment="1" applyProtection="1">
      <alignment horizontal="left" vertical="justify" wrapText="1"/>
      <protection hidden="1"/>
    </xf>
    <xf numFmtId="0" fontId="29" fillId="6" borderId="0" xfId="1" applyFont="1" applyFill="1" applyAlignment="1" applyProtection="1">
      <alignment horizontal="left" vertical="center" wrapText="1"/>
      <protection hidden="1"/>
    </xf>
    <xf numFmtId="0" fontId="29" fillId="6" borderId="0" xfId="1" applyFont="1" applyFill="1" applyAlignment="1" applyProtection="1">
      <alignment horizontal="left" vertical="center"/>
      <protection hidden="1"/>
    </xf>
    <xf numFmtId="0" fontId="28" fillId="0" borderId="0" xfId="1" applyNumberFormat="1" applyFont="1" applyFill="1" applyAlignment="1" applyProtection="1">
      <alignment horizontal="justify" vertical="top" wrapText="1"/>
      <protection hidden="1"/>
    </xf>
    <xf numFmtId="0" fontId="29" fillId="0" borderId="0" xfId="1" applyNumberFormat="1" applyFont="1" applyFill="1" applyAlignment="1" applyProtection="1">
      <alignment horizontal="left" vertical="center"/>
      <protection hidden="1"/>
    </xf>
    <xf numFmtId="0" fontId="21" fillId="0" borderId="4" xfId="1" applyFont="1" applyFill="1" applyBorder="1" applyAlignment="1" applyProtection="1">
      <alignment horizontal="center" vertical="center"/>
      <protection hidden="1"/>
    </xf>
    <xf numFmtId="0" fontId="28" fillId="6" borderId="35" xfId="1" applyFont="1" applyFill="1" applyBorder="1" applyAlignment="1" applyProtection="1">
      <alignment horizontal="left" vertical="justify" wrapText="1"/>
      <protection hidden="1"/>
    </xf>
    <xf numFmtId="0" fontId="28" fillId="6" borderId="39" xfId="1" applyFont="1" applyFill="1" applyBorder="1" applyAlignment="1" applyProtection="1">
      <alignment horizontal="left" vertical="justify" wrapText="1"/>
      <protection hidden="1"/>
    </xf>
    <xf numFmtId="0" fontId="26" fillId="0" borderId="0" xfId="0" applyFont="1" applyAlignment="1" applyProtection="1">
      <alignment horizontal="justify" vertical="top" wrapText="1"/>
      <protection hidden="1"/>
    </xf>
    <xf numFmtId="0" fontId="28" fillId="0" borderId="0" xfId="1" applyFont="1" applyFill="1" applyAlignment="1" applyProtection="1">
      <alignment horizontal="left" vertical="top" wrapText="1"/>
      <protection hidden="1"/>
    </xf>
    <xf numFmtId="0" fontId="30" fillId="6" borderId="0" xfId="0" applyFont="1" applyFill="1" applyAlignment="1" applyProtection="1">
      <alignment horizontal="left"/>
      <protection hidden="1"/>
    </xf>
    <xf numFmtId="0" fontId="14" fillId="4" borderId="34" xfId="1" applyFont="1" applyFill="1" applyBorder="1" applyAlignment="1" applyProtection="1">
      <alignment horizontal="left"/>
      <protection locked="0"/>
    </xf>
    <xf numFmtId="0" fontId="44" fillId="0" borderId="0" xfId="1" applyFont="1" applyAlignment="1" applyProtection="1">
      <alignment horizontal="center" vertical="top"/>
      <protection hidden="1"/>
    </xf>
    <xf numFmtId="0" fontId="1" fillId="0" borderId="0" xfId="1" applyFont="1" applyFill="1" applyBorder="1" applyAlignment="1" applyProtection="1">
      <alignment horizontal="left" vertical="top" wrapText="1"/>
      <protection hidden="1"/>
    </xf>
    <xf numFmtId="0" fontId="28" fillId="4" borderId="4" xfId="0" applyFont="1" applyFill="1" applyBorder="1" applyAlignment="1" applyProtection="1">
      <alignment horizontal="center" vertical="center" wrapText="1"/>
      <protection locked="0"/>
    </xf>
    <xf numFmtId="0" fontId="14" fillId="0" borderId="0" xfId="0" applyFont="1" applyBorder="1" applyAlignment="1" applyProtection="1">
      <alignment horizontal="center" wrapText="1"/>
      <protection hidden="1"/>
    </xf>
    <xf numFmtId="0" fontId="14" fillId="0" borderId="0" xfId="1" applyFont="1" applyFill="1" applyBorder="1" applyAlignment="1" applyProtection="1">
      <alignment horizontal="center" wrapText="1"/>
      <protection hidden="1"/>
    </xf>
    <xf numFmtId="0" fontId="28" fillId="4" borderId="4" xfId="1" applyFont="1" applyFill="1" applyBorder="1" applyAlignment="1" applyProtection="1">
      <alignment horizontal="center" vertical="center" wrapText="1"/>
      <protection locked="0"/>
    </xf>
    <xf numFmtId="0" fontId="14" fillId="0" borderId="0" xfId="1" applyFont="1" applyFill="1" applyAlignment="1" applyProtection="1">
      <alignment horizontal="center" wrapText="1"/>
      <protection hidden="1"/>
    </xf>
    <xf numFmtId="0" fontId="26" fillId="4" borderId="4" xfId="0" applyFont="1" applyFill="1" applyBorder="1" applyAlignment="1" applyProtection="1">
      <alignment horizontal="center" vertical="center"/>
      <protection locked="0"/>
    </xf>
    <xf numFmtId="0" fontId="18" fillId="0" borderId="9" xfId="0" applyFont="1" applyFill="1" applyBorder="1" applyAlignment="1" applyProtection="1">
      <alignment horizontal="left" vertical="top" wrapText="1"/>
      <protection hidden="1"/>
    </xf>
    <xf numFmtId="0" fontId="18" fillId="0" borderId="0" xfId="0" applyFont="1" applyFill="1" applyBorder="1" applyAlignment="1" applyProtection="1">
      <alignment horizontal="left" vertical="top" wrapText="1"/>
      <protection hidden="1"/>
    </xf>
    <xf numFmtId="0" fontId="14" fillId="0" borderId="0" xfId="1" applyFont="1" applyFill="1" applyAlignment="1" applyProtection="1">
      <alignment horizontal="justify" vertical="center" wrapText="1"/>
      <protection hidden="1"/>
    </xf>
    <xf numFmtId="0" fontId="1" fillId="0" borderId="0" xfId="1" applyNumberFormat="1" applyFont="1" applyFill="1" applyBorder="1" applyAlignment="1" applyProtection="1">
      <alignment horizontal="left" vertical="top" wrapText="1"/>
      <protection hidden="1"/>
    </xf>
    <xf numFmtId="0" fontId="19" fillId="0" borderId="0" xfId="1" applyFont="1" applyFill="1" applyAlignment="1" applyProtection="1">
      <alignment horizontal="left" vertical="center" wrapText="1"/>
      <protection hidden="1"/>
    </xf>
    <xf numFmtId="167" fontId="28" fillId="4" borderId="4" xfId="0" applyNumberFormat="1" applyFont="1" applyFill="1" applyBorder="1" applyAlignment="1" applyProtection="1">
      <alignment horizontal="center" vertical="center" wrapText="1"/>
      <protection locked="0"/>
    </xf>
    <xf numFmtId="0" fontId="1" fillId="0" borderId="9" xfId="1" applyFont="1" applyFill="1" applyBorder="1" applyAlignment="1" applyProtection="1">
      <alignment horizontal="left" vertical="top" wrapText="1"/>
      <protection hidden="1"/>
    </xf>
    <xf numFmtId="0" fontId="1" fillId="0" borderId="0" xfId="1" applyFont="1" applyFill="1" applyAlignment="1" applyProtection="1">
      <alignment horizontal="left" vertical="top" wrapText="1"/>
      <protection hidden="1"/>
    </xf>
    <xf numFmtId="0" fontId="1" fillId="0" borderId="9" xfId="1" applyNumberFormat="1" applyFont="1" applyFill="1" applyBorder="1" applyAlignment="1" applyProtection="1">
      <alignment horizontal="left" vertical="top" wrapText="1"/>
      <protection hidden="1"/>
    </xf>
    <xf numFmtId="0" fontId="1" fillId="0" borderId="0" xfId="1" applyNumberFormat="1" applyFont="1" applyFill="1" applyAlignment="1" applyProtection="1">
      <alignment horizontal="left" vertical="top" wrapText="1"/>
      <protection hidden="1"/>
    </xf>
    <xf numFmtId="0" fontId="36" fillId="4" borderId="4" xfId="0" applyFont="1" applyFill="1" applyBorder="1" applyAlignment="1" applyProtection="1">
      <alignment horizontal="left" vertical="center"/>
      <protection locked="0"/>
    </xf>
    <xf numFmtId="0" fontId="28" fillId="4" borderId="0"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protection locked="0"/>
    </xf>
    <xf numFmtId="0" fontId="28" fillId="4" borderId="34" xfId="0" applyFont="1" applyFill="1" applyBorder="1" applyAlignment="1" applyProtection="1">
      <alignment horizontal="center" vertical="center"/>
      <protection locked="0"/>
    </xf>
    <xf numFmtId="168" fontId="28" fillId="4" borderId="4" xfId="0" applyNumberFormat="1" applyFont="1" applyFill="1" applyBorder="1" applyAlignment="1" applyProtection="1">
      <alignment horizontal="center" vertical="center"/>
      <protection locked="0"/>
    </xf>
    <xf numFmtId="0" fontId="1" fillId="0" borderId="4" xfId="1" applyFont="1" applyFill="1" applyBorder="1" applyAlignment="1" applyProtection="1">
      <alignment horizontal="center"/>
      <protection hidden="1"/>
    </xf>
    <xf numFmtId="0" fontId="1" fillId="0" borderId="0" xfId="1" applyFont="1" applyFill="1" applyBorder="1" applyAlignment="1" applyProtection="1">
      <alignment horizontal="justify" vertical="top" wrapText="1"/>
      <protection hidden="1"/>
    </xf>
    <xf numFmtId="0" fontId="1" fillId="0" borderId="0" xfId="1" applyFont="1" applyFill="1" applyBorder="1" applyAlignment="1" applyProtection="1">
      <alignment horizontal="left" vertical="top"/>
      <protection hidden="1"/>
    </xf>
    <xf numFmtId="0" fontId="17" fillId="0" borderId="0" xfId="0" applyFont="1" applyFill="1" applyAlignment="1" applyProtection="1">
      <alignment vertical="top"/>
      <protection hidden="1"/>
    </xf>
    <xf numFmtId="0" fontId="1" fillId="0" borderId="0" xfId="1" applyNumberFormat="1" applyFont="1" applyFill="1" applyAlignment="1" applyProtection="1">
      <alignment horizontal="justify" vertical="center" wrapText="1"/>
      <protection hidden="1"/>
    </xf>
    <xf numFmtId="0" fontId="37" fillId="0" borderId="0" xfId="3" applyFont="1" applyFill="1" applyAlignment="1" applyProtection="1">
      <alignment horizontal="center" vertical="top" wrapText="1"/>
    </xf>
    <xf numFmtId="0" fontId="36" fillId="0" borderId="8" xfId="3" applyFont="1" applyBorder="1" applyAlignment="1" applyProtection="1">
      <alignment horizontal="left" vertical="top"/>
      <protection locked="0"/>
    </xf>
    <xf numFmtId="0" fontId="36" fillId="0" borderId="7" xfId="3" applyFont="1" applyBorder="1" applyAlignment="1" applyProtection="1">
      <alignment horizontal="left" vertical="top"/>
      <protection locked="0"/>
    </xf>
    <xf numFmtId="0" fontId="36" fillId="0" borderId="19" xfId="3" applyFont="1" applyBorder="1" applyAlignment="1" applyProtection="1">
      <alignment horizontal="left" vertical="top"/>
      <protection locked="0"/>
    </xf>
    <xf numFmtId="0" fontId="36" fillId="0" borderId="9" xfId="3" applyFont="1" applyBorder="1" applyAlignment="1" applyProtection="1">
      <alignment horizontal="left" vertical="top"/>
      <protection locked="0"/>
    </xf>
    <xf numFmtId="0" fontId="36" fillId="0" borderId="0" xfId="3" applyFont="1" applyBorder="1" applyAlignment="1" applyProtection="1">
      <alignment horizontal="left" vertical="top"/>
      <protection locked="0"/>
    </xf>
    <xf numFmtId="0" fontId="36" fillId="0" borderId="6" xfId="3" applyFont="1" applyBorder="1" applyAlignment="1" applyProtection="1">
      <alignment horizontal="left" vertical="top"/>
      <protection locked="0"/>
    </xf>
    <xf numFmtId="0" fontId="36" fillId="0" borderId="17" xfId="3" applyFont="1" applyBorder="1" applyAlignment="1" applyProtection="1">
      <alignment horizontal="left" vertical="top"/>
      <protection locked="0"/>
    </xf>
    <xf numFmtId="0" fontId="36" fillId="0" borderId="4" xfId="3" applyFont="1" applyBorder="1" applyAlignment="1" applyProtection="1">
      <alignment horizontal="left" vertical="top"/>
      <protection locked="0"/>
    </xf>
    <xf numFmtId="0" fontId="36"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wrapText="1"/>
      <protection locked="0"/>
    </xf>
    <xf numFmtId="0" fontId="1" fillId="4" borderId="4" xfId="1" applyFont="1" applyFill="1" applyBorder="1" applyAlignment="1" applyProtection="1">
      <alignment horizontal="left" vertical="center"/>
      <protection locked="0"/>
    </xf>
    <xf numFmtId="0" fontId="44" fillId="0" borderId="0" xfId="3" applyFont="1" applyAlignment="1" applyProtection="1">
      <alignment horizont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23" fillId="0" borderId="0" xfId="3" applyFont="1" applyAlignment="1" applyProtection="1">
      <alignment horizontal="center" wrapText="1"/>
      <protection hidden="1"/>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14" fillId="0" borderId="2"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protection hidden="1"/>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0" xfId="0" applyFont="1" applyFill="1" applyBorder="1" applyAlignment="1" applyProtection="1">
      <alignment horizontal="center" vertical="top" wrapText="1"/>
      <protection locked="0"/>
    </xf>
    <xf numFmtId="0" fontId="3" fillId="4" borderId="6"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0" fontId="17" fillId="4" borderId="35" xfId="0" applyFont="1" applyFill="1" applyBorder="1" applyAlignment="1" applyProtection="1">
      <alignment horizontal="left" vertical="top" wrapText="1"/>
      <protection locked="0"/>
    </xf>
    <xf numFmtId="0" fontId="17" fillId="4" borderId="34" xfId="0" applyFont="1" applyFill="1" applyBorder="1" applyAlignment="1" applyProtection="1">
      <alignment horizontal="left" vertical="top" wrapText="1"/>
      <protection locked="0"/>
    </xf>
    <xf numFmtId="0" fontId="22" fillId="0" borderId="33" xfId="0" applyFont="1" applyBorder="1" applyAlignment="1" applyProtection="1">
      <alignment horizontal="center" wrapText="1"/>
      <protection hidden="1"/>
    </xf>
    <xf numFmtId="0" fontId="17" fillId="0" borderId="0" xfId="0" applyFont="1" applyAlignment="1" applyProtection="1">
      <alignment horizontal="left" vertical="top" wrapText="1"/>
      <protection hidden="1"/>
    </xf>
    <xf numFmtId="0" fontId="17" fillId="4" borderId="17" xfId="0" applyFont="1" applyFill="1" applyBorder="1" applyAlignment="1" applyProtection="1">
      <alignment horizontal="left" vertical="top" wrapText="1"/>
      <protection locked="0"/>
    </xf>
    <xf numFmtId="0" fontId="17" fillId="4" borderId="4" xfId="0" applyFont="1" applyFill="1" applyBorder="1" applyAlignment="1" applyProtection="1">
      <alignment horizontal="left" vertical="top" wrapText="1"/>
      <protection locked="0"/>
    </xf>
    <xf numFmtId="0" fontId="45" fillId="0" borderId="0" xfId="0" applyFont="1" applyAlignment="1" applyProtection="1">
      <alignment horizontal="center"/>
      <protection hidden="1"/>
    </xf>
    <xf numFmtId="0" fontId="16" fillId="0" borderId="11" xfId="0" applyFont="1" applyFill="1" applyBorder="1" applyAlignment="1" applyProtection="1">
      <alignment horizontal="center" wrapText="1"/>
      <protection hidden="1"/>
    </xf>
    <xf numFmtId="0" fontId="16" fillId="0" borderId="4" xfId="0" applyFont="1" applyFill="1" applyBorder="1" applyAlignment="1" applyProtection="1">
      <alignment horizontal="center" wrapText="1"/>
      <protection hidden="1"/>
    </xf>
    <xf numFmtId="0" fontId="13" fillId="0" borderId="0" xfId="0" applyFont="1" applyFill="1" applyBorder="1" applyAlignment="1" applyProtection="1">
      <alignment horizontal="center" vertical="center" wrapText="1"/>
      <protection hidden="1"/>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49" fillId="0" borderId="0" xfId="1" applyFont="1" applyAlignment="1" applyProtection="1">
      <alignment horizontal="center"/>
      <protection hidden="1"/>
    </xf>
    <xf numFmtId="0" fontId="44" fillId="0" borderId="0" xfId="1" applyFont="1" applyBorder="1" applyAlignment="1" applyProtection="1">
      <alignment horizontal="center" vertical="center"/>
      <protection hidden="1"/>
    </xf>
    <xf numFmtId="0" fontId="2" fillId="3" borderId="10" xfId="0" applyFont="1" applyFill="1" applyBorder="1" applyAlignment="1" applyProtection="1">
      <alignment horizontal="left" vertical="top" wrapText="1"/>
      <protection hidden="1"/>
    </xf>
    <xf numFmtId="0" fontId="2" fillId="3" borderId="11" xfId="0" applyFont="1" applyFill="1" applyBorder="1" applyAlignment="1" applyProtection="1">
      <alignment horizontal="left" vertical="top" wrapText="1"/>
      <protection hidden="1"/>
    </xf>
    <xf numFmtId="0" fontId="2" fillId="3" borderId="25" xfId="0" applyFont="1" applyFill="1" applyBorder="1" applyAlignment="1" applyProtection="1">
      <alignment horizontal="left" vertical="top" wrapText="1"/>
      <protection hidden="1"/>
    </xf>
    <xf numFmtId="0" fontId="2" fillId="3" borderId="28" xfId="0" applyFont="1" applyFill="1" applyBorder="1" applyAlignment="1" applyProtection="1">
      <alignment horizontal="left" vertical="top" wrapText="1"/>
      <protection hidden="1"/>
    </xf>
    <xf numFmtId="0" fontId="2" fillId="3" borderId="29" xfId="0" applyFont="1" applyFill="1" applyBorder="1" applyAlignment="1" applyProtection="1">
      <alignment horizontal="left" vertical="top" wrapText="1"/>
      <protection hidden="1"/>
    </xf>
    <xf numFmtId="0" fontId="2" fillId="3" borderId="30" xfId="0" applyFont="1" applyFill="1" applyBorder="1" applyAlignment="1" applyProtection="1">
      <alignment horizontal="left" vertical="top" wrapText="1"/>
      <protection hidden="1"/>
    </xf>
    <xf numFmtId="0" fontId="28" fillId="0" borderId="4" xfId="1" applyFont="1" applyFill="1" applyBorder="1" applyAlignment="1" applyProtection="1">
      <alignment horizontal="center"/>
      <protection hidden="1"/>
    </xf>
    <xf numFmtId="0" fontId="26" fillId="0" borderId="4" xfId="0" applyFont="1" applyFill="1" applyBorder="1" applyAlignment="1" applyProtection="1">
      <alignment horizontal="center" vertical="center"/>
      <protection hidden="1"/>
    </xf>
    <xf numFmtId="0" fontId="28" fillId="0" borderId="17" xfId="1" applyFont="1" applyFill="1" applyBorder="1" applyAlignment="1" applyProtection="1">
      <alignment horizontal="center" vertical="center" wrapText="1"/>
      <protection hidden="1"/>
    </xf>
    <xf numFmtId="0" fontId="28" fillId="0" borderId="4" xfId="1" applyFont="1" applyFill="1" applyBorder="1" applyAlignment="1" applyProtection="1">
      <alignment horizontal="center" vertical="center" wrapText="1"/>
      <protection hidden="1"/>
    </xf>
    <xf numFmtId="9" fontId="13" fillId="4" borderId="17" xfId="2" applyFont="1" applyFill="1" applyBorder="1" applyAlignment="1" applyProtection="1">
      <alignment horizontal="center" vertical="center" wrapText="1"/>
      <protection locked="0"/>
    </xf>
    <xf numFmtId="9" fontId="13" fillId="4" borderId="4" xfId="2" applyFont="1" applyFill="1" applyBorder="1" applyAlignment="1" applyProtection="1">
      <alignment horizontal="center" vertical="center" wrapText="1"/>
      <protection locked="0"/>
    </xf>
    <xf numFmtId="14" fontId="45" fillId="0" borderId="0" xfId="0" applyNumberFormat="1" applyFont="1" applyFill="1" applyBorder="1" applyAlignment="1" applyProtection="1">
      <alignment horizontal="center"/>
      <protection hidden="1"/>
    </xf>
    <xf numFmtId="0" fontId="49" fillId="0" borderId="0" xfId="1" applyFont="1" applyBorder="1" applyAlignment="1" applyProtection="1">
      <alignment horizontal="center"/>
      <protection hidden="1"/>
    </xf>
    <xf numFmtId="0" fontId="39" fillId="0" borderId="0" xfId="0" applyFont="1" applyFill="1" applyAlignment="1" applyProtection="1">
      <alignment horizontal="center" wrapText="1"/>
      <protection hidden="1"/>
    </xf>
    <xf numFmtId="0" fontId="2" fillId="3" borderId="1" xfId="0" applyFont="1" applyFill="1" applyBorder="1" applyAlignment="1" applyProtection="1">
      <alignment horizontal="left" vertical="top" wrapText="1"/>
      <protection hidden="1"/>
    </xf>
    <xf numFmtId="0" fontId="2" fillId="3" borderId="2" xfId="0" applyFont="1" applyFill="1" applyBorder="1" applyAlignment="1" applyProtection="1">
      <alignment horizontal="left" vertical="top" wrapText="1"/>
      <protection hidden="1"/>
    </xf>
    <xf numFmtId="0" fontId="2" fillId="3" borderId="3" xfId="0" applyFont="1" applyFill="1" applyBorder="1" applyAlignment="1" applyProtection="1">
      <alignment horizontal="left" vertical="top" wrapText="1"/>
      <protection hidden="1"/>
    </xf>
    <xf numFmtId="0" fontId="13" fillId="0" borderId="0" xfId="1" applyFont="1" applyFill="1" applyBorder="1" applyAlignment="1" applyProtection="1">
      <alignment horizontal="center"/>
      <protection hidden="1"/>
    </xf>
    <xf numFmtId="0" fontId="28" fillId="0" borderId="0" xfId="3" applyFont="1" applyAlignment="1">
      <alignment horizontal="justify" vertical="top" wrapText="1"/>
    </xf>
    <xf numFmtId="0" fontId="29" fillId="0" borderId="0" xfId="3" applyFont="1" applyAlignment="1">
      <alignment horizontal="center"/>
    </xf>
    <xf numFmtId="0" fontId="28" fillId="0" borderId="0" xfId="3" applyFont="1" applyAlignment="1">
      <alignment horizontal="left"/>
    </xf>
    <xf numFmtId="0" fontId="28" fillId="0" borderId="0" xfId="3" applyFont="1" applyAlignment="1">
      <alignment horizontal="left" vertical="center" wrapText="1"/>
    </xf>
    <xf numFmtId="0" fontId="26" fillId="0" borderId="4" xfId="4" applyFont="1" applyBorder="1" applyAlignment="1" applyProtection="1">
      <alignment horizontal="left"/>
      <protection locked="0"/>
    </xf>
    <xf numFmtId="0" fontId="26" fillId="0" borderId="0" xfId="4" applyFont="1" applyAlignment="1">
      <alignment vertical="center" wrapText="1"/>
    </xf>
    <xf numFmtId="49" fontId="1" fillId="4" borderId="40" xfId="0" applyNumberFormat="1" applyFont="1" applyFill="1" applyBorder="1" applyAlignment="1" applyProtection="1">
      <alignment horizontal="center" vertical="top"/>
      <protection locked="0"/>
    </xf>
    <xf numFmtId="49" fontId="1" fillId="4" borderId="41" xfId="0" applyNumberFormat="1" applyFont="1" applyFill="1" applyBorder="1" applyAlignment="1" applyProtection="1">
      <alignment horizontal="center" vertical="top" wrapText="1"/>
      <protection locked="0"/>
    </xf>
    <xf numFmtId="49" fontId="1" fillId="4" borderId="41" xfId="0" applyNumberFormat="1" applyFont="1" applyFill="1" applyBorder="1" applyAlignment="1" applyProtection="1">
      <alignment horizontal="center" vertical="top"/>
      <protection locked="0"/>
    </xf>
    <xf numFmtId="49" fontId="1" fillId="4" borderId="42" xfId="0" applyNumberFormat="1" applyFont="1" applyFill="1" applyBorder="1" applyAlignment="1" applyProtection="1">
      <alignment horizontal="center" vertical="top" wrapText="1"/>
      <protection locked="0"/>
    </xf>
    <xf numFmtId="49" fontId="17" fillId="4" borderId="36" xfId="0" applyNumberFormat="1" applyFont="1" applyFill="1" applyBorder="1" applyAlignment="1" applyProtection="1">
      <alignment horizontal="center" vertical="top"/>
      <protection locked="0"/>
    </xf>
    <xf numFmtId="49" fontId="17" fillId="4" borderId="33" xfId="0" applyNumberFormat="1" applyFont="1" applyFill="1" applyBorder="1" applyAlignment="1" applyProtection="1">
      <alignment horizontal="center" vertical="top"/>
      <protection locked="0"/>
    </xf>
    <xf numFmtId="49" fontId="1" fillId="4" borderId="33" xfId="0" applyNumberFormat="1" applyFont="1" applyFill="1" applyBorder="1" applyAlignment="1" applyProtection="1">
      <alignment horizontal="center" vertical="top" wrapText="1"/>
      <protection locked="0"/>
    </xf>
    <xf numFmtId="0" fontId="55" fillId="0" borderId="0" xfId="1" applyFont="1" applyFill="1" applyBorder="1" applyAlignment="1" applyProtection="1">
      <alignment horizontal="center" vertical="top"/>
      <protection hidden="1"/>
    </xf>
    <xf numFmtId="0" fontId="33" fillId="0" borderId="0" xfId="0" applyFont="1" applyFill="1" applyBorder="1"/>
    <xf numFmtId="0" fontId="49" fillId="0" borderId="0" xfId="1" applyFont="1" applyFill="1" applyBorder="1" applyAlignment="1" applyProtection="1">
      <alignment horizontal="left" vertical="top" wrapText="1"/>
      <protection hidden="1"/>
    </xf>
    <xf numFmtId="0" fontId="49" fillId="0" borderId="0" xfId="1" applyFont="1" applyFill="1" applyBorder="1" applyAlignment="1" applyProtection="1">
      <alignment horizontal="left" vertical="center" wrapText="1"/>
      <protection hidden="1"/>
    </xf>
    <xf numFmtId="0" fontId="49" fillId="0" borderId="0" xfId="1" applyFont="1" applyFill="1" applyBorder="1" applyAlignment="1" applyProtection="1">
      <alignment horizontal="center" wrapText="1"/>
      <protection hidden="1"/>
    </xf>
    <xf numFmtId="0" fontId="49" fillId="0" borderId="0" xfId="0" applyFont="1" applyFill="1" applyBorder="1" applyAlignment="1" applyProtection="1">
      <alignment horizontal="center" wrapText="1"/>
      <protection hidden="1"/>
    </xf>
    <xf numFmtId="0" fontId="53" fillId="0" borderId="0" xfId="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wrapText="1"/>
      <protection locked="0"/>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56"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9"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9"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167" fontId="53"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168" fontId="53" fillId="0" borderId="0"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right"/>
      <protection hidden="1"/>
    </xf>
    <xf numFmtId="0" fontId="58" fillId="0" borderId="0" xfId="0" applyFont="1" applyFill="1" applyBorder="1" applyAlignment="1" applyProtection="1">
      <alignment horizontal="left" vertical="center"/>
      <protection locked="0"/>
    </xf>
    <xf numFmtId="0" fontId="49" fillId="0" borderId="0" xfId="1" applyFont="1" applyFill="1" applyBorder="1" applyAlignment="1" applyProtection="1">
      <alignment horizontal="justify" vertical="center" wrapText="1"/>
      <protection hidden="1"/>
    </xf>
    <xf numFmtId="0" fontId="49" fillId="0" borderId="0" xfId="1" applyFont="1" applyFill="1" applyBorder="1" applyProtection="1">
      <protection hidden="1"/>
    </xf>
    <xf numFmtId="0" fontId="49" fillId="0" borderId="0" xfId="1" applyFont="1" applyFill="1" applyBorder="1" applyAlignment="1" applyProtection="1">
      <alignment horizontal="center" wrapText="1"/>
      <protection hidden="1"/>
    </xf>
    <xf numFmtId="0" fontId="49" fillId="0" borderId="0" xfId="1" applyFont="1" applyFill="1" applyBorder="1" applyAlignment="1" applyProtection="1">
      <alignment horizontal="center" vertical="top"/>
      <protection locked="0"/>
    </xf>
    <xf numFmtId="0" fontId="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left" vertical="top" wrapText="1"/>
      <protection hidden="1"/>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9"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horizontal="left"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horizontal="left" vertical="top" wrapText="1"/>
      <protection hidden="1"/>
    </xf>
    <xf numFmtId="0" fontId="4" fillId="0" borderId="0" xfId="1" applyFont="1" applyFill="1" applyBorder="1" applyAlignment="1" applyProtection="1">
      <alignment vertical="top" wrapText="1"/>
      <protection hidden="1"/>
    </xf>
    <xf numFmtId="0" fontId="49"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center"/>
      <protection hidden="1"/>
    </xf>
    <xf numFmtId="0" fontId="49"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33" fillId="0" borderId="0" xfId="0" applyFont="1" applyFill="1" applyBorder="1" applyAlignment="1">
      <alignment horizontal="center" vertical="top"/>
    </xf>
    <xf numFmtId="0" fontId="4" fillId="0" borderId="0" xfId="1" applyFont="1" applyFill="1" applyBorder="1" applyAlignment="1" applyProtection="1">
      <alignment horizontal="justify" vertical="top" wrapText="1"/>
      <protection hidden="1"/>
    </xf>
    <xf numFmtId="0" fontId="49" fillId="0" borderId="0" xfId="1" applyFont="1" applyFill="1" applyBorder="1" applyAlignment="1" applyProtection="1">
      <alignment horizontal="left"/>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0" applyFont="1" applyFill="1" applyBorder="1" applyAlignment="1" applyProtection="1">
      <alignment vertical="top"/>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9" fillId="0" borderId="0" xfId="1" applyNumberFormat="1" applyFont="1" applyFill="1" applyBorder="1" applyAlignment="1" applyProtection="1">
      <alignment horizontal="center" vertical="top"/>
      <protection hidden="1"/>
    </xf>
    <xf numFmtId="0" fontId="60"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NumberFormat="1" applyFont="1" applyFill="1" applyBorder="1" applyAlignment="1" applyProtection="1">
      <alignment horizontal="left" vertical="center" wrapText="1"/>
      <protection hidden="1"/>
    </xf>
    <xf numFmtId="0" fontId="59" fillId="0" borderId="0" xfId="1" applyFont="1" applyFill="1" applyBorder="1" applyProtection="1">
      <protection hidden="1"/>
    </xf>
    <xf numFmtId="0" fontId="4" fillId="0" borderId="0" xfId="1" applyFont="1" applyFill="1" applyBorder="1" applyAlignment="1" applyProtection="1">
      <alignment horizontal="center"/>
      <protection hidden="1"/>
    </xf>
    <xf numFmtId="0" fontId="49" fillId="0" borderId="0" xfId="1" applyFont="1" applyFill="1" applyBorder="1" applyAlignment="1" applyProtection="1">
      <alignment horizontal="left"/>
      <protection locked="0"/>
    </xf>
    <xf numFmtId="0" fontId="55"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4" fillId="0" borderId="0" xfId="3" applyFont="1" applyFill="1" applyBorder="1" applyAlignment="1" applyProtection="1">
      <alignment horizontal="center"/>
      <protection hidden="1"/>
    </xf>
    <xf numFmtId="0" fontId="54"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locked="0"/>
    </xf>
    <xf numFmtId="0" fontId="4" fillId="0" borderId="0" xfId="3" applyFont="1" applyFill="1" applyBorder="1" applyProtection="1">
      <protection hidden="1"/>
    </xf>
    <xf numFmtId="0" fontId="4" fillId="0" borderId="0" xfId="1" applyFont="1" applyFill="1" applyBorder="1" applyAlignment="1" applyProtection="1">
      <alignment horizontal="left" vertical="center" wrapText="1"/>
      <protection locked="0"/>
    </xf>
    <xf numFmtId="0" fontId="54" fillId="0" borderId="0" xfId="1" applyFont="1" applyFill="1" applyBorder="1" applyAlignment="1" applyProtection="1">
      <protection hidden="1"/>
    </xf>
    <xf numFmtId="0" fontId="53" fillId="0" borderId="0" xfId="3" applyFont="1" applyFill="1" applyBorder="1" applyProtection="1">
      <protection hidden="1"/>
    </xf>
    <xf numFmtId="0" fontId="53" fillId="0" borderId="0" xfId="1" applyFont="1" applyFill="1" applyBorder="1" applyAlignment="1" applyProtection="1">
      <protection hidden="1"/>
    </xf>
    <xf numFmtId="0" fontId="4" fillId="0" borderId="0" xfId="3" applyFont="1" applyFill="1" applyBorder="1" applyAlignment="1" applyProtection="1">
      <alignment horizontal="center" wrapText="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54" fillId="0" borderId="0" xfId="1" applyFont="1" applyFill="1" applyBorder="1" applyAlignment="1" applyProtection="1">
      <alignment horizontal="center" vertical="center" wrapText="1"/>
      <protection hidden="1"/>
    </xf>
    <xf numFmtId="0" fontId="54" fillId="0" borderId="0" xfId="1" applyFont="1" applyFill="1" applyBorder="1" applyAlignment="1" applyProtection="1">
      <alignment horizontal="left"/>
      <protection hidden="1"/>
    </xf>
    <xf numFmtId="0" fontId="53" fillId="0" borderId="0" xfId="3" applyFont="1" applyFill="1" applyBorder="1" applyAlignment="1" applyProtection="1">
      <alignment horizontal="center"/>
      <protection hidden="1"/>
    </xf>
    <xf numFmtId="0" fontId="58" fillId="0" borderId="0" xfId="3" applyFont="1" applyFill="1" applyBorder="1" applyAlignment="1" applyProtection="1">
      <alignment horizontal="left" vertical="top"/>
      <protection locked="0"/>
    </xf>
    <xf numFmtId="0" fontId="4" fillId="0" borderId="0" xfId="0" applyFont="1" applyFill="1" applyBorder="1" applyProtection="1">
      <protection hidden="1"/>
    </xf>
    <xf numFmtId="0" fontId="39"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34" fillId="0" borderId="0" xfId="0" applyFont="1" applyFill="1" applyBorder="1" applyAlignment="1" applyProtection="1">
      <alignment vertical="top"/>
      <protection hidden="1"/>
    </xf>
    <xf numFmtId="0" fontId="63" fillId="0" borderId="0" xfId="0" applyFont="1" applyFill="1" applyBorder="1" applyProtection="1">
      <protection hidden="1"/>
    </xf>
    <xf numFmtId="0" fontId="64" fillId="0" borderId="0" xfId="0" applyFont="1" applyFill="1" applyBorder="1" applyAlignment="1" applyProtection="1">
      <alignment horizontal="left" vertical="center"/>
      <protection hidden="1"/>
    </xf>
    <xf numFmtId="0" fontId="39" fillId="0" borderId="0" xfId="0" applyFont="1" applyFill="1" applyBorder="1" applyAlignment="1" applyProtection="1">
      <alignment horizontal="center"/>
      <protection hidden="1"/>
    </xf>
    <xf numFmtId="0" fontId="39" fillId="0" borderId="0" xfId="0" applyFont="1" applyFill="1" applyBorder="1" applyAlignment="1" applyProtection="1">
      <alignment horizontal="center" vertical="center"/>
      <protection hidden="1"/>
    </xf>
    <xf numFmtId="0" fontId="39" fillId="0" borderId="0" xfId="0" applyFont="1" applyFill="1" applyBorder="1" applyAlignment="1" applyProtection="1">
      <alignment vertical="center"/>
      <protection hidden="1"/>
    </xf>
    <xf numFmtId="0" fontId="49" fillId="0" borderId="0" xfId="0" applyFont="1" applyFill="1" applyBorder="1" applyAlignment="1" applyProtection="1">
      <alignment horizontal="center" vertical="center" wrapText="1"/>
      <protection hidden="1"/>
    </xf>
    <xf numFmtId="0" fontId="34" fillId="0" borderId="0" xfId="0" applyFont="1" applyFill="1" applyBorder="1" applyAlignment="1" applyProtection="1">
      <alignment horizontal="center" vertical="center" wrapText="1"/>
      <protection locked="0"/>
    </xf>
    <xf numFmtId="0" fontId="63"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horizontal="left"/>
      <protection hidden="1"/>
    </xf>
    <xf numFmtId="0" fontId="63" fillId="0" borderId="0" xfId="0" applyFont="1" applyFill="1" applyBorder="1" applyAlignment="1" applyProtection="1">
      <alignment horizontal="center"/>
      <protection hidden="1"/>
    </xf>
    <xf numFmtId="164" fontId="65" fillId="0" borderId="0" xfId="0" applyNumberFormat="1" applyFont="1" applyFill="1" applyBorder="1" applyAlignment="1" applyProtection="1">
      <alignment horizontal="center"/>
      <protection hidden="1"/>
    </xf>
    <xf numFmtId="164" fontId="65" fillId="0" borderId="0" xfId="0" applyNumberFormat="1" applyFont="1" applyFill="1" applyBorder="1" applyProtection="1">
      <protection hidden="1"/>
    </xf>
    <xf numFmtId="0" fontId="63" fillId="0" borderId="0" xfId="0" applyFont="1" applyFill="1" applyBorder="1" applyAlignment="1" applyProtection="1">
      <alignment horizontal="center" vertical="center"/>
      <protection locked="0"/>
    </xf>
    <xf numFmtId="10" fontId="63"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hidden="1"/>
    </xf>
    <xf numFmtId="0" fontId="63" fillId="0" borderId="0" xfId="0" applyFont="1" applyFill="1" applyBorder="1" applyAlignment="1" applyProtection="1">
      <alignment horizontal="center" vertical="center"/>
      <protection hidden="1"/>
    </xf>
    <xf numFmtId="165" fontId="64" fillId="0" borderId="0" xfId="0" applyNumberFormat="1" applyFont="1" applyFill="1" applyBorder="1" applyAlignment="1" applyProtection="1">
      <alignment horizontal="center" vertical="center"/>
      <protection hidden="1"/>
    </xf>
    <xf numFmtId="0" fontId="63" fillId="0" borderId="0" xfId="0" applyFont="1" applyFill="1" applyBorder="1" applyAlignment="1" applyProtection="1">
      <alignment horizontal="left" vertical="center"/>
      <protection hidden="1"/>
    </xf>
    <xf numFmtId="0" fontId="63" fillId="0" borderId="0" xfId="0" applyFont="1" applyFill="1" applyBorder="1" applyAlignment="1" applyProtection="1">
      <alignment horizontal="center" vertical="center" wrapText="1"/>
      <protection locked="0"/>
    </xf>
    <xf numFmtId="10" fontId="63" fillId="0" borderId="0" xfId="0" applyNumberFormat="1" applyFont="1" applyFill="1" applyBorder="1" applyAlignment="1" applyProtection="1">
      <alignment horizontal="center" vertical="center"/>
      <protection locked="0"/>
    </xf>
    <xf numFmtId="0" fontId="59" fillId="0" borderId="0" xfId="0" applyFont="1" applyFill="1" applyBorder="1" applyAlignment="1" applyProtection="1">
      <alignment horizontal="center"/>
      <protection hidden="1"/>
    </xf>
    <xf numFmtId="0" fontId="34" fillId="0" borderId="0" xfId="0" applyFont="1" applyFill="1" applyBorder="1" applyAlignment="1" applyProtection="1">
      <alignment horizontal="left" vertical="top" wrapText="1"/>
      <protection locked="0"/>
    </xf>
    <xf numFmtId="165" fontId="63" fillId="0" borderId="0" xfId="0" applyNumberFormat="1" applyFont="1" applyFill="1" applyBorder="1" applyAlignment="1" applyProtection="1">
      <alignment horizontal="center" vertical="center"/>
      <protection hidden="1"/>
    </xf>
    <xf numFmtId="0" fontId="64" fillId="0" borderId="0" xfId="0" applyFont="1" applyFill="1" applyBorder="1" applyAlignment="1" applyProtection="1">
      <alignment vertical="center"/>
      <protection hidden="1"/>
    </xf>
    <xf numFmtId="165" fontId="63" fillId="0" borderId="0" xfId="0" applyNumberFormat="1" applyFont="1" applyFill="1" applyBorder="1" applyAlignment="1" applyProtection="1">
      <alignment vertical="top"/>
      <protection hidden="1"/>
    </xf>
    <xf numFmtId="165" fontId="66" fillId="0" borderId="0" xfId="0" applyNumberFormat="1" applyFont="1" applyFill="1" applyBorder="1" applyProtection="1">
      <protection hidden="1"/>
    </xf>
    <xf numFmtId="0" fontId="34" fillId="0" borderId="0" xfId="0" applyFont="1" applyFill="1" applyBorder="1" applyAlignment="1" applyProtection="1">
      <alignment horizontal="center" vertical="top" wrapText="1"/>
      <protection locked="0"/>
    </xf>
    <xf numFmtId="0" fontId="55" fillId="0" borderId="0" xfId="0" applyFont="1" applyFill="1" applyBorder="1" applyAlignment="1" applyProtection="1">
      <alignment horizontal="center"/>
      <protection hidden="1"/>
    </xf>
    <xf numFmtId="0" fontId="55" fillId="0" borderId="0" xfId="0" applyFont="1" applyFill="1" applyBorder="1" applyAlignment="1" applyProtection="1">
      <alignment horizontal="center"/>
      <protection hidden="1"/>
    </xf>
    <xf numFmtId="0" fontId="53" fillId="0" borderId="0" xfId="0" applyFont="1" applyFill="1" applyBorder="1" applyAlignment="1" applyProtection="1">
      <alignment horizontal="center"/>
      <protection hidden="1"/>
    </xf>
    <xf numFmtId="0" fontId="49" fillId="0" borderId="0" xfId="0" applyFont="1" applyFill="1" applyBorder="1" applyAlignment="1" applyProtection="1">
      <alignment horizontal="center" wrapText="1"/>
      <protection hidden="1"/>
    </xf>
    <xf numFmtId="0" fontId="4"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center" vertical="top"/>
      <protection locked="0"/>
    </xf>
    <xf numFmtId="0" fontId="55" fillId="0" borderId="0" xfId="1" applyFont="1" applyFill="1" applyBorder="1" applyAlignment="1" applyProtection="1">
      <alignment horizontal="center" vertical="center"/>
      <protection hidden="1"/>
    </xf>
    <xf numFmtId="0" fontId="55" fillId="0" borderId="0" xfId="1" applyFont="1" applyFill="1" applyBorder="1" applyAlignment="1" applyProtection="1">
      <alignment horizontal="center" vertical="center"/>
      <protection hidden="1"/>
    </xf>
    <xf numFmtId="0" fontId="53" fillId="0" borderId="0" xfId="1" applyFont="1" applyFill="1" applyBorder="1" applyAlignment="1" applyProtection="1">
      <alignment horizontal="center" vertical="center" wrapText="1"/>
      <protection hidden="1"/>
    </xf>
    <xf numFmtId="0" fontId="53" fillId="0" borderId="0" xfId="1" applyFont="1" applyFill="1" applyBorder="1" applyAlignment="1" applyProtection="1">
      <alignment vertical="center" wrapText="1"/>
      <protection hidden="1"/>
    </xf>
    <xf numFmtId="0" fontId="54" fillId="0" borderId="0" xfId="0" applyFont="1" applyFill="1" applyBorder="1" applyAlignment="1" applyProtection="1">
      <alignment vertical="center"/>
      <protection hidden="1"/>
    </xf>
    <xf numFmtId="0" fontId="53" fillId="0" borderId="0" xfId="0" applyFont="1" applyFill="1" applyBorder="1" applyAlignment="1" applyProtection="1">
      <alignment horizontal="center" vertical="center"/>
      <protection hidden="1"/>
    </xf>
    <xf numFmtId="0" fontId="54" fillId="0" borderId="0" xfId="0" applyFont="1" applyFill="1" applyBorder="1" applyAlignment="1" applyProtection="1">
      <alignment horizontal="center" vertical="center"/>
      <protection hidden="1"/>
    </xf>
    <xf numFmtId="0" fontId="54" fillId="0" borderId="0" xfId="1" applyFont="1" applyFill="1" applyBorder="1" applyAlignment="1" applyProtection="1">
      <alignment wrapText="1"/>
      <protection hidden="1"/>
    </xf>
    <xf numFmtId="0" fontId="54" fillId="0" borderId="0" xfId="1" applyFont="1" applyFill="1" applyBorder="1" applyAlignment="1" applyProtection="1">
      <alignment horizontal="left" vertical="top"/>
      <protection hidden="1"/>
    </xf>
    <xf numFmtId="9" fontId="54" fillId="0" borderId="0" xfId="2" applyFont="1" applyFill="1" applyBorder="1" applyAlignment="1" applyProtection="1">
      <alignment horizontal="center" vertical="center" wrapText="1"/>
      <protection locked="0"/>
    </xf>
    <xf numFmtId="0" fontId="53" fillId="0" borderId="0" xfId="1" applyFont="1" applyFill="1" applyBorder="1" applyAlignment="1" applyProtection="1">
      <alignment horizontal="center"/>
      <protection hidden="1"/>
    </xf>
    <xf numFmtId="0" fontId="54" fillId="0" borderId="0" xfId="0" applyFont="1" applyFill="1" applyBorder="1" applyAlignment="1" applyProtection="1">
      <protection hidden="1"/>
    </xf>
    <xf numFmtId="0" fontId="34" fillId="0" borderId="0" xfId="0" applyFont="1" applyFill="1" applyBorder="1" applyProtection="1">
      <protection hidden="1"/>
    </xf>
    <xf numFmtId="0" fontId="39" fillId="0" borderId="0" xfId="0" applyFont="1" applyFill="1" applyBorder="1" applyAlignment="1" applyProtection="1">
      <alignment horizontal="left" vertical="top" wrapText="1"/>
      <protection hidden="1"/>
    </xf>
    <xf numFmtId="0" fontId="39" fillId="0" borderId="0" xfId="0" applyFont="1" applyFill="1" applyBorder="1" applyAlignment="1" applyProtection="1">
      <alignment horizontal="left" vertical="top" wrapText="1"/>
      <protection hidden="1"/>
    </xf>
    <xf numFmtId="0" fontId="39" fillId="0" borderId="0" xfId="0" applyFont="1" applyFill="1" applyBorder="1" applyAlignment="1" applyProtection="1">
      <alignment horizontal="center" wrapText="1"/>
      <protection hidden="1"/>
    </xf>
    <xf numFmtId="14" fontId="39" fillId="0" borderId="0" xfId="0" applyNumberFormat="1" applyFont="1" applyFill="1" applyBorder="1" applyAlignment="1" applyProtection="1">
      <alignment horizontal="center" wrapText="1"/>
      <protection hidden="1"/>
    </xf>
    <xf numFmtId="0" fontId="39"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34" fillId="0" borderId="0" xfId="0" applyNumberFormat="1" applyFont="1" applyFill="1" applyBorder="1" applyAlignment="1" applyProtection="1">
      <alignment horizontal="left" vertical="top"/>
      <protection hidden="1"/>
    </xf>
    <xf numFmtId="0" fontId="34" fillId="0" borderId="0" xfId="0" applyFont="1" applyFill="1" applyBorder="1" applyAlignment="1" applyProtection="1">
      <alignment horizontal="center" vertical="top"/>
      <protection hidden="1"/>
    </xf>
    <xf numFmtId="0" fontId="34"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horizontal="center" vertical="top" wrapText="1"/>
      <protection hidden="1"/>
    </xf>
    <xf numFmtId="14" fontId="55" fillId="0" borderId="0" xfId="0" applyNumberFormat="1" applyFont="1" applyFill="1" applyBorder="1" applyAlignment="1" applyProtection="1">
      <alignment horizontal="center"/>
      <protection hidden="1"/>
    </xf>
    <xf numFmtId="14" fontId="55" fillId="0" borderId="0" xfId="0" applyNumberFormat="1" applyFont="1" applyFill="1" applyBorder="1" applyAlignment="1" applyProtection="1">
      <alignment horizontal="center"/>
      <protection hidden="1"/>
    </xf>
    <xf numFmtId="0" fontId="54" fillId="0" borderId="0" xfId="1" applyFont="1" applyFill="1" applyBorder="1" applyAlignment="1" applyProtection="1">
      <alignment horizontal="center"/>
      <protection hidden="1"/>
    </xf>
    <xf numFmtId="0" fontId="49" fillId="0" borderId="0" xfId="1" applyFont="1" applyFill="1" applyBorder="1" applyAlignment="1" applyProtection="1">
      <alignment vertical="center" wrapText="1"/>
      <protection hidden="1"/>
    </xf>
    <xf numFmtId="0" fontId="54" fillId="0" borderId="0" xfId="1" applyFont="1" applyFill="1" applyBorder="1" applyAlignment="1" applyProtection="1">
      <alignment horizontal="center" vertical="center" wrapText="1"/>
      <protection hidden="1"/>
    </xf>
    <xf numFmtId="0" fontId="39"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53" fillId="0" borderId="0" xfId="3" applyFont="1" applyFill="1" applyBorder="1"/>
    <xf numFmtId="0" fontId="68" fillId="0" borderId="0" xfId="3" applyFont="1" applyFill="1" applyBorder="1" applyAlignment="1">
      <alignment horizontal="center"/>
    </xf>
    <xf numFmtId="0" fontId="54" fillId="0" borderId="0" xfId="3" applyFont="1" applyFill="1" applyBorder="1" applyAlignment="1"/>
    <xf numFmtId="0" fontId="53" fillId="0" borderId="0" xfId="3" applyFont="1" applyFill="1" applyBorder="1" applyAlignment="1">
      <alignment horizontal="left"/>
    </xf>
    <xf numFmtId="0" fontId="53" fillId="0" borderId="0" xfId="3" applyFont="1" applyFill="1" applyBorder="1" applyAlignment="1">
      <alignment horizontal="left" vertical="center" wrapText="1"/>
    </xf>
    <xf numFmtId="0" fontId="53" fillId="0" borderId="0" xfId="3" applyFont="1" applyFill="1" applyBorder="1" applyAlignment="1">
      <alignment horizontal="justify" vertical="center" wrapText="1"/>
    </xf>
    <xf numFmtId="0" fontId="53" fillId="0" borderId="0" xfId="3" applyFont="1" applyFill="1" applyBorder="1" applyAlignment="1">
      <alignment horizontal="left"/>
    </xf>
    <xf numFmtId="0" fontId="53" fillId="0" borderId="0" xfId="3" applyFont="1" applyFill="1" applyBorder="1" applyAlignment="1">
      <alignment horizontal="justify" vertical="top" wrapText="1"/>
    </xf>
    <xf numFmtId="0" fontId="53" fillId="0" borderId="0" xfId="3" applyFont="1" applyFill="1" applyBorder="1" applyAlignment="1">
      <alignment horizontal="justify" vertical="top" wrapText="1"/>
    </xf>
    <xf numFmtId="0" fontId="53" fillId="0" borderId="0" xfId="3" applyFont="1" applyFill="1" applyBorder="1" applyAlignment="1">
      <alignment vertical="top" wrapText="1"/>
    </xf>
    <xf numFmtId="0" fontId="53" fillId="0" borderId="0" xfId="3" applyFont="1" applyFill="1" applyBorder="1" applyAlignment="1">
      <alignment horizontal="left" vertical="center"/>
    </xf>
    <xf numFmtId="0" fontId="53" fillId="0" borderId="0" xfId="3" applyFont="1" applyFill="1" applyBorder="1" applyAlignment="1" applyProtection="1">
      <alignment horizontal="left" vertical="center" wrapText="1"/>
      <protection locked="0"/>
    </xf>
    <xf numFmtId="0" fontId="53" fillId="0" borderId="0" xfId="3" applyFont="1" applyFill="1" applyBorder="1" applyAlignment="1">
      <alignment horizontal="right" vertical="center"/>
    </xf>
    <xf numFmtId="0" fontId="53" fillId="0" borderId="0" xfId="3" applyFont="1" applyFill="1" applyBorder="1" applyAlignment="1" applyProtection="1">
      <alignment horizontal="left" vertical="center"/>
      <protection locked="0"/>
    </xf>
    <xf numFmtId="0" fontId="53" fillId="0" borderId="0" xfId="3" applyFont="1" applyFill="1" applyBorder="1" applyAlignment="1">
      <alignment vertical="center"/>
    </xf>
    <xf numFmtId="0" fontId="53" fillId="0" borderId="0" xfId="3" applyFont="1" applyFill="1" applyBorder="1" applyAlignment="1"/>
    <xf numFmtId="0" fontId="40" fillId="0" borderId="0" xfId="3" applyFont="1" applyFill="1" applyBorder="1"/>
    <xf numFmtId="0" fontId="63" fillId="0" borderId="0" xfId="3" applyFont="1" applyFill="1" applyBorder="1" applyAlignment="1">
      <alignment horizontal="center" vertical="top"/>
    </xf>
  </cellXfs>
  <cellStyles count="5">
    <cellStyle name="Normal" xfId="0" builtinId="0"/>
    <cellStyle name="Normal 2" xfId="1"/>
    <cellStyle name="Normal 3" xfId="3"/>
    <cellStyle name="Normal 4" xfId="4"/>
    <cellStyle name="Percent" xfId="2" builtinId="5"/>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b/>
        <i val="0"/>
        <color theme="0"/>
      </font>
    </dxf>
    <dxf>
      <font>
        <color theme="0"/>
      </font>
    </dxf>
    <dxf>
      <font>
        <color theme="0"/>
      </font>
    </dxf>
    <dxf>
      <font>
        <color theme="0"/>
      </font>
    </dxf>
    <dxf>
      <font>
        <color theme="0"/>
      </font>
    </dxf>
    <dxf>
      <font>
        <color theme="0"/>
      </font>
    </dxf>
    <dxf>
      <font>
        <color theme="0"/>
      </font>
      <fill>
        <patternFill>
          <bgColor theme="0"/>
        </patternFill>
      </fill>
    </dxf>
    <dxf>
      <font>
        <color rgb="FF9C0006"/>
      </font>
      <fill>
        <patternFill>
          <bgColor rgb="FFFFC7CE"/>
        </patternFill>
      </fill>
    </dxf>
    <dxf>
      <font>
        <color auto="1"/>
      </font>
      <fill>
        <patternFill>
          <bgColor rgb="FFCCFFFF"/>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ont>
        <color theme="0"/>
      </font>
      <fill>
        <patternFill>
          <bgColor theme="0"/>
        </patternFill>
      </fill>
    </dxf>
    <dxf>
      <font>
        <color theme="0"/>
      </font>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tabSelected="1" zoomScaleNormal="100" zoomScaleSheetLayoutView="85" workbookViewId="0">
      <selection sqref="A1:B1"/>
    </sheetView>
  </sheetViews>
  <sheetFormatPr defaultRowHeight="14.25" x14ac:dyDescent="0.2"/>
  <cols>
    <col min="1" max="1" width="3.7109375" style="301" customWidth="1"/>
    <col min="2" max="2" width="115.7109375" style="293" customWidth="1"/>
    <col min="3" max="3" width="10.7109375" style="296" customWidth="1"/>
    <col min="4" max="4" width="10.42578125" style="291" bestFit="1" customWidth="1"/>
    <col min="5" max="5" width="6.5703125" style="291" bestFit="1" customWidth="1"/>
    <col min="6" max="6" width="8.28515625" style="291" bestFit="1" customWidth="1"/>
    <col min="7" max="7" width="6.5703125" style="291" bestFit="1" customWidth="1"/>
    <col min="8" max="8" width="5.42578125" style="291" bestFit="1" customWidth="1"/>
    <col min="9" max="14" width="9.140625" style="292"/>
    <col min="15" max="16384" width="9.140625" style="293"/>
  </cols>
  <sheetData>
    <row r="1" spans="1:14" ht="59.25" customHeight="1" x14ac:dyDescent="0.2">
      <c r="A1" s="408" t="s">
        <v>112</v>
      </c>
      <c r="B1" s="408"/>
      <c r="C1" s="231"/>
    </row>
    <row r="2" spans="1:14" ht="21" customHeight="1" x14ac:dyDescent="0.2">
      <c r="A2" s="231"/>
      <c r="B2" s="231"/>
      <c r="C2" s="231"/>
    </row>
    <row r="3" spans="1:14" ht="381" customHeight="1" x14ac:dyDescent="0.2">
      <c r="A3" s="409" t="s">
        <v>211</v>
      </c>
      <c r="B3" s="409"/>
      <c r="C3" s="224"/>
      <c r="K3" s="133"/>
    </row>
    <row r="4" spans="1:14" s="3" customFormat="1" ht="21" customHeight="1" x14ac:dyDescent="0.2">
      <c r="A4" s="138"/>
      <c r="B4" s="226"/>
      <c r="C4" s="226"/>
      <c r="D4" s="291"/>
      <c r="E4" s="291"/>
      <c r="F4" s="291"/>
      <c r="G4" s="291"/>
      <c r="H4" s="291"/>
      <c r="K4" s="292"/>
      <c r="L4" s="292"/>
      <c r="M4" s="294"/>
      <c r="N4" s="294"/>
    </row>
    <row r="5" spans="1:14" s="3" customFormat="1" ht="15.75" x14ac:dyDescent="0.2">
      <c r="A5" s="415" t="s">
        <v>180</v>
      </c>
      <c r="B5" s="415"/>
      <c r="C5" s="225"/>
      <c r="D5" s="291"/>
      <c r="E5" s="291"/>
      <c r="F5" s="291"/>
      <c r="G5" s="291"/>
      <c r="H5" s="291"/>
      <c r="K5" s="292"/>
      <c r="L5" s="292"/>
      <c r="M5" s="294"/>
      <c r="N5" s="294"/>
    </row>
    <row r="6" spans="1:14" s="3" customFormat="1" ht="15.75" x14ac:dyDescent="0.2">
      <c r="A6" s="139"/>
      <c r="B6" s="225"/>
      <c r="C6" s="225"/>
      <c r="D6" s="291"/>
      <c r="E6" s="291"/>
      <c r="F6" s="291"/>
      <c r="G6" s="291"/>
      <c r="H6" s="291"/>
      <c r="K6" s="292"/>
      <c r="L6" s="292"/>
      <c r="M6" s="294"/>
      <c r="N6" s="294"/>
    </row>
    <row r="7" spans="1:14" s="3" customFormat="1" ht="32.25" customHeight="1" x14ac:dyDescent="0.25">
      <c r="A7" s="416" t="s">
        <v>212</v>
      </c>
      <c r="B7" s="417"/>
      <c r="C7" s="140"/>
      <c r="D7" s="291"/>
      <c r="E7" s="291"/>
      <c r="F7" s="291"/>
      <c r="G7" s="291"/>
      <c r="H7" s="291"/>
      <c r="K7" s="292"/>
      <c r="L7" s="292"/>
      <c r="M7" s="294"/>
      <c r="N7" s="294"/>
    </row>
    <row r="8" spans="1:14" s="3" customFormat="1" ht="15" x14ac:dyDescent="0.2">
      <c r="A8" s="141"/>
      <c r="B8" s="227"/>
      <c r="C8" s="227"/>
      <c r="D8" s="295"/>
      <c r="E8" s="295"/>
      <c r="F8" s="295"/>
      <c r="G8" s="295"/>
      <c r="H8" s="295"/>
      <c r="K8" s="296"/>
      <c r="L8" s="296"/>
      <c r="M8" s="297"/>
      <c r="N8" s="297"/>
    </row>
    <row r="9" spans="1:14" s="3" customFormat="1" ht="15" x14ac:dyDescent="0.2">
      <c r="A9" s="412" t="s">
        <v>181</v>
      </c>
      <c r="B9" s="412"/>
      <c r="C9" s="227"/>
      <c r="D9" s="295"/>
      <c r="E9" s="295"/>
      <c r="F9" s="295"/>
      <c r="G9" s="295"/>
      <c r="H9" s="295"/>
      <c r="K9" s="296"/>
      <c r="L9" s="296"/>
      <c r="M9" s="297"/>
      <c r="N9" s="297"/>
    </row>
    <row r="10" spans="1:14" s="3" customFormat="1" ht="15" x14ac:dyDescent="0.2">
      <c r="A10" s="419" t="s">
        <v>192</v>
      </c>
      <c r="B10" s="419"/>
      <c r="C10" s="227"/>
      <c r="D10" s="295"/>
      <c r="E10" s="295"/>
      <c r="F10" s="295"/>
      <c r="G10" s="295"/>
      <c r="H10" s="295"/>
      <c r="K10" s="296"/>
      <c r="L10" s="296"/>
      <c r="M10" s="297"/>
      <c r="N10" s="297"/>
    </row>
    <row r="11" spans="1:14" s="3" customFormat="1" ht="15" x14ac:dyDescent="0.2">
      <c r="A11" s="141"/>
      <c r="B11" s="227"/>
      <c r="C11" s="227"/>
      <c r="D11" s="295"/>
      <c r="E11" s="295"/>
      <c r="F11" s="295"/>
      <c r="G11" s="295"/>
      <c r="H11" s="295"/>
      <c r="K11" s="296"/>
      <c r="L11" s="296"/>
      <c r="M11" s="297"/>
      <c r="N11" s="297"/>
    </row>
    <row r="12" spans="1:14" s="3" customFormat="1" ht="15" x14ac:dyDescent="0.2">
      <c r="A12" s="412" t="s">
        <v>105</v>
      </c>
      <c r="B12" s="412"/>
      <c r="C12" s="227"/>
      <c r="D12" s="295"/>
      <c r="E12" s="295"/>
      <c r="F12" s="295"/>
      <c r="G12" s="295"/>
      <c r="H12" s="295"/>
      <c r="K12" s="296"/>
      <c r="L12" s="296"/>
      <c r="M12" s="297"/>
      <c r="N12" s="297"/>
    </row>
    <row r="13" spans="1:14" s="3" customFormat="1" ht="36.75" customHeight="1" x14ac:dyDescent="0.2">
      <c r="A13" s="410" t="s">
        <v>184</v>
      </c>
      <c r="B13" s="410"/>
      <c r="C13" s="227"/>
      <c r="D13" s="295"/>
      <c r="E13" s="295"/>
      <c r="F13" s="295"/>
      <c r="G13" s="295"/>
      <c r="H13" s="295"/>
      <c r="K13" s="296"/>
      <c r="L13" s="296"/>
      <c r="M13" s="297"/>
      <c r="N13" s="297"/>
    </row>
    <row r="14" spans="1:14" s="3" customFormat="1" ht="15" x14ac:dyDescent="0.2">
      <c r="A14" s="141"/>
      <c r="B14" s="227"/>
      <c r="C14" s="227"/>
      <c r="D14" s="295"/>
      <c r="E14" s="295"/>
      <c r="F14" s="295"/>
      <c r="G14" s="295"/>
      <c r="H14" s="295"/>
      <c r="K14" s="296"/>
      <c r="L14" s="296"/>
      <c r="M14" s="297"/>
      <c r="N14" s="297"/>
    </row>
    <row r="15" spans="1:14" s="3" customFormat="1" ht="15" x14ac:dyDescent="0.2">
      <c r="A15" s="412" t="s">
        <v>182</v>
      </c>
      <c r="B15" s="412"/>
      <c r="C15" s="227"/>
      <c r="D15" s="295"/>
      <c r="E15" s="295"/>
      <c r="F15" s="295"/>
      <c r="G15" s="295"/>
      <c r="H15" s="295"/>
      <c r="K15" s="296"/>
      <c r="L15" s="296"/>
      <c r="M15" s="297"/>
      <c r="N15" s="297"/>
    </row>
    <row r="16" spans="1:14" s="3" customFormat="1" ht="105.75" customHeight="1" x14ac:dyDescent="0.2">
      <c r="A16" s="410" t="s">
        <v>216</v>
      </c>
      <c r="B16" s="410"/>
      <c r="C16" s="227"/>
      <c r="D16" s="295"/>
      <c r="E16" s="295"/>
      <c r="F16" s="295"/>
      <c r="G16" s="295"/>
      <c r="H16" s="295"/>
      <c r="K16" s="296"/>
      <c r="L16" s="296"/>
      <c r="M16" s="297"/>
      <c r="N16" s="297"/>
    </row>
    <row r="17" spans="1:25" s="3" customFormat="1" x14ac:dyDescent="0.2">
      <c r="A17" s="136"/>
      <c r="B17" s="142"/>
      <c r="C17" s="142"/>
      <c r="D17" s="291"/>
      <c r="E17" s="291"/>
      <c r="F17" s="291"/>
      <c r="G17" s="291"/>
      <c r="H17" s="291"/>
      <c r="K17" s="292"/>
      <c r="L17" s="292"/>
      <c r="M17" s="294"/>
      <c r="N17" s="294"/>
    </row>
    <row r="18" spans="1:25" s="3" customFormat="1" ht="15" x14ac:dyDescent="0.2">
      <c r="A18" s="412" t="s">
        <v>116</v>
      </c>
      <c r="B18" s="412"/>
      <c r="C18" s="227"/>
      <c r="D18" s="291"/>
      <c r="E18" s="291"/>
      <c r="F18" s="291"/>
      <c r="G18" s="291"/>
      <c r="H18" s="291"/>
      <c r="K18" s="292"/>
      <c r="L18" s="292"/>
      <c r="M18" s="294"/>
      <c r="N18" s="294"/>
    </row>
    <row r="19" spans="1:25" s="3" customFormat="1" ht="117.75" customHeight="1" x14ac:dyDescent="0.2">
      <c r="A19" s="413" t="s">
        <v>186</v>
      </c>
      <c r="B19" s="413"/>
      <c r="C19" s="232"/>
      <c r="D19" s="291"/>
      <c r="E19" s="291"/>
      <c r="F19" s="291"/>
      <c r="G19" s="291"/>
      <c r="H19" s="291"/>
      <c r="K19" s="298"/>
      <c r="L19" s="299"/>
      <c r="M19" s="294"/>
      <c r="N19" s="294"/>
    </row>
    <row r="20" spans="1:25" s="3" customFormat="1" ht="15" x14ac:dyDescent="0.2">
      <c r="A20" s="414"/>
      <c r="B20" s="414"/>
      <c r="C20" s="233"/>
      <c r="D20" s="291"/>
      <c r="E20" s="291"/>
      <c r="F20" s="291"/>
      <c r="G20" s="291"/>
      <c r="H20" s="291"/>
      <c r="K20" s="143"/>
      <c r="L20" s="299"/>
      <c r="M20" s="294"/>
      <c r="N20" s="294"/>
    </row>
    <row r="21" spans="1:25" s="14" customFormat="1" ht="15.75" x14ac:dyDescent="0.25">
      <c r="A21" s="420" t="s">
        <v>157</v>
      </c>
      <c r="B21" s="420"/>
      <c r="C21" s="144"/>
      <c r="D21" s="291"/>
      <c r="E21" s="291"/>
      <c r="F21" s="291"/>
      <c r="G21" s="291"/>
      <c r="H21" s="291"/>
      <c r="K21" s="143"/>
      <c r="L21" s="143"/>
      <c r="M21" s="137"/>
      <c r="N21" s="145"/>
      <c r="O21" s="146"/>
      <c r="P21" s="146"/>
      <c r="Q21" s="146"/>
      <c r="R21" s="146"/>
      <c r="S21" s="146"/>
      <c r="T21" s="146"/>
      <c r="U21" s="146"/>
      <c r="V21" s="146"/>
      <c r="W21" s="146"/>
      <c r="X21" s="146"/>
      <c r="Y21" s="146"/>
    </row>
    <row r="22" spans="1:25" ht="67.5" customHeight="1" x14ac:dyDescent="0.2">
      <c r="A22" s="418" t="s">
        <v>193</v>
      </c>
      <c r="B22" s="418"/>
      <c r="C22" s="147"/>
      <c r="K22" s="148"/>
      <c r="L22" s="148"/>
    </row>
    <row r="23" spans="1:25" ht="15" x14ac:dyDescent="0.2">
      <c r="A23" s="234"/>
      <c r="B23" s="234"/>
      <c r="C23" s="147"/>
      <c r="K23" s="148"/>
      <c r="L23" s="148"/>
    </row>
    <row r="24" spans="1:25" ht="15" x14ac:dyDescent="0.2">
      <c r="A24" s="411" t="s">
        <v>187</v>
      </c>
      <c r="B24" s="411"/>
      <c r="C24" s="147"/>
      <c r="K24" s="148"/>
      <c r="L24" s="148"/>
    </row>
    <row r="25" spans="1:25" ht="346.5" customHeight="1" x14ac:dyDescent="0.2">
      <c r="A25" s="409" t="s">
        <v>190</v>
      </c>
      <c r="B25" s="409"/>
      <c r="C25" s="147"/>
      <c r="K25" s="148"/>
      <c r="L25" s="148"/>
    </row>
    <row r="26" spans="1:25" x14ac:dyDescent="0.2">
      <c r="A26" s="149"/>
      <c r="B26" s="226"/>
      <c r="C26" s="226"/>
    </row>
    <row r="27" spans="1:25" ht="15" x14ac:dyDescent="0.2">
      <c r="A27" s="411" t="s">
        <v>209</v>
      </c>
      <c r="B27" s="411"/>
      <c r="C27" s="150"/>
    </row>
    <row r="28" spans="1:25" ht="78" customHeight="1" x14ac:dyDescent="0.2">
      <c r="A28" s="413" t="s">
        <v>210</v>
      </c>
      <c r="B28" s="413"/>
      <c r="C28" s="232"/>
    </row>
    <row r="29" spans="1:25" ht="16.5" customHeight="1" x14ac:dyDescent="0.2">
      <c r="A29" s="232"/>
      <c r="B29" s="232"/>
      <c r="C29" s="235"/>
    </row>
    <row r="30" spans="1:25" ht="16.5" customHeight="1" x14ac:dyDescent="0.2">
      <c r="A30" s="411" t="s">
        <v>217</v>
      </c>
      <c r="B30" s="411"/>
      <c r="C30" s="235"/>
    </row>
    <row r="31" spans="1:25" ht="32.25" customHeight="1" x14ac:dyDescent="0.2">
      <c r="A31" s="413" t="s">
        <v>233</v>
      </c>
      <c r="B31" s="413"/>
      <c r="C31" s="235"/>
    </row>
    <row r="32" spans="1:25" ht="16.5" customHeight="1" x14ac:dyDescent="0.2">
      <c r="A32" s="232"/>
      <c r="B32" s="232"/>
      <c r="C32" s="235"/>
    </row>
    <row r="33" spans="1:25" ht="15" x14ac:dyDescent="0.2">
      <c r="A33" s="411" t="s">
        <v>188</v>
      </c>
      <c r="B33" s="411"/>
      <c r="C33" s="235"/>
    </row>
    <row r="34" spans="1:25" ht="102.75" customHeight="1" x14ac:dyDescent="0.2">
      <c r="A34" s="413" t="s">
        <v>189</v>
      </c>
      <c r="B34" s="413"/>
      <c r="C34" s="235"/>
    </row>
    <row r="35" spans="1:25" x14ac:dyDescent="0.2">
      <c r="A35" s="232" t="s">
        <v>163</v>
      </c>
      <c r="B35" s="232"/>
      <c r="C35" s="235"/>
    </row>
    <row r="36" spans="1:25" ht="33.75" customHeight="1" x14ac:dyDescent="0.2">
      <c r="A36" s="300"/>
      <c r="C36" s="134"/>
    </row>
    <row r="37" spans="1:25" ht="48.75" customHeight="1" x14ac:dyDescent="0.2">
      <c r="A37" s="300"/>
      <c r="C37" s="134"/>
    </row>
    <row r="38" spans="1:25" ht="47.25" customHeight="1" x14ac:dyDescent="0.2">
      <c r="A38" s="300"/>
      <c r="C38" s="135"/>
    </row>
    <row r="39" spans="1:25" ht="42" customHeight="1" x14ac:dyDescent="0.2"/>
    <row r="40" spans="1:25" ht="42" customHeight="1" x14ac:dyDescent="0.2"/>
    <row r="41" spans="1:25" ht="48.75" customHeight="1" x14ac:dyDescent="0.2"/>
    <row r="46" spans="1:25" ht="41.25" customHeight="1" x14ac:dyDescent="0.2"/>
    <row r="47" spans="1:25" s="301" customFormat="1" ht="43.5" customHeight="1" x14ac:dyDescent="0.2">
      <c r="B47" s="293"/>
      <c r="C47" s="296"/>
      <c r="D47" s="291"/>
      <c r="E47" s="291"/>
      <c r="F47" s="291"/>
      <c r="G47" s="291"/>
      <c r="H47" s="291"/>
      <c r="I47" s="292"/>
      <c r="J47" s="292"/>
      <c r="K47" s="292"/>
      <c r="L47" s="292"/>
      <c r="M47" s="292"/>
      <c r="N47" s="292"/>
      <c r="O47" s="293"/>
      <c r="P47" s="293"/>
      <c r="Q47" s="293"/>
      <c r="R47" s="293"/>
      <c r="S47" s="293"/>
      <c r="T47" s="293"/>
      <c r="U47" s="293"/>
      <c r="V47" s="293"/>
      <c r="W47" s="293"/>
      <c r="X47" s="293"/>
      <c r="Y47" s="293"/>
    </row>
    <row r="50" spans="2:25" s="301" customFormat="1" ht="42" customHeight="1" x14ac:dyDescent="0.2">
      <c r="B50" s="293"/>
      <c r="C50" s="296"/>
      <c r="D50" s="291"/>
      <c r="E50" s="291"/>
      <c r="F50" s="291"/>
      <c r="G50" s="291"/>
      <c r="H50" s="291"/>
      <c r="I50" s="292"/>
      <c r="J50" s="292"/>
      <c r="K50" s="292"/>
      <c r="L50" s="292"/>
      <c r="M50" s="292"/>
      <c r="N50" s="292"/>
      <c r="O50" s="293"/>
      <c r="P50" s="293"/>
      <c r="Q50" s="293"/>
      <c r="R50" s="293"/>
      <c r="S50" s="293"/>
      <c r="T50" s="293"/>
      <c r="U50" s="293"/>
      <c r="V50" s="293"/>
      <c r="W50" s="293"/>
      <c r="X50" s="293"/>
      <c r="Y50" s="293"/>
    </row>
    <row r="51" spans="2:25" s="301" customFormat="1" ht="16.5" customHeight="1" x14ac:dyDescent="0.2">
      <c r="B51" s="293"/>
      <c r="C51" s="296"/>
      <c r="D51" s="291"/>
      <c r="E51" s="291"/>
      <c r="F51" s="291"/>
      <c r="G51" s="291"/>
      <c r="H51" s="291"/>
      <c r="I51" s="292"/>
      <c r="J51" s="292"/>
      <c r="K51" s="292"/>
      <c r="L51" s="292"/>
      <c r="M51" s="292"/>
      <c r="N51" s="292"/>
      <c r="O51" s="293"/>
      <c r="P51" s="293"/>
      <c r="Q51" s="293"/>
      <c r="R51" s="293"/>
      <c r="S51" s="293"/>
      <c r="T51" s="293"/>
      <c r="U51" s="293"/>
      <c r="V51" s="293"/>
      <c r="W51" s="293"/>
      <c r="X51" s="293"/>
      <c r="Y51" s="293"/>
    </row>
    <row r="52" spans="2:25" s="301" customFormat="1" ht="41.25" customHeight="1" x14ac:dyDescent="0.2">
      <c r="B52" s="293"/>
      <c r="C52" s="296"/>
      <c r="D52" s="291"/>
      <c r="E52" s="291"/>
      <c r="F52" s="291"/>
      <c r="G52" s="291"/>
      <c r="H52" s="291"/>
      <c r="I52" s="292"/>
      <c r="J52" s="292"/>
      <c r="K52" s="292"/>
      <c r="L52" s="292"/>
      <c r="M52" s="292"/>
      <c r="N52" s="292"/>
      <c r="O52" s="293"/>
      <c r="P52" s="293"/>
      <c r="Q52" s="293"/>
      <c r="R52" s="293"/>
      <c r="S52" s="293"/>
      <c r="T52" s="293"/>
      <c r="U52" s="293"/>
      <c r="V52" s="293"/>
      <c r="W52" s="293"/>
      <c r="X52" s="293"/>
      <c r="Y52" s="293"/>
    </row>
  </sheetData>
  <sheetProtection algorithmName="SHA-512" hashValue="DP80AV84lzpkHhkzGbw2D/RzvfwH7mhGlACc78XwrBJaLcsj7DvwvgU3tPaTK8FfPh0SMDj64Na/C4/xJpRBgQ==" saltValue="/nT6pnjcM4WgxOyDaGgKYg==" spinCount="100000" sheet="1" objects="1" scenarios="1"/>
  <mergeCells count="23">
    <mergeCell ref="A21:B21"/>
    <mergeCell ref="A27:B27"/>
    <mergeCell ref="A28:B28"/>
    <mergeCell ref="A34:B34"/>
    <mergeCell ref="A30:B30"/>
    <mergeCell ref="A31:B31"/>
    <mergeCell ref="A33:B33"/>
    <mergeCell ref="A1:B1"/>
    <mergeCell ref="A3:B3"/>
    <mergeCell ref="A13:B13"/>
    <mergeCell ref="A24:B24"/>
    <mergeCell ref="A25:B25"/>
    <mergeCell ref="A18:B18"/>
    <mergeCell ref="A19:B19"/>
    <mergeCell ref="A20:B20"/>
    <mergeCell ref="A5:B5"/>
    <mergeCell ref="A7:B7"/>
    <mergeCell ref="A12:B12"/>
    <mergeCell ref="A22:B22"/>
    <mergeCell ref="A9:B9"/>
    <mergeCell ref="A10:B10"/>
    <mergeCell ref="A15:B15"/>
    <mergeCell ref="A16:B16"/>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20"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6"/>
  <sheetViews>
    <sheetView showGridLines="0" workbookViewId="0">
      <selection sqref="A1:XFD1048576"/>
    </sheetView>
  </sheetViews>
  <sheetFormatPr defaultRowHeight="15" x14ac:dyDescent="0.25"/>
  <cols>
    <col min="1" max="16384" width="9.140625" style="574"/>
  </cols>
  <sheetData>
    <row r="1" spans="1:14" ht="18" x14ac:dyDescent="0.25">
      <c r="A1" s="573" t="s">
        <v>237</v>
      </c>
      <c r="B1" s="573"/>
      <c r="C1" s="573"/>
      <c r="D1" s="573"/>
      <c r="E1" s="573"/>
      <c r="F1" s="573"/>
      <c r="G1" s="573"/>
      <c r="H1" s="573"/>
      <c r="I1" s="573"/>
      <c r="J1" s="573"/>
      <c r="K1" s="573"/>
      <c r="L1" s="573"/>
      <c r="M1" s="573"/>
      <c r="N1" s="573"/>
    </row>
    <row r="2" spans="1:14" x14ac:dyDescent="0.25">
      <c r="A2" s="575"/>
      <c r="B2" s="576"/>
      <c r="C2" s="576"/>
      <c r="D2" s="576"/>
      <c r="E2" s="576"/>
      <c r="F2" s="576"/>
      <c r="G2" s="576"/>
      <c r="H2" s="576"/>
      <c r="I2" s="576"/>
      <c r="J2" s="576"/>
      <c r="K2" s="576"/>
      <c r="L2" s="576"/>
      <c r="M2" s="576"/>
      <c r="N2" s="576"/>
    </row>
    <row r="3" spans="1:14" x14ac:dyDescent="0.25">
      <c r="A3" s="577" t="s">
        <v>166</v>
      </c>
      <c r="B3" s="577"/>
      <c r="C3" s="577"/>
      <c r="D3" s="577"/>
      <c r="E3" s="577"/>
      <c r="F3" s="213"/>
      <c r="G3" s="577" t="s">
        <v>80</v>
      </c>
      <c r="H3" s="577"/>
      <c r="I3" s="577"/>
      <c r="J3" s="213"/>
      <c r="K3" s="578" t="s">
        <v>103</v>
      </c>
      <c r="L3" s="578"/>
      <c r="M3" s="578"/>
      <c r="N3" s="578"/>
    </row>
    <row r="4" spans="1:14" x14ac:dyDescent="0.25">
      <c r="A4" s="579">
        <f>Member</f>
        <v>0</v>
      </c>
      <c r="B4" s="579"/>
      <c r="C4" s="579"/>
      <c r="D4" s="579"/>
      <c r="E4" s="579"/>
      <c r="F4" s="213"/>
      <c r="G4" s="580">
        <f>PartRole</f>
        <v>0</v>
      </c>
      <c r="H4" s="580"/>
      <c r="I4" s="580"/>
      <c r="J4" s="213"/>
      <c r="K4" s="581">
        <f>DetRev</f>
        <v>0</v>
      </c>
      <c r="L4" s="581"/>
      <c r="M4" s="581"/>
      <c r="N4" s="581"/>
    </row>
    <row r="5" spans="1:14" x14ac:dyDescent="0.25">
      <c r="A5" s="582"/>
      <c r="B5" s="213"/>
      <c r="C5" s="213"/>
      <c r="D5" s="213"/>
      <c r="E5" s="213"/>
      <c r="F5" s="583"/>
      <c r="G5" s="583"/>
      <c r="H5" s="583"/>
      <c r="I5" s="584"/>
      <c r="J5" s="585"/>
      <c r="K5" s="585"/>
      <c r="L5" s="585"/>
      <c r="M5" s="585"/>
      <c r="N5" s="585"/>
    </row>
    <row r="6" spans="1:14" ht="15.75" x14ac:dyDescent="0.25">
      <c r="A6" s="586" t="s">
        <v>131</v>
      </c>
      <c r="B6" s="587"/>
      <c r="C6" s="588"/>
      <c r="D6" s="588"/>
      <c r="E6" s="588"/>
      <c r="F6" s="213"/>
      <c r="G6" s="589">
        <f>'Performance Questionnaire'!G6</f>
        <v>0</v>
      </c>
      <c r="H6" s="590" t="s">
        <v>26</v>
      </c>
      <c r="I6" s="584"/>
      <c r="J6" s="585"/>
      <c r="K6" s="585"/>
      <c r="L6" s="585"/>
      <c r="M6" s="585"/>
      <c r="N6" s="585"/>
    </row>
    <row r="7" spans="1:14" x14ac:dyDescent="0.25">
      <c r="A7" s="591"/>
      <c r="B7" s="213"/>
      <c r="C7" s="588"/>
      <c r="D7" s="588"/>
      <c r="E7" s="588"/>
      <c r="F7" s="213"/>
      <c r="G7" s="213"/>
      <c r="H7" s="213"/>
      <c r="I7" s="584"/>
      <c r="J7" s="585"/>
      <c r="K7" s="585"/>
      <c r="L7" s="585"/>
      <c r="M7" s="585"/>
      <c r="N7" s="585"/>
    </row>
    <row r="8" spans="1:14" x14ac:dyDescent="0.25">
      <c r="A8" s="214"/>
      <c r="B8" s="592" t="s">
        <v>134</v>
      </c>
      <c r="C8" s="580">
        <f>'Performance Questionnaire'!C8</f>
        <v>0</v>
      </c>
      <c r="D8" s="580"/>
      <c r="E8" s="580"/>
      <c r="F8" s="580"/>
      <c r="G8" s="580"/>
      <c r="H8" s="580"/>
      <c r="I8" s="580"/>
      <c r="J8" s="213"/>
      <c r="K8" s="593" t="s">
        <v>135</v>
      </c>
      <c r="L8" s="581">
        <f>'Performance Questionnaire'!L8</f>
        <v>0</v>
      </c>
      <c r="M8" s="581"/>
      <c r="N8" s="581"/>
    </row>
    <row r="9" spans="1:14" x14ac:dyDescent="0.25">
      <c r="A9" s="582"/>
      <c r="B9" s="213"/>
      <c r="C9" s="213"/>
      <c r="D9" s="213"/>
      <c r="E9" s="213"/>
      <c r="F9" s="213"/>
      <c r="G9" s="583"/>
      <c r="H9" s="583"/>
      <c r="I9" s="584"/>
      <c r="J9" s="585"/>
      <c r="K9" s="594"/>
      <c r="L9" s="585"/>
      <c r="M9" s="585"/>
      <c r="N9" s="213"/>
    </row>
    <row r="10" spans="1:14" x14ac:dyDescent="0.25">
      <c r="A10" s="214"/>
      <c r="B10" s="592" t="s">
        <v>136</v>
      </c>
      <c r="C10" s="580">
        <f>'Performance Questionnaire'!C10</f>
        <v>0</v>
      </c>
      <c r="D10" s="580"/>
      <c r="E10" s="580"/>
      <c r="F10" s="580"/>
      <c r="G10" s="580"/>
      <c r="H10" s="580"/>
      <c r="I10" s="580"/>
      <c r="J10" s="213"/>
      <c r="K10" s="593" t="s">
        <v>137</v>
      </c>
      <c r="L10" s="595">
        <f>'Performance Questionnaire'!L10</f>
        <v>0</v>
      </c>
      <c r="M10" s="595"/>
      <c r="N10" s="595"/>
    </row>
    <row r="11" spans="1:14" x14ac:dyDescent="0.25">
      <c r="A11" s="214"/>
      <c r="B11" s="592" t="s">
        <v>79</v>
      </c>
      <c r="C11" s="580">
        <f>City</f>
        <v>0</v>
      </c>
      <c r="D11" s="580"/>
      <c r="E11" s="580"/>
      <c r="F11" s="596" t="s">
        <v>161</v>
      </c>
      <c r="G11" s="596"/>
      <c r="H11" s="580">
        <f>County</f>
        <v>0</v>
      </c>
      <c r="I11" s="580"/>
      <c r="J11" s="213"/>
      <c r="K11" s="592" t="s">
        <v>141</v>
      </c>
      <c r="L11" s="595">
        <f>'Performance Questionnaire'!L11</f>
        <v>0</v>
      </c>
      <c r="M11" s="595"/>
      <c r="N11" s="595"/>
    </row>
    <row r="12" spans="1:14" x14ac:dyDescent="0.25">
      <c r="A12" s="214"/>
      <c r="B12" s="592" t="s">
        <v>35</v>
      </c>
      <c r="C12" s="580">
        <f>'Performance Questionnaire'!C12</f>
        <v>0</v>
      </c>
      <c r="D12" s="580"/>
      <c r="E12" s="580"/>
      <c r="F12" s="593" t="s">
        <v>138</v>
      </c>
      <c r="G12" s="597">
        <f>'Performance Questionnaire'!G12</f>
        <v>0</v>
      </c>
      <c r="H12" s="597"/>
      <c r="I12" s="597"/>
      <c r="J12" s="213"/>
      <c r="K12" s="592" t="s">
        <v>139</v>
      </c>
      <c r="L12" s="595">
        <f>'Performance Questionnaire'!L12</f>
        <v>0</v>
      </c>
      <c r="M12" s="595"/>
      <c r="N12" s="595"/>
    </row>
    <row r="13" spans="1:14" ht="16.5" x14ac:dyDescent="0.25">
      <c r="A13" s="214"/>
      <c r="B13" s="598" t="s">
        <v>140</v>
      </c>
      <c r="C13" s="599">
        <f>'Performance Questionnaire'!C13</f>
        <v>0</v>
      </c>
      <c r="D13" s="599"/>
      <c r="E13" s="599"/>
      <c r="F13" s="599"/>
      <c r="G13" s="599"/>
      <c r="H13" s="599"/>
      <c r="I13" s="599"/>
      <c r="J13" s="599"/>
      <c r="K13" s="599"/>
      <c r="L13" s="599"/>
      <c r="M13" s="599"/>
      <c r="N13" s="599"/>
    </row>
    <row r="14" spans="1:14" x14ac:dyDescent="0.25">
      <c r="A14" s="582"/>
      <c r="B14" s="213"/>
      <c r="C14" s="213"/>
      <c r="D14" s="213"/>
      <c r="E14" s="213"/>
      <c r="F14" s="213"/>
      <c r="G14" s="583"/>
      <c r="H14" s="583"/>
      <c r="I14" s="584"/>
      <c r="J14" s="585"/>
      <c r="K14" s="585"/>
      <c r="L14" s="585"/>
      <c r="M14" s="585"/>
      <c r="N14" s="585"/>
    </row>
    <row r="15" spans="1:14" x14ac:dyDescent="0.25">
      <c r="A15" s="600" t="s">
        <v>249</v>
      </c>
      <c r="B15" s="600"/>
      <c r="C15" s="600"/>
      <c r="D15" s="600"/>
      <c r="E15" s="600"/>
      <c r="F15" s="600"/>
      <c r="G15" s="600"/>
      <c r="H15" s="600"/>
      <c r="I15" s="600"/>
      <c r="J15" s="600"/>
      <c r="K15" s="600"/>
      <c r="L15" s="600"/>
      <c r="M15" s="600"/>
      <c r="N15" s="600"/>
    </row>
    <row r="16" spans="1:14" x14ac:dyDescent="0.25">
      <c r="A16" s="600"/>
      <c r="B16" s="600"/>
      <c r="C16" s="600"/>
      <c r="D16" s="600"/>
      <c r="E16" s="600"/>
      <c r="F16" s="600"/>
      <c r="G16" s="600"/>
      <c r="H16" s="600"/>
      <c r="I16" s="600"/>
      <c r="J16" s="600"/>
      <c r="K16" s="600"/>
      <c r="L16" s="600"/>
      <c r="M16" s="600"/>
      <c r="N16" s="600"/>
    </row>
    <row r="17" spans="1:14" ht="39" x14ac:dyDescent="0.25">
      <c r="A17" s="582"/>
      <c r="B17" s="587"/>
      <c r="C17" s="601"/>
      <c r="D17" s="215"/>
      <c r="E17" s="215"/>
      <c r="F17" s="215"/>
      <c r="G17" s="215"/>
      <c r="H17" s="215"/>
      <c r="I17" s="215"/>
      <c r="J17" s="215"/>
      <c r="K17" s="215"/>
      <c r="L17" s="215"/>
      <c r="M17" s="215"/>
      <c r="N17" s="602" t="s">
        <v>142</v>
      </c>
    </row>
    <row r="18" spans="1:14" x14ac:dyDescent="0.25">
      <c r="A18" s="582">
        <v>1</v>
      </c>
      <c r="B18" s="603">
        <f>'Performance Questionnaire'!B18</f>
        <v>0</v>
      </c>
      <c r="C18" s="604" t="s">
        <v>28</v>
      </c>
      <c r="D18" s="605"/>
      <c r="E18" s="605"/>
      <c r="F18" s="605"/>
      <c r="G18" s="604"/>
      <c r="H18" s="605"/>
      <c r="I18" s="605"/>
      <c r="J18" s="214"/>
      <c r="K18" s="214"/>
      <c r="L18" s="214"/>
      <c r="M18" s="214"/>
      <c r="N18" s="606">
        <f>'Performance Questionnaire'!N18</f>
        <v>0</v>
      </c>
    </row>
    <row r="19" spans="1:14" x14ac:dyDescent="0.25">
      <c r="A19" s="582"/>
      <c r="B19" s="607"/>
      <c r="C19" s="608"/>
      <c r="D19" s="605"/>
      <c r="E19" s="605"/>
      <c r="F19" s="609"/>
      <c r="G19" s="609"/>
      <c r="H19" s="609"/>
      <c r="I19" s="609"/>
      <c r="J19" s="609"/>
      <c r="K19" s="609"/>
      <c r="L19" s="609"/>
      <c r="M19" s="609"/>
      <c r="N19" s="610"/>
    </row>
    <row r="20" spans="1:14" x14ac:dyDescent="0.25">
      <c r="A20" s="582">
        <f>A18+1</f>
        <v>2</v>
      </c>
      <c r="B20" s="603">
        <f>'Performance Questionnaire'!B20</f>
        <v>0</v>
      </c>
      <c r="C20" s="611" t="s">
        <v>250</v>
      </c>
      <c r="D20" s="611"/>
      <c r="E20" s="611"/>
      <c r="F20" s="611"/>
      <c r="G20" s="611"/>
      <c r="H20" s="611"/>
      <c r="I20" s="611"/>
      <c r="J20" s="611"/>
      <c r="K20" s="611"/>
      <c r="L20" s="611"/>
      <c r="M20" s="611"/>
      <c r="N20" s="606">
        <f>'Performance Questionnaire'!N20</f>
        <v>0</v>
      </c>
    </row>
    <row r="21" spans="1:14" x14ac:dyDescent="0.25">
      <c r="A21" s="214"/>
      <c r="B21" s="587"/>
      <c r="C21" s="611"/>
      <c r="D21" s="611"/>
      <c r="E21" s="611"/>
      <c r="F21" s="611"/>
      <c r="G21" s="611"/>
      <c r="H21" s="611"/>
      <c r="I21" s="611"/>
      <c r="J21" s="611"/>
      <c r="K21" s="611"/>
      <c r="L21" s="611"/>
      <c r="M21" s="611"/>
      <c r="N21" s="612"/>
    </row>
    <row r="22" spans="1:14" x14ac:dyDescent="0.25">
      <c r="A22" s="582">
        <v>3</v>
      </c>
      <c r="B22" s="603">
        <f>'Performance Questionnaire'!B22</f>
        <v>0</v>
      </c>
      <c r="C22" s="611" t="s">
        <v>251</v>
      </c>
      <c r="D22" s="611"/>
      <c r="E22" s="611"/>
      <c r="F22" s="611"/>
      <c r="G22" s="611"/>
      <c r="H22" s="611"/>
      <c r="I22" s="611"/>
      <c r="J22" s="611"/>
      <c r="K22" s="611"/>
      <c r="L22" s="611"/>
      <c r="M22" s="611"/>
      <c r="N22" s="606">
        <f>'Performance Questionnaire'!N22</f>
        <v>0</v>
      </c>
    </row>
    <row r="23" spans="1:14" x14ac:dyDescent="0.25">
      <c r="A23" s="582"/>
      <c r="B23" s="587"/>
      <c r="C23" s="611"/>
      <c r="D23" s="611"/>
      <c r="E23" s="611"/>
      <c r="F23" s="611"/>
      <c r="G23" s="611"/>
      <c r="H23" s="611"/>
      <c r="I23" s="611"/>
      <c r="J23" s="611"/>
      <c r="K23" s="611"/>
      <c r="L23" s="611"/>
      <c r="M23" s="611"/>
      <c r="N23" s="351"/>
    </row>
    <row r="24" spans="1:14" x14ac:dyDescent="0.25">
      <c r="A24" s="582">
        <v>4</v>
      </c>
      <c r="B24" s="603">
        <f>'Performance Questionnaire'!B24</f>
        <v>0</v>
      </c>
      <c r="C24" s="613" t="s">
        <v>252</v>
      </c>
      <c r="D24" s="613"/>
      <c r="E24" s="613"/>
      <c r="F24" s="613"/>
      <c r="G24" s="613"/>
      <c r="H24" s="613"/>
      <c r="I24" s="613"/>
      <c r="J24" s="613"/>
      <c r="K24" s="613"/>
      <c r="L24" s="613"/>
      <c r="M24" s="613"/>
      <c r="N24" s="606">
        <f>'Performance Questionnaire'!N24</f>
        <v>0</v>
      </c>
    </row>
    <row r="25" spans="1:14" x14ac:dyDescent="0.25">
      <c r="A25" s="582"/>
      <c r="B25" s="607"/>
      <c r="C25" s="613"/>
      <c r="D25" s="613"/>
      <c r="E25" s="613"/>
      <c r="F25" s="613"/>
      <c r="G25" s="613"/>
      <c r="H25" s="613"/>
      <c r="I25" s="613"/>
      <c r="J25" s="613"/>
      <c r="K25" s="613"/>
      <c r="L25" s="613"/>
      <c r="M25" s="613"/>
      <c r="N25" s="614"/>
    </row>
    <row r="26" spans="1:14" x14ac:dyDescent="0.25">
      <c r="A26" s="582">
        <v>5</v>
      </c>
      <c r="B26" s="603">
        <f>'Performance Questionnaire'!B26</f>
        <v>0</v>
      </c>
      <c r="C26" s="611" t="s">
        <v>30</v>
      </c>
      <c r="D26" s="611"/>
      <c r="E26" s="611"/>
      <c r="F26" s="611"/>
      <c r="G26" s="611"/>
      <c r="H26" s="611"/>
      <c r="I26" s="611"/>
      <c r="J26" s="611"/>
      <c r="K26" s="611"/>
      <c r="L26" s="611"/>
      <c r="M26" s="611"/>
      <c r="N26" s="606">
        <f>'Performance Questionnaire'!N26</f>
        <v>0</v>
      </c>
    </row>
    <row r="27" spans="1:14" x14ac:dyDescent="0.25">
      <c r="A27" s="582"/>
      <c r="B27" s="607"/>
      <c r="C27" s="197"/>
      <c r="D27" s="605"/>
      <c r="E27" s="605"/>
      <c r="F27" s="605"/>
      <c r="G27" s="605"/>
      <c r="H27" s="605"/>
      <c r="I27" s="605"/>
      <c r="J27" s="215"/>
      <c r="K27" s="215"/>
      <c r="L27" s="215"/>
      <c r="M27" s="215"/>
      <c r="N27" s="615"/>
    </row>
    <row r="28" spans="1:14" x14ac:dyDescent="0.25">
      <c r="A28" s="582">
        <v>6</v>
      </c>
      <c r="B28" s="603">
        <f>'Performance Questionnaire'!B28</f>
        <v>0</v>
      </c>
      <c r="C28" s="616" t="s">
        <v>31</v>
      </c>
      <c r="D28" s="616"/>
      <c r="E28" s="616"/>
      <c r="F28" s="616"/>
      <c r="G28" s="616"/>
      <c r="H28" s="616"/>
      <c r="I28" s="616"/>
      <c r="J28" s="616"/>
      <c r="K28" s="616"/>
      <c r="L28" s="616"/>
      <c r="M28" s="616"/>
      <c r="N28" s="606">
        <f>'Performance Questionnaire'!N28</f>
        <v>0</v>
      </c>
    </row>
    <row r="29" spans="1:14" x14ac:dyDescent="0.25">
      <c r="A29" s="582"/>
      <c r="B29" s="607"/>
      <c r="C29" s="608"/>
      <c r="D29" s="605"/>
      <c r="E29" s="605"/>
      <c r="F29" s="609"/>
      <c r="G29" s="609"/>
      <c r="H29" s="609"/>
      <c r="I29" s="609"/>
      <c r="J29" s="609"/>
      <c r="K29" s="609"/>
      <c r="L29" s="609"/>
      <c r="M29" s="609"/>
      <c r="N29" s="610"/>
    </row>
    <row r="30" spans="1:14" x14ac:dyDescent="0.25">
      <c r="A30" s="582">
        <v>7</v>
      </c>
      <c r="B30" s="603">
        <f>'Performance Questionnaire'!B30</f>
        <v>0</v>
      </c>
      <c r="C30" s="613" t="s">
        <v>49</v>
      </c>
      <c r="D30" s="613"/>
      <c r="E30" s="613"/>
      <c r="F30" s="613"/>
      <c r="G30" s="613"/>
      <c r="H30" s="613"/>
      <c r="I30" s="613"/>
      <c r="J30" s="613"/>
      <c r="K30" s="613"/>
      <c r="L30" s="613"/>
      <c r="M30" s="613"/>
      <c r="N30" s="606">
        <f>'Performance Questionnaire'!N30</f>
        <v>0</v>
      </c>
    </row>
    <row r="31" spans="1:14" x14ac:dyDescent="0.25">
      <c r="A31" s="582"/>
      <c r="B31" s="607"/>
      <c r="C31" s="613"/>
      <c r="D31" s="613"/>
      <c r="E31" s="613"/>
      <c r="F31" s="613"/>
      <c r="G31" s="613"/>
      <c r="H31" s="613"/>
      <c r="I31" s="613"/>
      <c r="J31" s="613"/>
      <c r="K31" s="613"/>
      <c r="L31" s="613"/>
      <c r="M31" s="613"/>
      <c r="N31" s="610"/>
    </row>
    <row r="32" spans="1:14" x14ac:dyDescent="0.25">
      <c r="A32" s="582">
        <v>8</v>
      </c>
      <c r="B32" s="603">
        <f>'Performance Questionnaire'!B32</f>
        <v>0</v>
      </c>
      <c r="C32" s="611" t="s">
        <v>32</v>
      </c>
      <c r="D32" s="611"/>
      <c r="E32" s="611"/>
      <c r="F32" s="611"/>
      <c r="G32" s="611"/>
      <c r="H32" s="611"/>
      <c r="I32" s="611"/>
      <c r="J32" s="611"/>
      <c r="K32" s="611"/>
      <c r="L32" s="611"/>
      <c r="M32" s="611"/>
      <c r="N32" s="606">
        <f>'Performance Questionnaire'!N32</f>
        <v>0</v>
      </c>
    </row>
    <row r="33" spans="1:14" x14ac:dyDescent="0.25">
      <c r="A33" s="582"/>
      <c r="B33" s="607"/>
      <c r="C33" s="608"/>
      <c r="D33" s="605"/>
      <c r="E33" s="605"/>
      <c r="F33" s="609"/>
      <c r="G33" s="609"/>
      <c r="H33" s="609"/>
      <c r="I33" s="609"/>
      <c r="J33" s="609"/>
      <c r="K33" s="609"/>
      <c r="L33" s="609"/>
      <c r="M33" s="609"/>
      <c r="N33" s="610"/>
    </row>
    <row r="34" spans="1:14" x14ac:dyDescent="0.25">
      <c r="A34" s="582">
        <v>9</v>
      </c>
      <c r="B34" s="603">
        <f>'Performance Questionnaire'!B34</f>
        <v>0</v>
      </c>
      <c r="C34" s="613" t="s">
        <v>33</v>
      </c>
      <c r="D34" s="613"/>
      <c r="E34" s="613"/>
      <c r="F34" s="613"/>
      <c r="G34" s="613"/>
      <c r="H34" s="613"/>
      <c r="I34" s="613"/>
      <c r="J34" s="613"/>
      <c r="K34" s="613"/>
      <c r="L34" s="613"/>
      <c r="M34" s="613"/>
      <c r="N34" s="606">
        <f>'Performance Questionnaire'!N34</f>
        <v>0</v>
      </c>
    </row>
    <row r="35" spans="1:14" x14ac:dyDescent="0.25">
      <c r="A35" s="582"/>
      <c r="B35" s="617"/>
      <c r="C35" s="604"/>
      <c r="D35" s="604"/>
      <c r="E35" s="604"/>
      <c r="F35" s="604"/>
      <c r="G35" s="604"/>
      <c r="H35" s="604"/>
      <c r="I35" s="604"/>
      <c r="J35" s="604"/>
      <c r="K35" s="604"/>
      <c r="L35" s="604"/>
      <c r="M35" s="604"/>
      <c r="N35" s="604"/>
    </row>
    <row r="36" spans="1:14" x14ac:dyDescent="0.25">
      <c r="A36" s="582">
        <v>10</v>
      </c>
      <c r="B36" s="603">
        <f>'Performance Questionnaire'!B36</f>
        <v>0</v>
      </c>
      <c r="C36" s="613" t="s">
        <v>34</v>
      </c>
      <c r="D36" s="613"/>
      <c r="E36" s="613"/>
      <c r="F36" s="613"/>
      <c r="G36" s="613"/>
      <c r="H36" s="613"/>
      <c r="I36" s="613"/>
      <c r="J36" s="613"/>
      <c r="K36" s="613"/>
      <c r="L36" s="613"/>
      <c r="M36" s="613"/>
      <c r="N36" s="606">
        <f>'Performance Questionnaire'!N36</f>
        <v>0</v>
      </c>
    </row>
    <row r="37" spans="1:14" x14ac:dyDescent="0.25">
      <c r="A37" s="582"/>
      <c r="B37" s="617"/>
      <c r="C37" s="604"/>
      <c r="D37" s="604"/>
      <c r="E37" s="604"/>
      <c r="F37" s="604"/>
      <c r="G37" s="604"/>
      <c r="H37" s="604"/>
      <c r="I37" s="604"/>
      <c r="J37" s="604"/>
      <c r="K37" s="604"/>
      <c r="L37" s="604"/>
      <c r="M37" s="604"/>
      <c r="N37" s="604"/>
    </row>
    <row r="38" spans="1:14" x14ac:dyDescent="0.25">
      <c r="A38" s="582">
        <v>11</v>
      </c>
      <c r="B38" s="603">
        <f>'Performance Questionnaire'!B38</f>
        <v>0</v>
      </c>
      <c r="C38" s="611" t="s">
        <v>132</v>
      </c>
      <c r="D38" s="611"/>
      <c r="E38" s="611"/>
      <c r="F38" s="611"/>
      <c r="G38" s="611"/>
      <c r="H38" s="611"/>
      <c r="I38" s="611"/>
      <c r="J38" s="611"/>
      <c r="K38" s="611"/>
      <c r="L38" s="611"/>
      <c r="M38" s="611"/>
      <c r="N38" s="606">
        <f>'Performance Questionnaire'!N38</f>
        <v>0</v>
      </c>
    </row>
    <row r="39" spans="1:14" x14ac:dyDescent="0.25">
      <c r="A39" s="582"/>
      <c r="B39" s="617"/>
      <c r="C39" s="604"/>
      <c r="D39" s="604"/>
      <c r="E39" s="604"/>
      <c r="F39" s="604"/>
      <c r="G39" s="604"/>
      <c r="H39" s="604"/>
      <c r="I39" s="604"/>
      <c r="J39" s="604"/>
      <c r="K39" s="604"/>
      <c r="L39" s="604"/>
      <c r="M39" s="604"/>
      <c r="N39" s="604"/>
    </row>
    <row r="40" spans="1:14" x14ac:dyDescent="0.25">
      <c r="A40" s="582">
        <v>12</v>
      </c>
      <c r="B40" s="603">
        <f>'Performance Questionnaire'!B40</f>
        <v>0</v>
      </c>
      <c r="C40" s="613" t="s">
        <v>133</v>
      </c>
      <c r="D40" s="613"/>
      <c r="E40" s="613"/>
      <c r="F40" s="613"/>
      <c r="G40" s="613"/>
      <c r="H40" s="613"/>
      <c r="I40" s="613"/>
      <c r="J40" s="613"/>
      <c r="K40" s="613"/>
      <c r="L40" s="613"/>
      <c r="M40" s="613"/>
      <c r="N40" s="606">
        <f>'Performance Questionnaire'!N40</f>
        <v>0</v>
      </c>
    </row>
    <row r="41" spans="1:14" x14ac:dyDescent="0.25">
      <c r="A41" s="582"/>
      <c r="B41" s="618"/>
      <c r="C41" s="613"/>
      <c r="D41" s="613"/>
      <c r="E41" s="613"/>
      <c r="F41" s="613"/>
      <c r="G41" s="613"/>
      <c r="H41" s="613"/>
      <c r="I41" s="613"/>
      <c r="J41" s="613"/>
      <c r="K41" s="613"/>
      <c r="L41" s="613"/>
      <c r="M41" s="613"/>
      <c r="N41" s="614"/>
    </row>
    <row r="42" spans="1:14" x14ac:dyDescent="0.25">
      <c r="A42" s="582">
        <v>13</v>
      </c>
      <c r="B42" s="603">
        <f>'Performance Questionnaire'!B42</f>
        <v>0</v>
      </c>
      <c r="C42" s="613" t="s">
        <v>48</v>
      </c>
      <c r="D42" s="613"/>
      <c r="E42" s="613"/>
      <c r="F42" s="613"/>
      <c r="G42" s="613"/>
      <c r="H42" s="613"/>
      <c r="I42" s="613"/>
      <c r="J42" s="613"/>
      <c r="K42" s="613"/>
      <c r="L42" s="613"/>
      <c r="M42" s="613"/>
      <c r="N42" s="606">
        <f>'Performance Questionnaire'!N42</f>
        <v>0</v>
      </c>
    </row>
    <row r="43" spans="1:14" x14ac:dyDescent="0.25">
      <c r="A43" s="582"/>
      <c r="B43" s="607"/>
      <c r="C43" s="608"/>
      <c r="D43" s="605"/>
      <c r="E43" s="605"/>
      <c r="F43" s="609"/>
      <c r="G43" s="609"/>
      <c r="H43" s="609"/>
      <c r="I43" s="609"/>
      <c r="J43" s="609"/>
      <c r="K43" s="609"/>
      <c r="L43" s="609"/>
      <c r="M43" s="609"/>
      <c r="N43" s="610"/>
    </row>
    <row r="44" spans="1:14" x14ac:dyDescent="0.25">
      <c r="A44" s="582">
        <v>14</v>
      </c>
      <c r="B44" s="603">
        <f>'Performance Questionnaire'!B44</f>
        <v>0</v>
      </c>
      <c r="C44" s="613" t="s">
        <v>96</v>
      </c>
      <c r="D44" s="613"/>
      <c r="E44" s="613"/>
      <c r="F44" s="613"/>
      <c r="G44" s="613"/>
      <c r="H44" s="613"/>
      <c r="I44" s="613"/>
      <c r="J44" s="613"/>
      <c r="K44" s="613"/>
      <c r="L44" s="613"/>
      <c r="M44" s="613"/>
      <c r="N44" s="606">
        <f>'Performance Questionnaire'!N44</f>
        <v>0</v>
      </c>
    </row>
    <row r="45" spans="1:14" x14ac:dyDescent="0.25">
      <c r="A45" s="582"/>
      <c r="B45" s="607"/>
      <c r="C45" s="613"/>
      <c r="D45" s="613"/>
      <c r="E45" s="613"/>
      <c r="F45" s="613"/>
      <c r="G45" s="613"/>
      <c r="H45" s="613"/>
      <c r="I45" s="613"/>
      <c r="J45" s="613"/>
      <c r="K45" s="613"/>
      <c r="L45" s="613"/>
      <c r="M45" s="613"/>
      <c r="N45" s="614"/>
    </row>
    <row r="46" spans="1:14" x14ac:dyDescent="0.25">
      <c r="A46" s="582">
        <v>15</v>
      </c>
      <c r="B46" s="603">
        <f>'Performance Questionnaire'!B46</f>
        <v>0</v>
      </c>
      <c r="C46" s="214" t="s">
        <v>177</v>
      </c>
      <c r="D46" s="214"/>
      <c r="E46" s="214"/>
      <c r="F46" s="214"/>
      <c r="G46" s="214"/>
      <c r="H46" s="214"/>
      <c r="I46" s="214"/>
      <c r="J46" s="214"/>
      <c r="K46" s="214"/>
      <c r="L46" s="214"/>
      <c r="M46" s="214"/>
      <c r="N46" s="214"/>
    </row>
    <row r="47" spans="1:14" x14ac:dyDescent="0.25">
      <c r="A47" s="582"/>
      <c r="B47" s="607"/>
      <c r="C47" s="214"/>
      <c r="D47" s="214"/>
      <c r="E47" s="214"/>
      <c r="F47" s="214"/>
      <c r="G47" s="214"/>
      <c r="H47" s="214"/>
      <c r="I47" s="214"/>
      <c r="J47" s="214"/>
      <c r="K47" s="214"/>
      <c r="L47" s="214"/>
      <c r="M47" s="214"/>
      <c r="N47" s="214"/>
    </row>
    <row r="48" spans="1:14" x14ac:dyDescent="0.25">
      <c r="A48" s="582">
        <v>16</v>
      </c>
      <c r="B48" s="603">
        <f>'Performance Questionnaire'!B48</f>
        <v>0</v>
      </c>
      <c r="C48" s="613" t="s">
        <v>178</v>
      </c>
      <c r="D48" s="613"/>
      <c r="E48" s="613"/>
      <c r="F48" s="613"/>
      <c r="G48" s="613"/>
      <c r="H48" s="613"/>
      <c r="I48" s="613"/>
      <c r="J48" s="613"/>
      <c r="K48" s="613"/>
      <c r="L48" s="613"/>
      <c r="M48" s="613"/>
      <c r="N48" s="613"/>
    </row>
    <row r="49" spans="1:14" x14ac:dyDescent="0.25">
      <c r="A49" s="582"/>
      <c r="B49" s="607"/>
      <c r="C49" s="613"/>
      <c r="D49" s="613"/>
      <c r="E49" s="613"/>
      <c r="F49" s="613"/>
      <c r="G49" s="613"/>
      <c r="H49" s="613"/>
      <c r="I49" s="613"/>
      <c r="J49" s="613"/>
      <c r="K49" s="613"/>
      <c r="L49" s="613"/>
      <c r="M49" s="613"/>
      <c r="N49" s="613"/>
    </row>
    <row r="50" spans="1:14" x14ac:dyDescent="0.25">
      <c r="A50" s="582">
        <v>17</v>
      </c>
      <c r="B50" s="603">
        <f>'Performance Questionnaire'!B50</f>
        <v>0</v>
      </c>
      <c r="C50" s="613" t="s">
        <v>239</v>
      </c>
      <c r="D50" s="613"/>
      <c r="E50" s="613"/>
      <c r="F50" s="613"/>
      <c r="G50" s="613"/>
      <c r="H50" s="613"/>
      <c r="I50" s="613"/>
      <c r="J50" s="613"/>
      <c r="K50" s="613"/>
      <c r="L50" s="613"/>
      <c r="M50" s="613"/>
      <c r="N50" s="613"/>
    </row>
    <row r="51" spans="1:14" x14ac:dyDescent="0.25">
      <c r="A51" s="582"/>
      <c r="B51" s="587"/>
      <c r="C51" s="613"/>
      <c r="D51" s="613"/>
      <c r="E51" s="613"/>
      <c r="F51" s="613"/>
      <c r="G51" s="613"/>
      <c r="H51" s="613"/>
      <c r="I51" s="613"/>
      <c r="J51" s="613"/>
      <c r="K51" s="613"/>
      <c r="L51" s="613"/>
      <c r="M51" s="613"/>
      <c r="N51" s="613"/>
    </row>
    <row r="52" spans="1:14" x14ac:dyDescent="0.25">
      <c r="A52" s="582">
        <v>18</v>
      </c>
      <c r="B52" s="603">
        <f>'Performance Questionnaire'!B52</f>
        <v>0</v>
      </c>
      <c r="C52" s="619" t="s">
        <v>240</v>
      </c>
      <c r="D52" s="214"/>
      <c r="E52" s="214"/>
      <c r="F52" s="214"/>
      <c r="G52" s="214"/>
      <c r="H52" s="214"/>
      <c r="I52" s="214"/>
      <c r="J52" s="214"/>
      <c r="K52" s="214"/>
      <c r="L52" s="214"/>
      <c r="M52" s="214"/>
      <c r="N52" s="214"/>
    </row>
    <row r="53" spans="1:14" x14ac:dyDescent="0.25">
      <c r="A53" s="582"/>
      <c r="B53" s="607"/>
      <c r="C53" s="197"/>
      <c r="D53" s="605"/>
      <c r="E53" s="605"/>
      <c r="F53" s="605"/>
      <c r="G53" s="197"/>
      <c r="H53" s="605"/>
      <c r="I53" s="605"/>
      <c r="J53" s="215"/>
      <c r="K53" s="215"/>
      <c r="L53" s="215"/>
      <c r="M53" s="215"/>
      <c r="N53" s="615"/>
    </row>
    <row r="54" spans="1:14" x14ac:dyDescent="0.25">
      <c r="A54" s="582">
        <v>19</v>
      </c>
      <c r="B54" s="603">
        <f>'Performance Questionnaire'!B54</f>
        <v>0</v>
      </c>
      <c r="C54" s="613" t="s">
        <v>179</v>
      </c>
      <c r="D54" s="613"/>
      <c r="E54" s="613"/>
      <c r="F54" s="613"/>
      <c r="G54" s="613"/>
      <c r="H54" s="613"/>
      <c r="I54" s="613"/>
      <c r="J54" s="613"/>
      <c r="K54" s="613"/>
      <c r="L54" s="613"/>
      <c r="M54" s="613"/>
      <c r="N54" s="613"/>
    </row>
    <row r="55" spans="1:14" x14ac:dyDescent="0.25">
      <c r="A55" s="582"/>
      <c r="B55" s="607"/>
      <c r="C55" s="613"/>
      <c r="D55" s="613"/>
      <c r="E55" s="613"/>
      <c r="F55" s="613"/>
      <c r="G55" s="613"/>
      <c r="H55" s="613"/>
      <c r="I55" s="613"/>
      <c r="J55" s="613"/>
      <c r="K55" s="613"/>
      <c r="L55" s="613"/>
      <c r="M55" s="613"/>
      <c r="N55" s="613"/>
    </row>
    <row r="56" spans="1:14" x14ac:dyDescent="0.25">
      <c r="A56" s="582">
        <v>20</v>
      </c>
      <c r="B56" s="603">
        <f>'Performance Questionnaire'!B56</f>
        <v>0</v>
      </c>
      <c r="C56" s="613" t="s">
        <v>172</v>
      </c>
      <c r="D56" s="613"/>
      <c r="E56" s="613"/>
      <c r="F56" s="613"/>
      <c r="G56" s="613"/>
      <c r="H56" s="613"/>
      <c r="I56" s="613"/>
      <c r="J56" s="613"/>
      <c r="K56" s="613"/>
      <c r="L56" s="613"/>
      <c r="M56" s="613"/>
      <c r="N56" s="613"/>
    </row>
    <row r="57" spans="1:14" x14ac:dyDescent="0.25">
      <c r="A57" s="620"/>
      <c r="B57" s="607"/>
      <c r="C57" s="613"/>
      <c r="D57" s="613"/>
      <c r="E57" s="613"/>
      <c r="F57" s="613"/>
      <c r="G57" s="613"/>
      <c r="H57" s="613"/>
      <c r="I57" s="613"/>
      <c r="J57" s="613"/>
      <c r="K57" s="613"/>
      <c r="L57" s="613"/>
      <c r="M57" s="613"/>
      <c r="N57" s="613"/>
    </row>
    <row r="58" spans="1:14" x14ac:dyDescent="0.25">
      <c r="A58" s="620">
        <v>21</v>
      </c>
      <c r="B58" s="603">
        <f>'Performance Questionnaire'!B58</f>
        <v>0</v>
      </c>
      <c r="C58" s="613" t="s">
        <v>173</v>
      </c>
      <c r="D58" s="613"/>
      <c r="E58" s="613"/>
      <c r="F58" s="613"/>
      <c r="G58" s="613"/>
      <c r="H58" s="613"/>
      <c r="I58" s="613"/>
      <c r="J58" s="613"/>
      <c r="K58" s="613"/>
      <c r="L58" s="613"/>
      <c r="M58" s="613"/>
      <c r="N58" s="613"/>
    </row>
    <row r="59" spans="1:14" x14ac:dyDescent="0.25">
      <c r="A59" s="620"/>
    </row>
    <row r="60" spans="1:14" x14ac:dyDescent="0.25">
      <c r="A60" s="620">
        <f>A58+1</f>
        <v>22</v>
      </c>
      <c r="B60" s="603">
        <f>'Performance Questionnaire'!B60</f>
        <v>0</v>
      </c>
      <c r="C60" s="613" t="s">
        <v>174</v>
      </c>
      <c r="D60" s="613"/>
      <c r="E60" s="613"/>
      <c r="F60" s="613"/>
      <c r="G60" s="613"/>
      <c r="H60" s="613"/>
      <c r="I60" s="613"/>
      <c r="J60" s="613"/>
      <c r="K60" s="613"/>
      <c r="L60" s="613"/>
      <c r="M60" s="613"/>
      <c r="N60" s="613"/>
    </row>
    <row r="61" spans="1:14" x14ac:dyDescent="0.25">
      <c r="A61" s="620"/>
    </row>
    <row r="62" spans="1:14" x14ac:dyDescent="0.25">
      <c r="A62" s="620">
        <f>A60+1</f>
        <v>23</v>
      </c>
      <c r="B62" s="603">
        <f>'Performance Questionnaire'!B62</f>
        <v>0</v>
      </c>
      <c r="C62" s="613" t="s">
        <v>175</v>
      </c>
      <c r="D62" s="613"/>
      <c r="E62" s="613"/>
      <c r="F62" s="613"/>
      <c r="G62" s="613"/>
      <c r="H62" s="613"/>
      <c r="I62" s="613"/>
      <c r="J62" s="613"/>
      <c r="K62" s="613"/>
      <c r="L62" s="613"/>
      <c r="M62" s="613"/>
      <c r="N62" s="613"/>
    </row>
    <row r="63" spans="1:14" x14ac:dyDescent="0.25">
      <c r="A63" s="620"/>
      <c r="B63" s="607"/>
      <c r="C63" s="613"/>
      <c r="D63" s="613"/>
      <c r="E63" s="613"/>
      <c r="F63" s="613"/>
      <c r="G63" s="613"/>
      <c r="H63" s="613"/>
      <c r="I63" s="613"/>
      <c r="J63" s="613"/>
      <c r="K63" s="613"/>
      <c r="L63" s="613"/>
      <c r="M63" s="613"/>
      <c r="N63" s="613"/>
    </row>
    <row r="64" spans="1:14" x14ac:dyDescent="0.25">
      <c r="A64" s="620">
        <f>A62+1</f>
        <v>24</v>
      </c>
      <c r="B64" s="603">
        <f>'Performance Questionnaire'!B64</f>
        <v>0</v>
      </c>
      <c r="C64" s="613" t="s">
        <v>176</v>
      </c>
      <c r="D64" s="613"/>
      <c r="E64" s="613"/>
      <c r="F64" s="613"/>
      <c r="G64" s="613"/>
      <c r="H64" s="613"/>
      <c r="I64" s="613"/>
      <c r="J64" s="613"/>
      <c r="K64" s="613"/>
      <c r="L64" s="613"/>
      <c r="M64" s="613"/>
      <c r="N64" s="613"/>
    </row>
    <row r="65" spans="1:14" x14ac:dyDescent="0.25">
      <c r="A65" s="620"/>
      <c r="B65" s="607"/>
      <c r="C65" s="613"/>
      <c r="D65" s="613"/>
      <c r="E65" s="613"/>
      <c r="F65" s="613"/>
      <c r="G65" s="613"/>
      <c r="H65" s="613"/>
      <c r="I65" s="613"/>
      <c r="J65" s="613"/>
      <c r="K65" s="613"/>
      <c r="L65" s="613"/>
      <c r="M65" s="613"/>
      <c r="N65" s="613"/>
    </row>
    <row r="66" spans="1:14" x14ac:dyDescent="0.25">
      <c r="A66" s="621" t="s">
        <v>253</v>
      </c>
      <c r="B66" s="621"/>
      <c r="C66" s="621"/>
      <c r="D66" s="621"/>
      <c r="E66" s="621"/>
      <c r="F66" s="621"/>
      <c r="G66" s="621"/>
      <c r="H66" s="621"/>
      <c r="I66" s="621"/>
      <c r="J66" s="621"/>
      <c r="K66" s="621"/>
      <c r="L66" s="621"/>
      <c r="M66" s="621"/>
      <c r="N66" s="621"/>
    </row>
    <row r="67" spans="1:14" x14ac:dyDescent="0.25">
      <c r="A67" s="582"/>
      <c r="B67" s="618"/>
      <c r="C67" s="622"/>
      <c r="D67" s="622"/>
      <c r="E67" s="622"/>
      <c r="F67" s="622"/>
      <c r="G67" s="622"/>
      <c r="H67" s="622"/>
      <c r="I67" s="622"/>
      <c r="J67" s="622"/>
      <c r="K67" s="622"/>
      <c r="L67" s="622"/>
      <c r="M67" s="622"/>
      <c r="N67" s="351"/>
    </row>
    <row r="68" spans="1:14" x14ac:dyDescent="0.25">
      <c r="A68" s="582">
        <v>25</v>
      </c>
      <c r="B68" s="603">
        <f>'Performance Questionnaire'!B68</f>
        <v>0</v>
      </c>
      <c r="C68" s="613" t="s">
        <v>254</v>
      </c>
      <c r="D68" s="613"/>
      <c r="E68" s="613"/>
      <c r="F68" s="613"/>
      <c r="G68" s="613"/>
      <c r="H68" s="613"/>
      <c r="I68" s="613"/>
      <c r="J68" s="613"/>
      <c r="K68" s="613"/>
      <c r="L68" s="613"/>
      <c r="M68" s="613"/>
      <c r="N68" s="613"/>
    </row>
    <row r="69" spans="1:14" x14ac:dyDescent="0.25">
      <c r="A69" s="214"/>
      <c r="B69" s="607"/>
      <c r="C69" s="613"/>
      <c r="D69" s="613"/>
      <c r="E69" s="613"/>
      <c r="F69" s="613"/>
      <c r="G69" s="613"/>
      <c r="H69" s="613"/>
      <c r="I69" s="613"/>
      <c r="J69" s="613"/>
      <c r="K69" s="613"/>
      <c r="L69" s="613"/>
      <c r="M69" s="613"/>
      <c r="N69" s="613"/>
    </row>
    <row r="70" spans="1:14" x14ac:dyDescent="0.25">
      <c r="A70" s="582">
        <v>26</v>
      </c>
      <c r="B70" s="603">
        <f>'Performance Questionnaire'!B70</f>
        <v>0</v>
      </c>
      <c r="C70" s="613" t="s">
        <v>107</v>
      </c>
      <c r="D70" s="613"/>
      <c r="E70" s="613"/>
      <c r="F70" s="613"/>
      <c r="G70" s="613"/>
      <c r="H70" s="613"/>
      <c r="I70" s="613"/>
      <c r="J70" s="613"/>
      <c r="K70" s="613"/>
      <c r="L70" s="613"/>
      <c r="M70" s="613"/>
      <c r="N70" s="613"/>
    </row>
    <row r="71" spans="1:14" x14ac:dyDescent="0.25">
      <c r="A71" s="582"/>
      <c r="B71" s="587"/>
      <c r="C71" s="613"/>
      <c r="D71" s="613"/>
      <c r="E71" s="613"/>
      <c r="F71" s="613"/>
      <c r="G71" s="613"/>
      <c r="H71" s="613"/>
      <c r="I71" s="613"/>
      <c r="J71" s="613"/>
      <c r="K71" s="613"/>
      <c r="L71" s="613"/>
      <c r="M71" s="613"/>
      <c r="N71" s="613"/>
    </row>
    <row r="72" spans="1:14" x14ac:dyDescent="0.25">
      <c r="A72" s="582">
        <v>27</v>
      </c>
      <c r="B72" s="603">
        <f>'Performance Questionnaire'!B72</f>
        <v>0</v>
      </c>
      <c r="C72" s="214" t="s">
        <v>255</v>
      </c>
      <c r="D72" s="214"/>
      <c r="E72" s="214"/>
      <c r="F72" s="214"/>
      <c r="G72" s="214"/>
      <c r="H72" s="214"/>
      <c r="I72" s="214"/>
      <c r="J72" s="214"/>
      <c r="K72" s="214"/>
      <c r="L72" s="214"/>
      <c r="M72" s="214"/>
      <c r="N72" s="214"/>
    </row>
    <row r="73" spans="1:14" x14ac:dyDescent="0.25">
      <c r="A73" s="582"/>
      <c r="B73" s="607"/>
      <c r="C73" s="197"/>
      <c r="D73" s="605"/>
      <c r="E73" s="605"/>
      <c r="F73" s="605"/>
      <c r="G73" s="197"/>
      <c r="H73" s="605"/>
      <c r="I73" s="605"/>
      <c r="J73" s="215"/>
      <c r="K73" s="215"/>
      <c r="L73" s="215"/>
      <c r="M73" s="215"/>
      <c r="N73" s="615"/>
    </row>
    <row r="74" spans="1:14" x14ac:dyDescent="0.25">
      <c r="A74" s="582">
        <v>28</v>
      </c>
      <c r="B74" s="603">
        <f>'Performance Questionnaire'!B74</f>
        <v>0</v>
      </c>
      <c r="C74" s="613" t="s">
        <v>71</v>
      </c>
      <c r="D74" s="613"/>
      <c r="E74" s="613"/>
      <c r="F74" s="613"/>
      <c r="G74" s="613"/>
      <c r="H74" s="613"/>
      <c r="I74" s="613"/>
      <c r="J74" s="613"/>
      <c r="K74" s="613"/>
      <c r="L74" s="613"/>
      <c r="M74" s="613"/>
      <c r="N74" s="613"/>
    </row>
    <row r="75" spans="1:14" x14ac:dyDescent="0.25">
      <c r="A75" s="582"/>
      <c r="B75" s="607"/>
      <c r="C75" s="197"/>
      <c r="D75" s="605"/>
      <c r="E75" s="605"/>
      <c r="F75" s="605"/>
      <c r="G75" s="197"/>
      <c r="H75" s="605"/>
      <c r="I75" s="605"/>
      <c r="J75" s="215"/>
      <c r="K75" s="215"/>
      <c r="L75" s="215"/>
      <c r="M75" s="215"/>
      <c r="N75" s="615"/>
    </row>
    <row r="76" spans="1:14" x14ac:dyDescent="0.25">
      <c r="A76" s="582">
        <v>29</v>
      </c>
      <c r="B76" s="603">
        <f>'Performance Questionnaire'!B76</f>
        <v>0</v>
      </c>
      <c r="C76" s="613" t="s">
        <v>256</v>
      </c>
      <c r="D76" s="613"/>
      <c r="E76" s="613"/>
      <c r="F76" s="613"/>
      <c r="G76" s="613"/>
      <c r="H76" s="613"/>
      <c r="I76" s="613"/>
      <c r="J76" s="613"/>
      <c r="K76" s="613"/>
      <c r="L76" s="613"/>
      <c r="M76" s="613"/>
      <c r="N76" s="613"/>
    </row>
    <row r="77" spans="1:14" x14ac:dyDescent="0.25">
      <c r="A77" s="582"/>
      <c r="B77" s="607"/>
      <c r="C77" s="613"/>
      <c r="D77" s="613"/>
      <c r="E77" s="613"/>
      <c r="F77" s="613"/>
      <c r="G77" s="613"/>
      <c r="H77" s="613"/>
      <c r="I77" s="613"/>
      <c r="J77" s="613"/>
      <c r="K77" s="613"/>
      <c r="L77" s="613"/>
      <c r="M77" s="613"/>
      <c r="N77" s="613"/>
    </row>
    <row r="78" spans="1:14" x14ac:dyDescent="0.25">
      <c r="A78" s="582">
        <v>30</v>
      </c>
      <c r="B78" s="603">
        <f>'Performance Questionnaire'!B78</f>
        <v>0</v>
      </c>
      <c r="C78" s="613" t="s">
        <v>108</v>
      </c>
      <c r="D78" s="613"/>
      <c r="E78" s="613"/>
      <c r="F78" s="613"/>
      <c r="G78" s="613"/>
      <c r="H78" s="613"/>
      <c r="I78" s="613"/>
      <c r="J78" s="613"/>
      <c r="K78" s="613"/>
      <c r="L78" s="613"/>
      <c r="M78" s="613"/>
      <c r="N78" s="613"/>
    </row>
    <row r="79" spans="1:14" x14ac:dyDescent="0.25">
      <c r="A79" s="582"/>
      <c r="B79" s="607"/>
      <c r="C79" s="197"/>
      <c r="D79" s="605"/>
      <c r="E79" s="605"/>
      <c r="F79" s="605"/>
      <c r="G79" s="197"/>
      <c r="H79" s="605"/>
      <c r="I79" s="605"/>
      <c r="J79" s="215"/>
      <c r="K79" s="215"/>
      <c r="L79" s="215"/>
      <c r="M79" s="215"/>
      <c r="N79" s="615"/>
    </row>
    <row r="80" spans="1:14" x14ac:dyDescent="0.25">
      <c r="A80" s="582">
        <v>31</v>
      </c>
      <c r="B80" s="603">
        <f>'Performance Questionnaire'!B80</f>
        <v>0</v>
      </c>
      <c r="C80" s="613" t="s">
        <v>72</v>
      </c>
      <c r="D80" s="613"/>
      <c r="E80" s="613"/>
      <c r="F80" s="613"/>
      <c r="G80" s="613"/>
      <c r="H80" s="613"/>
      <c r="I80" s="613"/>
      <c r="J80" s="613"/>
      <c r="K80" s="613"/>
      <c r="L80" s="613"/>
      <c r="M80" s="613"/>
      <c r="N80" s="613"/>
    </row>
    <row r="81" spans="1:14" x14ac:dyDescent="0.25">
      <c r="A81" s="582"/>
      <c r="B81" s="607"/>
      <c r="C81" s="608"/>
      <c r="D81" s="605"/>
      <c r="E81" s="605"/>
      <c r="F81" s="609"/>
      <c r="G81" s="609"/>
      <c r="H81" s="609"/>
      <c r="I81" s="609"/>
      <c r="J81" s="609"/>
      <c r="K81" s="609"/>
      <c r="L81" s="609"/>
      <c r="M81" s="609"/>
      <c r="N81" s="610"/>
    </row>
    <row r="82" spans="1:14" x14ac:dyDescent="0.25">
      <c r="A82" s="582">
        <v>32</v>
      </c>
      <c r="B82" s="603">
        <f>'Performance Questionnaire'!B82</f>
        <v>0</v>
      </c>
      <c r="C82" s="613" t="s">
        <v>74</v>
      </c>
      <c r="D82" s="613"/>
      <c r="E82" s="613"/>
      <c r="F82" s="613"/>
      <c r="G82" s="613"/>
      <c r="H82" s="613"/>
      <c r="I82" s="613"/>
      <c r="J82" s="613"/>
      <c r="K82" s="613"/>
      <c r="L82" s="613"/>
      <c r="M82" s="613"/>
      <c r="N82" s="613"/>
    </row>
    <row r="83" spans="1:14" x14ac:dyDescent="0.25">
      <c r="A83" s="214"/>
      <c r="B83" s="607"/>
      <c r="C83" s="613"/>
      <c r="D83" s="613"/>
      <c r="E83" s="613"/>
      <c r="F83" s="613"/>
      <c r="G83" s="613"/>
      <c r="H83" s="613"/>
      <c r="I83" s="613"/>
      <c r="J83" s="613"/>
      <c r="K83" s="613"/>
      <c r="L83" s="613"/>
      <c r="M83" s="613"/>
      <c r="N83" s="613"/>
    </row>
    <row r="84" spans="1:14" x14ac:dyDescent="0.25">
      <c r="A84" s="582">
        <v>33</v>
      </c>
      <c r="B84" s="603">
        <f>'Performance Questionnaire'!B84</f>
        <v>0</v>
      </c>
      <c r="C84" s="613" t="s">
        <v>75</v>
      </c>
      <c r="D84" s="613"/>
      <c r="E84" s="613"/>
      <c r="F84" s="613"/>
      <c r="G84" s="613"/>
      <c r="H84" s="613"/>
      <c r="I84" s="613"/>
      <c r="J84" s="613"/>
      <c r="K84" s="613"/>
      <c r="L84" s="613"/>
      <c r="M84" s="613"/>
      <c r="N84" s="613"/>
    </row>
    <row r="85" spans="1:14" x14ac:dyDescent="0.25">
      <c r="A85" s="582"/>
      <c r="B85" s="607"/>
      <c r="C85" s="613"/>
      <c r="D85" s="613"/>
      <c r="E85" s="613"/>
      <c r="F85" s="613"/>
      <c r="G85" s="613"/>
      <c r="H85" s="613"/>
      <c r="I85" s="613"/>
      <c r="J85" s="613"/>
      <c r="K85" s="613"/>
      <c r="L85" s="613"/>
      <c r="M85" s="613"/>
      <c r="N85" s="613"/>
    </row>
    <row r="86" spans="1:14" x14ac:dyDescent="0.25">
      <c r="A86" s="582">
        <v>34</v>
      </c>
      <c r="B86" s="603">
        <f>'Performance Questionnaire'!B86</f>
        <v>0</v>
      </c>
      <c r="C86" s="613" t="s">
        <v>73</v>
      </c>
      <c r="D86" s="613"/>
      <c r="E86" s="613"/>
      <c r="F86" s="613"/>
      <c r="G86" s="613"/>
      <c r="H86" s="613"/>
      <c r="I86" s="613"/>
      <c r="J86" s="613"/>
      <c r="K86" s="613"/>
      <c r="L86" s="613"/>
      <c r="M86" s="613"/>
      <c r="N86" s="613"/>
    </row>
    <row r="87" spans="1:14" x14ac:dyDescent="0.25">
      <c r="A87" s="214"/>
      <c r="B87" s="607"/>
      <c r="C87" s="608"/>
      <c r="D87" s="605"/>
      <c r="E87" s="605"/>
      <c r="F87" s="609"/>
      <c r="G87" s="609"/>
      <c r="H87" s="609"/>
      <c r="I87" s="609"/>
      <c r="J87" s="609"/>
      <c r="K87" s="609"/>
      <c r="L87" s="609"/>
      <c r="M87" s="609"/>
      <c r="N87" s="610"/>
    </row>
    <row r="88" spans="1:14" x14ac:dyDescent="0.25">
      <c r="A88" s="582">
        <v>35</v>
      </c>
      <c r="B88" s="603">
        <f>'Performance Questionnaire'!B88</f>
        <v>0</v>
      </c>
      <c r="C88" s="613" t="s">
        <v>76</v>
      </c>
      <c r="D88" s="613"/>
      <c r="E88" s="613"/>
      <c r="F88" s="613"/>
      <c r="G88" s="613"/>
      <c r="H88" s="613"/>
      <c r="I88" s="613"/>
      <c r="J88" s="613"/>
      <c r="K88" s="613"/>
      <c r="L88" s="613"/>
      <c r="M88" s="613"/>
      <c r="N88" s="613"/>
    </row>
    <row r="89" spans="1:14" x14ac:dyDescent="0.25">
      <c r="A89" s="582"/>
      <c r="B89" s="607"/>
      <c r="C89" s="613"/>
      <c r="D89" s="613"/>
      <c r="E89" s="613"/>
      <c r="F89" s="613"/>
      <c r="G89" s="613"/>
      <c r="H89" s="613"/>
      <c r="I89" s="613"/>
      <c r="J89" s="613"/>
      <c r="K89" s="613"/>
      <c r="L89" s="613"/>
      <c r="M89" s="613"/>
      <c r="N89" s="613"/>
    </row>
    <row r="90" spans="1:14" x14ac:dyDescent="0.25">
      <c r="A90" s="582">
        <v>36</v>
      </c>
      <c r="B90" s="603">
        <f>'Performance Questionnaire'!B90</f>
        <v>0</v>
      </c>
      <c r="C90" s="613" t="s">
        <v>257</v>
      </c>
      <c r="D90" s="613"/>
      <c r="E90" s="613"/>
      <c r="F90" s="613"/>
      <c r="G90" s="613"/>
      <c r="H90" s="613"/>
      <c r="I90" s="613"/>
      <c r="J90" s="613"/>
      <c r="K90" s="613"/>
      <c r="L90" s="613"/>
      <c r="M90" s="613"/>
      <c r="N90" s="613"/>
    </row>
    <row r="91" spans="1:14" x14ac:dyDescent="0.25">
      <c r="A91" s="582"/>
      <c r="B91" s="607"/>
      <c r="C91" s="613"/>
      <c r="D91" s="613"/>
      <c r="E91" s="613"/>
      <c r="F91" s="613"/>
      <c r="G91" s="613"/>
      <c r="H91" s="613"/>
      <c r="I91" s="613"/>
      <c r="J91" s="613"/>
      <c r="K91" s="613"/>
      <c r="L91" s="613"/>
      <c r="M91" s="613"/>
      <c r="N91" s="613"/>
    </row>
    <row r="92" spans="1:14" x14ac:dyDescent="0.25">
      <c r="A92" s="582">
        <v>37</v>
      </c>
      <c r="B92" s="603">
        <f>'Performance Questionnaire'!B92</f>
        <v>0</v>
      </c>
      <c r="C92" s="613" t="s">
        <v>77</v>
      </c>
      <c r="D92" s="613"/>
      <c r="E92" s="613"/>
      <c r="F92" s="613"/>
      <c r="G92" s="613"/>
      <c r="H92" s="613"/>
      <c r="I92" s="613"/>
      <c r="J92" s="613"/>
      <c r="K92" s="613"/>
      <c r="L92" s="613"/>
      <c r="M92" s="613"/>
      <c r="N92" s="613"/>
    </row>
    <row r="93" spans="1:14" x14ac:dyDescent="0.25">
      <c r="A93" s="582"/>
      <c r="B93" s="582"/>
      <c r="C93" s="197"/>
      <c r="D93" s="605"/>
      <c r="E93" s="605"/>
      <c r="F93" s="605"/>
      <c r="G93" s="197"/>
      <c r="H93" s="605"/>
      <c r="I93" s="605"/>
      <c r="J93" s="215"/>
      <c r="K93" s="215"/>
      <c r="L93" s="215"/>
      <c r="M93" s="215"/>
      <c r="N93" s="615"/>
    </row>
    <row r="94" spans="1:14" x14ac:dyDescent="0.25">
      <c r="A94" s="582">
        <v>38</v>
      </c>
      <c r="B94" s="603">
        <f>'Performance Questionnaire'!B94</f>
        <v>0</v>
      </c>
      <c r="C94" s="613" t="s">
        <v>78</v>
      </c>
      <c r="D94" s="613"/>
      <c r="E94" s="613"/>
      <c r="F94" s="613"/>
      <c r="G94" s="613"/>
      <c r="H94" s="613"/>
      <c r="I94" s="613"/>
      <c r="J94" s="613"/>
      <c r="K94" s="613"/>
      <c r="L94" s="613"/>
      <c r="M94" s="613"/>
      <c r="N94" s="613"/>
    </row>
    <row r="95" spans="1:14" x14ac:dyDescent="0.25">
      <c r="A95" s="582"/>
      <c r="B95" s="607"/>
      <c r="C95" s="613"/>
      <c r="D95" s="613"/>
      <c r="E95" s="613"/>
      <c r="F95" s="613"/>
      <c r="G95" s="613"/>
      <c r="H95" s="613"/>
      <c r="I95" s="613"/>
      <c r="J95" s="613"/>
      <c r="K95" s="613"/>
      <c r="L95" s="613"/>
      <c r="M95" s="613"/>
      <c r="N95" s="613"/>
    </row>
    <row r="96" spans="1:14" x14ac:dyDescent="0.25">
      <c r="A96" s="582">
        <v>39</v>
      </c>
      <c r="B96" s="603">
        <f>'Performance Questionnaire'!B96</f>
        <v>0</v>
      </c>
      <c r="C96" s="613" t="s">
        <v>50</v>
      </c>
      <c r="D96" s="613"/>
      <c r="E96" s="613"/>
      <c r="F96" s="613"/>
      <c r="G96" s="613"/>
      <c r="H96" s="613"/>
      <c r="I96" s="613"/>
      <c r="J96" s="613"/>
      <c r="K96" s="613"/>
      <c r="L96" s="613"/>
      <c r="M96" s="613"/>
      <c r="N96" s="613"/>
    </row>
    <row r="97" spans="1:14" x14ac:dyDescent="0.25">
      <c r="A97" s="214"/>
      <c r="B97" s="607"/>
      <c r="C97" s="197"/>
      <c r="D97" s="605"/>
      <c r="E97" s="605"/>
      <c r="F97" s="605"/>
      <c r="G97" s="197"/>
      <c r="H97" s="605"/>
      <c r="I97" s="605"/>
      <c r="J97" s="215"/>
      <c r="K97" s="215"/>
      <c r="L97" s="215"/>
      <c r="M97" s="215"/>
      <c r="N97" s="615"/>
    </row>
    <row r="98" spans="1:14" x14ac:dyDescent="0.25">
      <c r="A98" s="582">
        <v>40</v>
      </c>
      <c r="B98" s="603">
        <f>'Performance Questionnaire'!B98</f>
        <v>0</v>
      </c>
      <c r="C98" s="623" t="s">
        <v>109</v>
      </c>
      <c r="D98" s="624"/>
      <c r="E98" s="624"/>
      <c r="F98" s="624"/>
      <c r="G98" s="624"/>
      <c r="H98" s="624"/>
      <c r="I98" s="624"/>
      <c r="J98" s="624"/>
      <c r="K98" s="624"/>
      <c r="L98" s="625"/>
      <c r="M98" s="625"/>
      <c r="N98" s="615"/>
    </row>
    <row r="99" spans="1:14" x14ac:dyDescent="0.25">
      <c r="A99" s="582"/>
      <c r="B99" s="607"/>
      <c r="C99" s="197"/>
      <c r="D99" s="605"/>
      <c r="E99" s="605"/>
      <c r="F99" s="605"/>
      <c r="G99" s="197"/>
      <c r="H99" s="605"/>
      <c r="I99" s="605"/>
      <c r="J99" s="215"/>
      <c r="K99" s="215"/>
      <c r="L99" s="215"/>
      <c r="M99" s="215"/>
      <c r="N99" s="615"/>
    </row>
    <row r="100" spans="1:14" x14ac:dyDescent="0.25">
      <c r="A100" s="582">
        <v>41</v>
      </c>
      <c r="B100" s="603">
        <f>'Performance Questionnaire'!B100</f>
        <v>0</v>
      </c>
      <c r="C100" s="613" t="s">
        <v>29</v>
      </c>
      <c r="D100" s="613"/>
      <c r="E100" s="613"/>
      <c r="F100" s="613"/>
      <c r="G100" s="613"/>
      <c r="H100" s="613"/>
      <c r="I100" s="613"/>
      <c r="J100" s="613"/>
      <c r="K100" s="613"/>
      <c r="L100" s="613"/>
      <c r="M100" s="613"/>
      <c r="N100" s="613"/>
    </row>
    <row r="101" spans="1:14" x14ac:dyDescent="0.25">
      <c r="A101" s="582"/>
      <c r="B101" s="607"/>
      <c r="C101" s="613"/>
      <c r="D101" s="613"/>
      <c r="E101" s="613"/>
      <c r="F101" s="613"/>
      <c r="G101" s="613"/>
      <c r="H101" s="613"/>
      <c r="I101" s="613"/>
      <c r="J101" s="613"/>
      <c r="K101" s="613"/>
      <c r="L101" s="613"/>
      <c r="M101" s="613"/>
      <c r="N101" s="613"/>
    </row>
    <row r="102" spans="1:14" x14ac:dyDescent="0.25">
      <c r="A102" s="582"/>
      <c r="B102" s="587"/>
      <c r="C102" s="613"/>
      <c r="D102" s="613"/>
      <c r="E102" s="613"/>
      <c r="F102" s="613"/>
      <c r="G102" s="613"/>
      <c r="H102" s="613"/>
      <c r="I102" s="613"/>
      <c r="J102" s="613"/>
      <c r="K102" s="613"/>
      <c r="L102" s="613"/>
      <c r="M102" s="613"/>
      <c r="N102" s="613"/>
    </row>
    <row r="103" spans="1:14" x14ac:dyDescent="0.25">
      <c r="A103" s="582">
        <v>42</v>
      </c>
      <c r="B103" s="603">
        <f>'Performance Questionnaire'!B103</f>
        <v>0</v>
      </c>
      <c r="C103" s="611" t="s">
        <v>37</v>
      </c>
      <c r="D103" s="611"/>
      <c r="E103" s="611"/>
      <c r="F103" s="611"/>
      <c r="G103" s="611"/>
      <c r="H103" s="611"/>
      <c r="I103" s="611"/>
      <c r="J103" s="611"/>
      <c r="K103" s="611"/>
      <c r="L103" s="611"/>
      <c r="M103" s="611"/>
      <c r="N103" s="611"/>
    </row>
    <row r="104" spans="1:14" x14ac:dyDescent="0.25">
      <c r="A104" s="582"/>
      <c r="B104" s="607"/>
      <c r="C104" s="611"/>
      <c r="D104" s="611"/>
      <c r="E104" s="611"/>
      <c r="F104" s="611"/>
      <c r="G104" s="611"/>
      <c r="H104" s="611"/>
      <c r="I104" s="611"/>
      <c r="J104" s="611"/>
      <c r="K104" s="611"/>
      <c r="L104" s="611"/>
      <c r="M104" s="611"/>
      <c r="N104" s="611"/>
    </row>
    <row r="105" spans="1:14" x14ac:dyDescent="0.25">
      <c r="A105" s="582"/>
      <c r="B105" s="587"/>
      <c r="C105" s="582"/>
      <c r="D105" s="582"/>
      <c r="E105" s="582"/>
      <c r="F105" s="582"/>
      <c r="G105" s="582"/>
      <c r="H105" s="582"/>
      <c r="I105" s="582"/>
      <c r="J105" s="582"/>
      <c r="K105" s="582"/>
      <c r="L105" s="582"/>
      <c r="M105" s="582"/>
      <c r="N105" s="582"/>
    </row>
    <row r="106" spans="1:14" x14ac:dyDescent="0.25">
      <c r="A106" s="582">
        <v>43</v>
      </c>
      <c r="B106" s="603">
        <f>'Performance Questionnaire'!B106</f>
        <v>0</v>
      </c>
      <c r="C106" s="214" t="s">
        <v>36</v>
      </c>
      <c r="D106" s="214"/>
      <c r="E106" s="214"/>
      <c r="F106" s="214"/>
      <c r="G106" s="214"/>
      <c r="H106" s="214"/>
      <c r="I106" s="214"/>
      <c r="J106" s="214"/>
      <c r="K106" s="214"/>
      <c r="L106" s="214"/>
      <c r="M106" s="214"/>
      <c r="N106" s="615"/>
    </row>
    <row r="107" spans="1:14" x14ac:dyDescent="0.25">
      <c r="A107" s="214"/>
      <c r="B107" s="607"/>
      <c r="C107" s="582"/>
      <c r="D107" s="213"/>
      <c r="E107" s="213"/>
      <c r="F107" s="213"/>
      <c r="G107" s="213"/>
      <c r="H107" s="213"/>
      <c r="I107" s="213"/>
      <c r="J107" s="213"/>
      <c r="K107" s="213"/>
      <c r="L107" s="213"/>
      <c r="M107" s="213"/>
      <c r="N107" s="351"/>
    </row>
    <row r="108" spans="1:14" x14ac:dyDescent="0.25">
      <c r="A108" s="582">
        <v>44</v>
      </c>
      <c r="B108" s="603">
        <f>'Performance Questionnaire'!B108</f>
        <v>0</v>
      </c>
      <c r="C108" s="626" t="s">
        <v>94</v>
      </c>
      <c r="D108" s="626"/>
      <c r="E108" s="626"/>
      <c r="F108" s="626"/>
      <c r="G108" s="626"/>
      <c r="H108" s="626"/>
      <c r="I108" s="626"/>
      <c r="J108" s="626"/>
      <c r="K108" s="627"/>
      <c r="L108" s="627"/>
      <c r="M108" s="627"/>
      <c r="N108" s="615"/>
    </row>
    <row r="109" spans="1:14" x14ac:dyDescent="0.25">
      <c r="A109" s="582"/>
      <c r="B109" s="607"/>
      <c r="C109" s="626"/>
      <c r="D109" s="626"/>
      <c r="E109" s="626"/>
      <c r="F109" s="626"/>
      <c r="G109" s="626"/>
      <c r="H109" s="626"/>
      <c r="I109" s="626"/>
      <c r="J109" s="626"/>
      <c r="K109" s="627"/>
      <c r="L109" s="627"/>
      <c r="M109" s="627"/>
      <c r="N109" s="628"/>
    </row>
    <row r="110" spans="1:14" x14ac:dyDescent="0.25">
      <c r="A110" s="582">
        <v>45</v>
      </c>
      <c r="B110" s="603">
        <f>'Performance Questionnaire'!B110</f>
        <v>0</v>
      </c>
      <c r="C110" s="214" t="s">
        <v>38</v>
      </c>
      <c r="D110" s="214"/>
      <c r="E110" s="214"/>
      <c r="F110" s="214"/>
      <c r="G110" s="214"/>
      <c r="H110" s="214"/>
      <c r="I110" s="214"/>
      <c r="J110" s="214"/>
      <c r="K110" s="605"/>
      <c r="L110" s="605"/>
      <c r="M110" s="605"/>
      <c r="N110" s="615"/>
    </row>
    <row r="111" spans="1:14" x14ac:dyDescent="0.25">
      <c r="A111" s="582"/>
      <c r="B111" s="582"/>
      <c r="C111" s="214"/>
      <c r="D111" s="214"/>
      <c r="E111" s="214"/>
      <c r="F111" s="214"/>
      <c r="G111" s="214"/>
      <c r="H111" s="214"/>
      <c r="I111" s="214"/>
      <c r="J111" s="214"/>
      <c r="K111" s="605"/>
      <c r="L111" s="605"/>
      <c r="M111" s="605"/>
      <c r="N111" s="615"/>
    </row>
    <row r="112" spans="1:14" x14ac:dyDescent="0.25">
      <c r="A112" s="629" t="s">
        <v>162</v>
      </c>
      <c r="B112" s="629"/>
      <c r="C112" s="629"/>
      <c r="D112" s="629"/>
      <c r="E112" s="629"/>
      <c r="F112" s="629"/>
      <c r="G112" s="629"/>
      <c r="H112" s="629"/>
      <c r="I112" s="629"/>
      <c r="J112" s="629"/>
      <c r="K112" s="629"/>
      <c r="L112" s="629"/>
      <c r="M112" s="629"/>
      <c r="N112" s="629"/>
    </row>
    <row r="113" spans="1:14" x14ac:dyDescent="0.25">
      <c r="A113" s="630" t="s">
        <v>39</v>
      </c>
      <c r="B113" s="630"/>
      <c r="C113" s="630"/>
      <c r="D113" s="630"/>
      <c r="E113" s="630"/>
      <c r="F113" s="630"/>
      <c r="G113" s="630"/>
      <c r="H113" s="630"/>
      <c r="I113" s="630"/>
      <c r="J113" s="630"/>
      <c r="K113" s="630"/>
      <c r="L113" s="630"/>
      <c r="M113" s="630"/>
      <c r="N113" s="630"/>
    </row>
    <row r="114" spans="1:14" x14ac:dyDescent="0.25">
      <c r="A114" s="630" t="s">
        <v>40</v>
      </c>
      <c r="B114" s="630"/>
      <c r="C114" s="630"/>
      <c r="D114" s="630"/>
      <c r="E114" s="630"/>
      <c r="F114" s="630"/>
      <c r="G114" s="630"/>
      <c r="H114" s="630"/>
      <c r="I114" s="630"/>
      <c r="J114" s="630"/>
      <c r="K114" s="630"/>
      <c r="L114" s="630"/>
      <c r="M114" s="630"/>
      <c r="N114" s="630"/>
    </row>
    <row r="115" spans="1:14" x14ac:dyDescent="0.25">
      <c r="A115" s="582"/>
      <c r="B115" s="631"/>
      <c r="C115" s="631"/>
      <c r="D115" s="631"/>
      <c r="E115" s="631"/>
      <c r="F115" s="631"/>
      <c r="G115" s="631"/>
      <c r="H115" s="631"/>
      <c r="I115" s="631"/>
      <c r="J115" s="631"/>
      <c r="K115" s="631"/>
      <c r="L115" s="631"/>
      <c r="M115" s="631"/>
      <c r="N115" s="631"/>
    </row>
    <row r="116" spans="1:14" x14ac:dyDescent="0.25">
      <c r="A116" s="582"/>
      <c r="B116" s="631"/>
      <c r="C116" s="631"/>
      <c r="D116" s="631"/>
      <c r="E116" s="631"/>
      <c r="F116" s="631"/>
      <c r="G116" s="631"/>
      <c r="H116" s="631"/>
      <c r="I116" s="631"/>
      <c r="J116" s="631"/>
      <c r="K116" s="631"/>
      <c r="L116" s="631"/>
      <c r="M116" s="631"/>
      <c r="N116" s="631"/>
    </row>
    <row r="117" spans="1:14" x14ac:dyDescent="0.25">
      <c r="A117" s="215"/>
      <c r="B117" s="215"/>
      <c r="C117" s="215"/>
      <c r="D117" s="215"/>
      <c r="E117" s="215"/>
      <c r="F117" s="215"/>
      <c r="G117" s="215"/>
      <c r="H117" s="215"/>
      <c r="I117" s="632" t="s">
        <v>41</v>
      </c>
      <c r="J117" s="215"/>
      <c r="K117" s="215"/>
      <c r="L117" s="215"/>
      <c r="M117" s="215"/>
      <c r="N117" s="351"/>
    </row>
    <row r="118" spans="1:14" x14ac:dyDescent="0.25">
      <c r="A118" s="582"/>
      <c r="B118" s="587" t="s">
        <v>45</v>
      </c>
      <c r="C118" s="633"/>
      <c r="D118" s="633"/>
      <c r="E118" s="633"/>
      <c r="F118" s="633"/>
      <c r="G118" s="633"/>
      <c r="H118" s="215"/>
      <c r="I118" s="197" t="s">
        <v>42</v>
      </c>
      <c r="J118" s="215"/>
      <c r="K118" s="215"/>
      <c r="L118" s="215"/>
      <c r="M118" s="215"/>
      <c r="N118" s="351"/>
    </row>
    <row r="119" spans="1:14" x14ac:dyDescent="0.25">
      <c r="A119" s="582"/>
      <c r="B119" s="215"/>
      <c r="C119" s="634">
        <f>'Performance Questionnaire'!C119</f>
        <v>0</v>
      </c>
      <c r="D119" s="634"/>
      <c r="E119" s="634"/>
      <c r="F119" s="634"/>
      <c r="G119" s="634"/>
      <c r="H119" s="215"/>
      <c r="I119" s="215"/>
      <c r="J119" s="215"/>
      <c r="K119" s="215"/>
      <c r="L119" s="215"/>
      <c r="M119" s="215"/>
      <c r="N119" s="351"/>
    </row>
    <row r="120" spans="1:14" x14ac:dyDescent="0.25">
      <c r="A120" s="582"/>
      <c r="B120" s="215"/>
      <c r="C120" s="587" t="s">
        <v>43</v>
      </c>
      <c r="D120" s="215"/>
      <c r="E120" s="215"/>
      <c r="F120" s="215"/>
      <c r="G120" s="215"/>
      <c r="H120" s="215"/>
      <c r="I120" s="215" t="s">
        <v>44</v>
      </c>
      <c r="J120" s="215"/>
      <c r="K120" s="215"/>
      <c r="L120" s="215"/>
      <c r="M120" s="215"/>
      <c r="N120" s="351"/>
    </row>
    <row r="121" spans="1:14" x14ac:dyDescent="0.25">
      <c r="A121" s="582"/>
      <c r="B121" s="587"/>
      <c r="C121" s="215"/>
      <c r="D121" s="215"/>
      <c r="E121" s="215"/>
      <c r="F121" s="215"/>
      <c r="G121" s="215"/>
      <c r="H121" s="215"/>
      <c r="I121" s="215"/>
      <c r="J121" s="215"/>
      <c r="K121" s="215"/>
      <c r="L121" s="215"/>
      <c r="M121" s="215"/>
      <c r="N121" s="351"/>
    </row>
    <row r="122" spans="1:14" x14ac:dyDescent="0.25">
      <c r="A122" s="582"/>
      <c r="B122" s="587" t="s">
        <v>45</v>
      </c>
      <c r="C122" s="215"/>
      <c r="D122" s="215"/>
      <c r="E122" s="215"/>
      <c r="F122" s="215"/>
      <c r="G122" s="215"/>
      <c r="H122" s="215"/>
      <c r="I122" s="215"/>
      <c r="J122" s="215"/>
      <c r="K122" s="215"/>
      <c r="L122" s="215"/>
      <c r="M122" s="215"/>
      <c r="N122" s="351"/>
    </row>
    <row r="123" spans="1:14" x14ac:dyDescent="0.25">
      <c r="A123" s="582"/>
      <c r="B123" s="215"/>
      <c r="C123" s="634">
        <f>'Performance Questionnaire'!C123</f>
        <v>0</v>
      </c>
      <c r="D123" s="634"/>
      <c r="E123" s="634"/>
      <c r="F123" s="634"/>
      <c r="G123" s="634"/>
      <c r="H123" s="215"/>
      <c r="I123" s="215"/>
      <c r="J123" s="215"/>
      <c r="K123" s="215"/>
      <c r="L123" s="215"/>
      <c r="M123" s="215"/>
      <c r="N123" s="351"/>
    </row>
    <row r="124" spans="1:14" x14ac:dyDescent="0.25">
      <c r="A124" s="582"/>
      <c r="B124" s="215"/>
      <c r="C124" s="587" t="s">
        <v>46</v>
      </c>
      <c r="D124" s="215"/>
      <c r="E124" s="215"/>
      <c r="F124" s="215"/>
      <c r="G124" s="215"/>
      <c r="H124" s="215"/>
      <c r="I124" s="215"/>
      <c r="J124" s="215"/>
      <c r="K124" s="215"/>
      <c r="L124" s="215"/>
      <c r="M124" s="215"/>
      <c r="N124" s="351"/>
    </row>
    <row r="125" spans="1:14" x14ac:dyDescent="0.25">
      <c r="A125" s="582"/>
      <c r="B125" s="587"/>
      <c r="C125" s="215"/>
      <c r="D125" s="215"/>
      <c r="E125" s="215"/>
      <c r="F125" s="215"/>
      <c r="G125" s="215"/>
      <c r="H125" s="215"/>
      <c r="I125" s="215"/>
      <c r="J125" s="215"/>
      <c r="K125" s="215"/>
      <c r="L125" s="215"/>
      <c r="M125" s="215"/>
      <c r="N125" s="351"/>
    </row>
    <row r="126" spans="1:14" x14ac:dyDescent="0.25">
      <c r="A126" s="582"/>
      <c r="B126" s="587" t="s">
        <v>45</v>
      </c>
      <c r="C126" s="215"/>
      <c r="D126" s="215"/>
      <c r="E126" s="215"/>
      <c r="F126" s="215"/>
      <c r="G126" s="215"/>
      <c r="H126" s="215"/>
      <c r="I126" s="215"/>
      <c r="J126" s="215"/>
      <c r="K126" s="215"/>
      <c r="L126" s="215"/>
      <c r="M126" s="215"/>
      <c r="N126" s="351"/>
    </row>
    <row r="127" spans="1:14" x14ac:dyDescent="0.25">
      <c r="A127" s="582"/>
      <c r="B127" s="215"/>
      <c r="C127" s="634">
        <f>'Performance Questionnaire'!C127</f>
        <v>0</v>
      </c>
      <c r="D127" s="634"/>
      <c r="E127" s="634"/>
      <c r="F127" s="634"/>
      <c r="G127" s="634"/>
      <c r="H127" s="215"/>
      <c r="I127" s="215"/>
      <c r="J127" s="215"/>
      <c r="K127" s="215"/>
      <c r="L127" s="215"/>
      <c r="M127" s="215"/>
      <c r="N127" s="351"/>
    </row>
    <row r="128" spans="1:14" x14ac:dyDescent="0.25">
      <c r="A128" s="582"/>
      <c r="B128" s="215"/>
      <c r="C128" s="587" t="s">
        <v>47</v>
      </c>
      <c r="D128" s="215"/>
      <c r="E128" s="215"/>
      <c r="F128" s="215"/>
      <c r="G128" s="215"/>
      <c r="H128" s="215"/>
      <c r="I128" s="215"/>
      <c r="J128" s="215"/>
      <c r="K128" s="215"/>
      <c r="L128" s="215"/>
      <c r="M128" s="215"/>
      <c r="N128" s="351"/>
    </row>
    <row r="133" spans="1:8" ht="18" x14ac:dyDescent="0.25">
      <c r="A133" s="635" t="s">
        <v>191</v>
      </c>
      <c r="B133" s="635"/>
      <c r="C133" s="635"/>
      <c r="D133" s="635"/>
      <c r="E133" s="635"/>
      <c r="F133" s="635"/>
      <c r="G133" s="635"/>
      <c r="H133" s="635"/>
    </row>
    <row r="134" spans="1:8" x14ac:dyDescent="0.25">
      <c r="A134" s="636" t="s">
        <v>219</v>
      </c>
      <c r="B134" s="636"/>
      <c r="C134" s="636"/>
      <c r="D134" s="636"/>
      <c r="E134" s="636"/>
      <c r="F134" s="636"/>
      <c r="G134" s="636"/>
      <c r="H134" s="636"/>
    </row>
    <row r="135" spans="1:8" x14ac:dyDescent="0.25">
      <c r="A135" s="637"/>
      <c r="B135" s="637"/>
      <c r="C135" s="637"/>
      <c r="D135" s="637"/>
      <c r="E135" s="637"/>
      <c r="F135" s="637"/>
      <c r="G135" s="637"/>
      <c r="H135" s="637"/>
    </row>
    <row r="136" spans="1:8" ht="60" x14ac:dyDescent="0.25">
      <c r="A136" s="638" t="s">
        <v>147</v>
      </c>
      <c r="B136" s="639">
        <f>'Project Narrative'!B4</f>
        <v>0</v>
      </c>
      <c r="C136" s="639"/>
      <c r="D136" s="639"/>
      <c r="E136" s="639"/>
      <c r="F136" s="639"/>
      <c r="G136" s="639"/>
      <c r="H136" s="640"/>
    </row>
    <row r="137" spans="1:8" x14ac:dyDescent="0.25">
      <c r="A137" s="576"/>
      <c r="B137" s="576"/>
      <c r="C137" s="576"/>
      <c r="D137" s="576"/>
      <c r="E137" s="576"/>
      <c r="F137" s="576"/>
      <c r="G137" s="640"/>
      <c r="H137" s="640"/>
    </row>
    <row r="138" spans="1:8" ht="75" x14ac:dyDescent="0.25">
      <c r="A138" s="638" t="s">
        <v>185</v>
      </c>
      <c r="B138" s="641">
        <f>'Project Narrative'!B6</f>
        <v>0</v>
      </c>
      <c r="C138" s="641"/>
      <c r="D138" s="641"/>
      <c r="E138" s="641"/>
      <c r="F138" s="641"/>
      <c r="G138" s="641"/>
      <c r="H138" s="640"/>
    </row>
    <row r="139" spans="1:8" x14ac:dyDescent="0.25">
      <c r="A139" s="576"/>
      <c r="B139" s="576"/>
      <c r="C139" s="576"/>
      <c r="D139" s="576"/>
      <c r="E139" s="576"/>
      <c r="F139" s="576"/>
      <c r="G139" s="640"/>
      <c r="H139" s="640"/>
    </row>
    <row r="140" spans="1:8" x14ac:dyDescent="0.25">
      <c r="A140" s="642" t="s">
        <v>235</v>
      </c>
      <c r="B140" s="643"/>
      <c r="C140" s="642" t="s">
        <v>236</v>
      </c>
      <c r="D140" s="642"/>
      <c r="E140" s="642"/>
      <c r="F140" s="644"/>
      <c r="G140" s="645" t="s">
        <v>258</v>
      </c>
      <c r="H140" s="645"/>
    </row>
    <row r="141" spans="1:8" x14ac:dyDescent="0.25">
      <c r="A141" s="646">
        <f>'Project Narrative'!A9</f>
        <v>0</v>
      </c>
      <c r="B141" s="638"/>
      <c r="C141" s="641">
        <f>'Project Narrative'!C9</f>
        <v>0</v>
      </c>
      <c r="D141" s="641"/>
      <c r="E141" s="641"/>
      <c r="F141" s="213"/>
      <c r="G141" s="645"/>
      <c r="H141" s="645"/>
    </row>
    <row r="142" spans="1:8" x14ac:dyDescent="0.25">
      <c r="A142" s="647"/>
      <c r="B142" s="638"/>
      <c r="C142" s="648"/>
      <c r="D142" s="648"/>
      <c r="E142" s="648"/>
      <c r="F142" s="213"/>
      <c r="G142" s="645"/>
      <c r="H142" s="645"/>
    </row>
    <row r="143" spans="1:8" x14ac:dyDescent="0.25">
      <c r="A143" s="649" t="s">
        <v>56</v>
      </c>
      <c r="B143" s="638"/>
      <c r="C143" s="642" t="s">
        <v>183</v>
      </c>
      <c r="D143" s="648"/>
      <c r="E143" s="648"/>
      <c r="F143" s="213"/>
      <c r="G143" s="645"/>
      <c r="H143" s="645"/>
    </row>
    <row r="144" spans="1:8" x14ac:dyDescent="0.25">
      <c r="A144" s="646">
        <f>'Project Narrative'!A12</f>
        <v>0</v>
      </c>
      <c r="B144" s="638"/>
      <c r="C144" s="639">
        <f>'Project Narrative'!C12</f>
        <v>0</v>
      </c>
      <c r="D144" s="639"/>
      <c r="E144" s="639"/>
      <c r="F144" s="213"/>
      <c r="G144" s="645"/>
      <c r="H144" s="645"/>
    </row>
    <row r="145" spans="1:8" x14ac:dyDescent="0.25">
      <c r="A145" s="650"/>
      <c r="B145" s="640"/>
      <c r="C145" s="640"/>
      <c r="D145" s="640"/>
      <c r="E145" s="640"/>
      <c r="F145" s="640"/>
      <c r="G145" s="640"/>
      <c r="H145" s="640"/>
    </row>
    <row r="146" spans="1:8" x14ac:dyDescent="0.25">
      <c r="A146" s="651" t="str">
        <f>'Project Narrative'!A14</f>
        <v xml:space="preserve">&lt;&lt; Enter paragraphs here.  Press and hold Alt-Enter to start new paragraphs. &gt;&gt; </v>
      </c>
      <c r="B146" s="651"/>
      <c r="C146" s="651"/>
      <c r="D146" s="651"/>
      <c r="E146" s="651"/>
      <c r="F146" s="651"/>
      <c r="G146" s="651"/>
      <c r="H146" s="651"/>
    </row>
    <row r="147" spans="1:8" x14ac:dyDescent="0.25">
      <c r="A147" s="651"/>
      <c r="B147" s="651"/>
      <c r="C147" s="651"/>
      <c r="D147" s="651"/>
      <c r="E147" s="651"/>
      <c r="F147" s="651"/>
      <c r="G147" s="651"/>
      <c r="H147" s="651"/>
    </row>
    <row r="148" spans="1:8" x14ac:dyDescent="0.25">
      <c r="A148" s="651"/>
      <c r="B148" s="651"/>
      <c r="C148" s="651"/>
      <c r="D148" s="651"/>
      <c r="E148" s="651"/>
      <c r="F148" s="651"/>
      <c r="G148" s="651"/>
      <c r="H148" s="651"/>
    </row>
    <row r="149" spans="1:8" x14ac:dyDescent="0.25">
      <c r="A149" s="651"/>
      <c r="B149" s="651"/>
      <c r="C149" s="651"/>
      <c r="D149" s="651"/>
      <c r="E149" s="651"/>
      <c r="F149" s="651"/>
      <c r="G149" s="651"/>
      <c r="H149" s="651"/>
    </row>
    <row r="150" spans="1:8" x14ac:dyDescent="0.25">
      <c r="A150" s="651"/>
      <c r="B150" s="651"/>
      <c r="C150" s="651"/>
      <c r="D150" s="651"/>
      <c r="E150" s="651"/>
      <c r="F150" s="651"/>
      <c r="G150" s="651"/>
      <c r="H150" s="651"/>
    </row>
    <row r="151" spans="1:8" x14ac:dyDescent="0.25">
      <c r="A151" s="651"/>
      <c r="B151" s="651"/>
      <c r="C151" s="651"/>
      <c r="D151" s="651"/>
      <c r="E151" s="651"/>
      <c r="F151" s="651"/>
      <c r="G151" s="651"/>
      <c r="H151" s="651"/>
    </row>
    <row r="152" spans="1:8" x14ac:dyDescent="0.25">
      <c r="A152" s="651"/>
      <c r="B152" s="651"/>
      <c r="C152" s="651"/>
      <c r="D152" s="651"/>
      <c r="E152" s="651"/>
      <c r="F152" s="651"/>
      <c r="G152" s="651"/>
      <c r="H152" s="651"/>
    </row>
    <row r="153" spans="1:8" x14ac:dyDescent="0.25">
      <c r="A153" s="651"/>
      <c r="B153" s="651"/>
      <c r="C153" s="651"/>
      <c r="D153" s="651"/>
      <c r="E153" s="651"/>
      <c r="F153" s="651"/>
      <c r="G153" s="651"/>
      <c r="H153" s="651"/>
    </row>
    <row r="154" spans="1:8" x14ac:dyDescent="0.25">
      <c r="A154" s="651"/>
      <c r="B154" s="651"/>
      <c r="C154" s="651"/>
      <c r="D154" s="651"/>
      <c r="E154" s="651"/>
      <c r="F154" s="651"/>
      <c r="G154" s="651"/>
      <c r="H154" s="651"/>
    </row>
    <row r="155" spans="1:8" x14ac:dyDescent="0.25">
      <c r="A155" s="651"/>
      <c r="B155" s="651"/>
      <c r="C155" s="651"/>
      <c r="D155" s="651"/>
      <c r="E155" s="651"/>
      <c r="F155" s="651"/>
      <c r="G155" s="651"/>
      <c r="H155" s="651"/>
    </row>
    <row r="156" spans="1:8" x14ac:dyDescent="0.25">
      <c r="A156" s="651"/>
      <c r="B156" s="651"/>
      <c r="C156" s="651"/>
      <c r="D156" s="651"/>
      <c r="E156" s="651"/>
      <c r="F156" s="651"/>
      <c r="G156" s="651"/>
      <c r="H156" s="651"/>
    </row>
    <row r="157" spans="1:8" x14ac:dyDescent="0.25">
      <c r="A157" s="651"/>
      <c r="B157" s="651"/>
      <c r="C157" s="651"/>
      <c r="D157" s="651"/>
      <c r="E157" s="651"/>
      <c r="F157" s="651"/>
      <c r="G157" s="651"/>
      <c r="H157" s="651"/>
    </row>
    <row r="158" spans="1:8" x14ac:dyDescent="0.25">
      <c r="A158" s="651"/>
      <c r="B158" s="651"/>
      <c r="C158" s="651"/>
      <c r="D158" s="651"/>
      <c r="E158" s="651"/>
      <c r="F158" s="651"/>
      <c r="G158" s="651"/>
      <c r="H158" s="651"/>
    </row>
    <row r="163" spans="1:23" x14ac:dyDescent="0.25">
      <c r="A163" s="652"/>
      <c r="B163" s="653" t="s">
        <v>0</v>
      </c>
      <c r="C163" s="652"/>
      <c r="D163" s="652"/>
      <c r="E163" s="652"/>
      <c r="F163" s="652"/>
      <c r="G163" s="652"/>
      <c r="H163" s="652"/>
      <c r="I163" s="652"/>
      <c r="J163" s="652"/>
      <c r="K163" s="652"/>
      <c r="L163" s="652"/>
      <c r="M163" s="652"/>
      <c r="N163" s="652"/>
      <c r="O163" s="652"/>
      <c r="P163" s="652"/>
      <c r="Q163" s="652"/>
      <c r="R163" s="652"/>
      <c r="S163" s="652"/>
      <c r="T163" s="652"/>
      <c r="U163" s="652"/>
      <c r="V163" s="652"/>
      <c r="W163" s="652"/>
    </row>
    <row r="164" spans="1:23" x14ac:dyDescent="0.25">
      <c r="A164" s="654" t="s">
        <v>1</v>
      </c>
      <c r="B164" s="313" t="s">
        <v>2</v>
      </c>
      <c r="C164" s="652"/>
      <c r="D164" s="652"/>
      <c r="E164" s="652"/>
      <c r="F164" s="652"/>
      <c r="G164" s="652"/>
      <c r="H164" s="652"/>
      <c r="I164" s="652"/>
      <c r="J164" s="652"/>
      <c r="K164" s="652"/>
      <c r="L164" s="652"/>
      <c r="M164" s="652"/>
      <c r="N164" s="652"/>
      <c r="O164" s="652"/>
      <c r="P164" s="652"/>
      <c r="Q164" s="652"/>
      <c r="R164" s="652"/>
      <c r="S164" s="652"/>
      <c r="T164" s="652"/>
      <c r="U164" s="652"/>
      <c r="V164" s="652"/>
      <c r="W164" s="652"/>
    </row>
    <row r="165" spans="1:23" x14ac:dyDescent="0.25">
      <c r="A165" s="654" t="s">
        <v>4</v>
      </c>
      <c r="B165" s="655" t="s">
        <v>5</v>
      </c>
      <c r="C165" s="652"/>
      <c r="D165" s="652"/>
      <c r="E165" s="652"/>
      <c r="F165" s="652"/>
      <c r="G165" s="652"/>
      <c r="H165" s="652"/>
      <c r="I165" s="652"/>
      <c r="J165" s="652"/>
      <c r="K165" s="652"/>
      <c r="L165" s="652"/>
      <c r="M165" s="652"/>
      <c r="N165" s="652"/>
      <c r="O165" s="652"/>
      <c r="P165" s="652"/>
      <c r="Q165" s="652"/>
      <c r="R165" s="652"/>
      <c r="S165" s="652"/>
      <c r="T165" s="652"/>
      <c r="U165" s="652"/>
      <c r="V165" s="652"/>
      <c r="W165" s="652"/>
    </row>
    <row r="166" spans="1:23" x14ac:dyDescent="0.25">
      <c r="A166" s="654" t="s">
        <v>7</v>
      </c>
      <c r="B166" s="313" t="s">
        <v>259</v>
      </c>
      <c r="C166" s="652"/>
      <c r="D166" s="652"/>
      <c r="E166" s="652"/>
      <c r="F166" s="652"/>
      <c r="G166" s="652"/>
      <c r="H166" s="652"/>
      <c r="I166" s="652"/>
      <c r="J166" s="652"/>
      <c r="K166" s="652"/>
      <c r="L166" s="652"/>
      <c r="M166" s="652"/>
      <c r="N166" s="652"/>
      <c r="O166" s="652"/>
      <c r="P166" s="652"/>
      <c r="Q166" s="652"/>
      <c r="R166" s="652"/>
      <c r="S166" s="652"/>
      <c r="T166" s="652"/>
      <c r="U166" s="652"/>
      <c r="V166" s="652"/>
      <c r="W166" s="652"/>
    </row>
    <row r="167" spans="1:23" x14ac:dyDescent="0.25">
      <c r="A167" s="654" t="s">
        <v>8</v>
      </c>
      <c r="B167" s="313" t="s">
        <v>9</v>
      </c>
      <c r="C167" s="652"/>
      <c r="D167" s="652"/>
      <c r="E167" s="652"/>
      <c r="F167" s="652"/>
      <c r="G167" s="652"/>
      <c r="H167" s="652"/>
      <c r="I167" s="652"/>
      <c r="J167" s="652"/>
      <c r="K167" s="652"/>
      <c r="L167" s="652"/>
      <c r="M167" s="652"/>
      <c r="N167" s="652"/>
      <c r="O167" s="652"/>
      <c r="P167" s="652"/>
      <c r="Q167" s="652"/>
      <c r="R167" s="652"/>
      <c r="S167" s="652"/>
      <c r="T167" s="652"/>
      <c r="U167" s="652"/>
      <c r="V167" s="652"/>
      <c r="W167" s="652"/>
    </row>
    <row r="168" spans="1:23" x14ac:dyDescent="0.25">
      <c r="A168" s="656"/>
      <c r="B168" s="656"/>
      <c r="C168" s="656"/>
      <c r="D168" s="656"/>
      <c r="E168" s="652"/>
      <c r="F168" s="652"/>
      <c r="G168" s="652"/>
      <c r="H168" s="652"/>
      <c r="I168" s="652"/>
      <c r="J168" s="652"/>
      <c r="K168" s="652"/>
      <c r="L168" s="652"/>
      <c r="M168" s="657"/>
      <c r="N168" s="657"/>
      <c r="O168" s="652"/>
      <c r="P168" s="657"/>
      <c r="Q168" s="657"/>
      <c r="R168" s="652"/>
      <c r="S168" s="652"/>
      <c r="T168" s="652"/>
      <c r="U168" s="652"/>
      <c r="V168" s="652"/>
      <c r="W168" s="652"/>
    </row>
    <row r="169" spans="1:23" x14ac:dyDescent="0.25">
      <c r="A169" s="658" t="s">
        <v>11</v>
      </c>
      <c r="B169" s="658"/>
      <c r="C169" s="658"/>
      <c r="D169" s="658"/>
      <c r="E169" s="658"/>
      <c r="F169" s="658"/>
      <c r="G169" s="652"/>
      <c r="H169" s="652"/>
      <c r="I169" s="659" t="s">
        <v>12</v>
      </c>
      <c r="J169" s="659"/>
      <c r="K169" s="659"/>
      <c r="L169" s="659"/>
      <c r="M169" s="659"/>
      <c r="N169" s="659"/>
      <c r="O169" s="652"/>
      <c r="P169" s="660"/>
      <c r="Q169" s="659" t="s">
        <v>13</v>
      </c>
      <c r="R169" s="659"/>
      <c r="S169" s="659"/>
      <c r="T169" s="659"/>
      <c r="U169" s="659"/>
      <c r="V169" s="659"/>
      <c r="W169" s="659"/>
    </row>
    <row r="170" spans="1:23" x14ac:dyDescent="0.25">
      <c r="A170" s="661">
        <f>'Project Narrative'!B166</f>
        <v>0</v>
      </c>
      <c r="B170" s="661"/>
      <c r="C170" s="661"/>
      <c r="D170" s="661"/>
      <c r="E170" s="661"/>
      <c r="F170" s="661"/>
      <c r="G170" s="652"/>
      <c r="H170" s="652"/>
      <c r="I170" s="662">
        <f>'Org Chart'!I8</f>
        <v>0</v>
      </c>
      <c r="J170" s="662"/>
      <c r="K170" s="662"/>
      <c r="L170" s="662"/>
      <c r="M170" s="662"/>
      <c r="N170" s="662"/>
      <c r="O170" s="652"/>
      <c r="P170" s="663"/>
      <c r="Q170" s="664">
        <f>'Org Chart'!Q8</f>
        <v>0</v>
      </c>
      <c r="R170" s="664"/>
      <c r="S170" s="664"/>
      <c r="T170" s="664"/>
      <c r="U170" s="664"/>
      <c r="V170" s="664"/>
      <c r="W170" s="664"/>
    </row>
    <row r="171" spans="1:23" x14ac:dyDescent="0.25">
      <c r="A171" s="665"/>
      <c r="B171" s="665"/>
      <c r="C171" s="665"/>
      <c r="D171" s="665"/>
      <c r="E171" s="666"/>
      <c r="F171" s="666"/>
      <c r="G171" s="652"/>
      <c r="H171" s="652"/>
      <c r="I171" s="652"/>
      <c r="J171" s="652"/>
      <c r="K171" s="652"/>
      <c r="L171" s="652"/>
      <c r="M171" s="652"/>
      <c r="N171" s="594"/>
      <c r="O171" s="652"/>
      <c r="P171" s="594"/>
      <c r="Q171" s="652"/>
      <c r="R171" s="652"/>
      <c r="S171" s="652"/>
      <c r="T171" s="652"/>
      <c r="U171" s="652"/>
      <c r="V171" s="652"/>
      <c r="W171" s="652"/>
    </row>
    <row r="172" spans="1:23" x14ac:dyDescent="0.25">
      <c r="A172" s="667"/>
      <c r="B172" s="667"/>
      <c r="C172" s="667"/>
      <c r="D172" s="667"/>
      <c r="E172" s="667"/>
      <c r="F172" s="667"/>
      <c r="G172" s="668"/>
      <c r="H172" s="652"/>
      <c r="I172" s="652"/>
      <c r="J172" s="652"/>
      <c r="K172" s="652"/>
      <c r="L172" s="652"/>
      <c r="M172" s="652"/>
      <c r="N172" s="652"/>
      <c r="O172" s="652"/>
      <c r="P172" s="652"/>
      <c r="Q172" s="652"/>
      <c r="R172" s="652"/>
      <c r="S172" s="652"/>
      <c r="T172" s="652"/>
      <c r="U172" s="652"/>
      <c r="V172" s="652"/>
      <c r="W172" s="652"/>
    </row>
    <row r="173" spans="1:23" x14ac:dyDescent="0.25">
      <c r="A173" s="669" t="str">
        <f>'Org Chart'!A11</f>
        <v>&lt;&lt; Select Role &gt;&gt;</v>
      </c>
      <c r="B173" s="669"/>
      <c r="C173" s="669"/>
      <c r="D173" s="669"/>
      <c r="E173" s="670">
        <v>0</v>
      </c>
      <c r="F173" s="671"/>
      <c r="G173" s="669" t="str">
        <f>'Org Chart'!G11</f>
        <v>&lt;&lt; Select Role &gt;&gt;</v>
      </c>
      <c r="H173" s="669"/>
      <c r="I173" s="669"/>
      <c r="J173" s="669"/>
      <c r="K173" s="670">
        <v>0</v>
      </c>
      <c r="L173" s="652"/>
      <c r="M173" s="669" t="str">
        <f>'Org Chart'!M11</f>
        <v>&lt;&lt; Select Role &gt;&gt;</v>
      </c>
      <c r="N173" s="669"/>
      <c r="O173" s="669"/>
      <c r="P173" s="669"/>
      <c r="Q173" s="670">
        <v>0</v>
      </c>
      <c r="R173" s="652"/>
      <c r="S173" s="672" t="s">
        <v>14</v>
      </c>
      <c r="T173" s="672"/>
      <c r="U173" s="672"/>
      <c r="V173" s="672"/>
      <c r="W173" s="672"/>
    </row>
    <row r="174" spans="1:23" x14ac:dyDescent="0.25">
      <c r="A174" s="669">
        <f>'Org Chart'!A12</f>
        <v>0</v>
      </c>
      <c r="B174" s="669"/>
      <c r="C174" s="669"/>
      <c r="D174" s="669"/>
      <c r="E174" s="669"/>
      <c r="F174" s="673"/>
      <c r="G174" s="669">
        <f>'Org Chart'!G12</f>
        <v>0</v>
      </c>
      <c r="H174" s="669"/>
      <c r="I174" s="669"/>
      <c r="J174" s="669"/>
      <c r="K174" s="669"/>
      <c r="L174" s="652"/>
      <c r="M174" s="669">
        <f>'Org Chart'!M12</f>
        <v>0</v>
      </c>
      <c r="N174" s="669"/>
      <c r="O174" s="669"/>
      <c r="P174" s="669"/>
      <c r="Q174" s="669"/>
      <c r="R174" s="652"/>
      <c r="S174" s="669">
        <f>'Org Chart'!S12</f>
        <v>0</v>
      </c>
      <c r="T174" s="669"/>
      <c r="U174" s="669"/>
      <c r="V174" s="669"/>
      <c r="W174" s="669"/>
    </row>
    <row r="175" spans="1:23" x14ac:dyDescent="0.25">
      <c r="A175" s="674"/>
      <c r="B175" s="652"/>
      <c r="C175" s="652"/>
      <c r="D175" s="674"/>
      <c r="E175" s="674"/>
      <c r="F175" s="673"/>
      <c r="G175" s="674"/>
      <c r="H175" s="674"/>
      <c r="I175" s="674"/>
      <c r="J175" s="674"/>
      <c r="K175" s="674"/>
      <c r="L175" s="652"/>
      <c r="M175" s="674"/>
      <c r="N175" s="674"/>
      <c r="O175" s="652"/>
      <c r="P175" s="674"/>
      <c r="Q175" s="674"/>
      <c r="R175" s="652"/>
      <c r="S175" s="674"/>
      <c r="T175" s="674"/>
      <c r="U175" s="674"/>
      <c r="V175" s="674"/>
      <c r="W175" s="674"/>
    </row>
    <row r="176" spans="1:23" x14ac:dyDescent="0.25">
      <c r="A176" s="652"/>
      <c r="B176" s="652"/>
      <c r="C176" s="652"/>
      <c r="D176" s="652"/>
      <c r="E176" s="652"/>
      <c r="F176" s="673"/>
      <c r="G176" s="652"/>
      <c r="H176" s="652"/>
      <c r="I176" s="652"/>
      <c r="J176" s="652"/>
      <c r="K176" s="652"/>
      <c r="L176" s="652"/>
      <c r="M176" s="652"/>
      <c r="N176" s="652"/>
      <c r="O176" s="652"/>
      <c r="P176" s="652"/>
      <c r="Q176" s="652"/>
      <c r="R176" s="652"/>
      <c r="S176" s="652"/>
      <c r="T176" s="652"/>
      <c r="U176" s="652"/>
      <c r="V176" s="652"/>
      <c r="W176" s="652"/>
    </row>
    <row r="177" spans="1:23" x14ac:dyDescent="0.25">
      <c r="A177" s="669" t="str">
        <f>'Org Chart'!A15</f>
        <v>&lt;&lt; Select Role &gt;&gt;</v>
      </c>
      <c r="B177" s="669"/>
      <c r="C177" s="652"/>
      <c r="D177" s="669" t="str">
        <f>'Org Chart'!D15</f>
        <v>&lt;&lt; Select Role &gt;&gt;</v>
      </c>
      <c r="E177" s="669"/>
      <c r="F177" s="673"/>
      <c r="G177" s="669" t="str">
        <f>'Org Chart'!G15</f>
        <v>&lt;&lt; Select Role &gt;&gt;</v>
      </c>
      <c r="H177" s="669"/>
      <c r="I177" s="652"/>
      <c r="J177" s="669" t="str">
        <f>'Org Chart'!J15</f>
        <v>&lt;&lt; Select Role &gt;&gt;</v>
      </c>
      <c r="K177" s="669"/>
      <c r="L177" s="652"/>
      <c r="M177" s="669" t="str">
        <f>'Org Chart'!M15</f>
        <v>&lt;&lt; Select Role &gt;&gt;</v>
      </c>
      <c r="N177" s="669"/>
      <c r="O177" s="652"/>
      <c r="P177" s="669" t="str">
        <f>'Org Chart'!P15</f>
        <v>&lt;&lt; Select Role &gt;&gt;</v>
      </c>
      <c r="Q177" s="669"/>
      <c r="R177" s="652"/>
      <c r="S177" s="672" t="s">
        <v>15</v>
      </c>
      <c r="T177" s="672"/>
      <c r="U177" s="672"/>
      <c r="V177" s="672"/>
      <c r="W177" s="672"/>
    </row>
    <row r="178" spans="1:23" x14ac:dyDescent="0.25">
      <c r="A178" s="675">
        <f>'Org Chart'!A16</f>
        <v>0</v>
      </c>
      <c r="B178" s="675"/>
      <c r="C178" s="652"/>
      <c r="D178" s="675">
        <f>'Org Chart'!D16</f>
        <v>0</v>
      </c>
      <c r="E178" s="675"/>
      <c r="F178" s="673"/>
      <c r="G178" s="675">
        <f>'Org Chart'!G16</f>
        <v>0</v>
      </c>
      <c r="H178" s="675"/>
      <c r="I178" s="652"/>
      <c r="J178" s="675">
        <f>'Org Chart'!J16</f>
        <v>0</v>
      </c>
      <c r="K178" s="675"/>
      <c r="L178" s="652"/>
      <c r="M178" s="675">
        <f>'Org Chart'!M16</f>
        <v>0</v>
      </c>
      <c r="N178" s="675"/>
      <c r="O178" s="652"/>
      <c r="P178" s="675">
        <f>'Org Chart'!P16</f>
        <v>0</v>
      </c>
      <c r="Q178" s="675"/>
      <c r="R178" s="652"/>
      <c r="S178" s="669">
        <f>'Org Chart'!S16</f>
        <v>0</v>
      </c>
      <c r="T178" s="669"/>
      <c r="U178" s="669"/>
      <c r="V178" s="669"/>
      <c r="W178" s="669"/>
    </row>
    <row r="179" spans="1:23" x14ac:dyDescent="0.25">
      <c r="A179" s="676">
        <f>'Org Chart'!A17</f>
        <v>0</v>
      </c>
      <c r="B179" s="676"/>
      <c r="C179" s="652"/>
      <c r="D179" s="676">
        <f>'Org Chart'!D17</f>
        <v>0</v>
      </c>
      <c r="E179" s="676"/>
      <c r="F179" s="673"/>
      <c r="G179" s="676">
        <f>'Org Chart'!G17</f>
        <v>0</v>
      </c>
      <c r="H179" s="676"/>
      <c r="I179" s="652"/>
      <c r="J179" s="676">
        <f>'Org Chart'!J17</f>
        <v>0</v>
      </c>
      <c r="K179" s="676"/>
      <c r="L179" s="652"/>
      <c r="M179" s="676">
        <f>'Org Chart'!M17</f>
        <v>0</v>
      </c>
      <c r="N179" s="676"/>
      <c r="O179" s="652"/>
      <c r="P179" s="676">
        <f>'Org Chart'!P17</f>
        <v>0</v>
      </c>
      <c r="Q179" s="676"/>
      <c r="R179" s="652"/>
      <c r="S179" s="669"/>
      <c r="T179" s="669"/>
      <c r="U179" s="669"/>
      <c r="V179" s="669"/>
      <c r="W179" s="669"/>
    </row>
    <row r="180" spans="1:23" x14ac:dyDescent="0.25">
      <c r="A180" s="652"/>
      <c r="B180" s="652"/>
      <c r="C180" s="652"/>
      <c r="D180" s="652"/>
      <c r="E180" s="652"/>
      <c r="F180" s="652"/>
      <c r="G180" s="652"/>
      <c r="H180" s="652"/>
      <c r="I180" s="652"/>
      <c r="J180" s="652"/>
      <c r="K180" s="652"/>
      <c r="L180" s="652"/>
      <c r="M180" s="652"/>
      <c r="N180" s="652"/>
      <c r="O180" s="652"/>
      <c r="P180" s="652"/>
      <c r="Q180" s="652"/>
      <c r="R180" s="652"/>
      <c r="S180" s="677" t="s">
        <v>16</v>
      </c>
      <c r="T180" s="677"/>
      <c r="U180" s="677"/>
      <c r="V180" s="677"/>
      <c r="W180" s="677"/>
    </row>
    <row r="181" spans="1:23" x14ac:dyDescent="0.25">
      <c r="A181" s="669" t="str">
        <f>'Org Chart'!A19</f>
        <v>&lt;&lt; Select Role &gt;&gt;</v>
      </c>
      <c r="B181" s="669"/>
      <c r="C181" s="652"/>
      <c r="D181" s="669" t="str">
        <f>'Org Chart'!D19</f>
        <v>&lt;&lt; Select Role &gt;&gt;</v>
      </c>
      <c r="E181" s="669"/>
      <c r="F181" s="673"/>
      <c r="G181" s="669" t="str">
        <f>'Org Chart'!G19</f>
        <v>&lt;&lt; Select Role &gt;&gt;</v>
      </c>
      <c r="H181" s="669"/>
      <c r="I181" s="652"/>
      <c r="J181" s="669" t="str">
        <f>'Org Chart'!J19</f>
        <v>&lt;&lt; Select Role &gt;&gt;</v>
      </c>
      <c r="K181" s="669"/>
      <c r="L181" s="652"/>
      <c r="M181" s="669" t="str">
        <f>'Org Chart'!M19</f>
        <v>&lt;&lt; Select Role &gt;&gt;</v>
      </c>
      <c r="N181" s="669"/>
      <c r="O181" s="652"/>
      <c r="P181" s="669" t="str">
        <f>'Org Chart'!P19</f>
        <v>&lt;&lt; Select Role &gt;&gt;</v>
      </c>
      <c r="Q181" s="669"/>
      <c r="R181" s="652"/>
      <c r="S181" s="678">
        <f>'Org Chart'!S19</f>
        <v>0</v>
      </c>
      <c r="T181" s="678"/>
      <c r="U181" s="678"/>
      <c r="V181" s="678"/>
      <c r="W181" s="678"/>
    </row>
    <row r="182" spans="1:23" x14ac:dyDescent="0.25">
      <c r="A182" s="675">
        <f>'Org Chart'!A20</f>
        <v>0</v>
      </c>
      <c r="B182" s="675"/>
      <c r="C182" s="652"/>
      <c r="D182" s="675">
        <f>'Org Chart'!D20</f>
        <v>0</v>
      </c>
      <c r="E182" s="675"/>
      <c r="F182" s="673"/>
      <c r="G182" s="675">
        <f>'Org Chart'!G20</f>
        <v>0</v>
      </c>
      <c r="H182" s="675"/>
      <c r="I182" s="652"/>
      <c r="J182" s="675">
        <f>'Org Chart'!J20</f>
        <v>0</v>
      </c>
      <c r="K182" s="675"/>
      <c r="L182" s="652"/>
      <c r="M182" s="675">
        <f>'Org Chart'!M20</f>
        <v>0</v>
      </c>
      <c r="N182" s="675"/>
      <c r="O182" s="652"/>
      <c r="P182" s="675">
        <f>'Org Chart'!P20</f>
        <v>0</v>
      </c>
      <c r="Q182" s="675"/>
      <c r="R182" s="652"/>
      <c r="S182" s="678"/>
      <c r="T182" s="678"/>
      <c r="U182" s="678"/>
      <c r="V182" s="678"/>
      <c r="W182" s="678"/>
    </row>
    <row r="183" spans="1:23" x14ac:dyDescent="0.25">
      <c r="A183" s="676">
        <f>'Org Chart'!A21</f>
        <v>0</v>
      </c>
      <c r="B183" s="676"/>
      <c r="C183" s="652"/>
      <c r="D183" s="676">
        <f>'Org Chart'!D21</f>
        <v>0</v>
      </c>
      <c r="E183" s="676"/>
      <c r="F183" s="673"/>
      <c r="G183" s="676">
        <f>'Org Chart'!G21</f>
        <v>0</v>
      </c>
      <c r="H183" s="676"/>
      <c r="I183" s="652"/>
      <c r="J183" s="676">
        <f>'Org Chart'!J21</f>
        <v>0</v>
      </c>
      <c r="K183" s="676"/>
      <c r="L183" s="652"/>
      <c r="M183" s="676">
        <f>'Org Chart'!M21</f>
        <v>0</v>
      </c>
      <c r="N183" s="676"/>
      <c r="O183" s="652"/>
      <c r="P183" s="676">
        <f>'Org Chart'!P21</f>
        <v>0</v>
      </c>
      <c r="Q183" s="676"/>
      <c r="R183" s="652"/>
      <c r="S183" s="678"/>
      <c r="T183" s="678"/>
      <c r="U183" s="678"/>
      <c r="V183" s="678"/>
      <c r="W183" s="678"/>
    </row>
    <row r="184" spans="1:23" x14ac:dyDescent="0.25">
      <c r="A184" s="679"/>
      <c r="B184" s="679"/>
      <c r="C184" s="652"/>
      <c r="D184" s="679"/>
      <c r="E184" s="679"/>
      <c r="F184" s="679"/>
      <c r="G184" s="679"/>
      <c r="H184" s="679"/>
      <c r="I184" s="679"/>
      <c r="J184" s="679"/>
      <c r="K184" s="679"/>
      <c r="L184" s="652"/>
      <c r="M184" s="679"/>
      <c r="N184" s="679"/>
      <c r="O184" s="652"/>
      <c r="P184" s="679"/>
      <c r="Q184" s="679"/>
      <c r="R184" s="652"/>
      <c r="S184" s="678"/>
      <c r="T184" s="678"/>
      <c r="U184" s="678"/>
      <c r="V184" s="678"/>
      <c r="W184" s="678"/>
    </row>
    <row r="185" spans="1:23" x14ac:dyDescent="0.25">
      <c r="A185" s="669" t="str">
        <f>'Org Chart'!A23</f>
        <v>&lt;&lt; Select Role &gt;&gt;</v>
      </c>
      <c r="B185" s="669"/>
      <c r="C185" s="652"/>
      <c r="D185" s="669" t="str">
        <f>'Org Chart'!D23</f>
        <v>&lt;&lt; Select Role &gt;&gt;</v>
      </c>
      <c r="E185" s="669"/>
      <c r="F185" s="679"/>
      <c r="G185" s="669" t="str">
        <f>'Org Chart'!G23</f>
        <v>&lt;&lt; Select Role &gt;&gt;</v>
      </c>
      <c r="H185" s="669"/>
      <c r="I185" s="679"/>
      <c r="J185" s="669" t="str">
        <f>'Org Chart'!J23</f>
        <v>&lt;&lt; Select Role &gt;&gt;</v>
      </c>
      <c r="K185" s="669"/>
      <c r="L185" s="652"/>
      <c r="M185" s="669" t="str">
        <f>'Org Chart'!M23</f>
        <v>&lt;&lt; Select Role &gt;&gt;</v>
      </c>
      <c r="N185" s="669"/>
      <c r="O185" s="652"/>
      <c r="P185" s="669" t="str">
        <f>'Org Chart'!P23</f>
        <v>&lt;&lt; Select Role &gt;&gt;</v>
      </c>
      <c r="Q185" s="669"/>
      <c r="R185" s="652"/>
      <c r="S185" s="678"/>
      <c r="T185" s="678"/>
      <c r="U185" s="678"/>
      <c r="V185" s="678"/>
      <c r="W185" s="678"/>
    </row>
    <row r="186" spans="1:23" x14ac:dyDescent="0.25">
      <c r="A186" s="675">
        <f>'Org Chart'!A24</f>
        <v>0</v>
      </c>
      <c r="B186" s="675"/>
      <c r="C186" s="652"/>
      <c r="D186" s="675">
        <f>'Org Chart'!D24</f>
        <v>0</v>
      </c>
      <c r="E186" s="675"/>
      <c r="F186" s="679"/>
      <c r="G186" s="675">
        <f>'Org Chart'!G24</f>
        <v>0</v>
      </c>
      <c r="H186" s="675"/>
      <c r="I186" s="679"/>
      <c r="J186" s="675">
        <f>'Org Chart'!J24</f>
        <v>0</v>
      </c>
      <c r="K186" s="675"/>
      <c r="L186" s="652"/>
      <c r="M186" s="675">
        <f>'Org Chart'!M24</f>
        <v>0</v>
      </c>
      <c r="N186" s="675"/>
      <c r="O186" s="652"/>
      <c r="P186" s="675">
        <f>'Org Chart'!P24</f>
        <v>0</v>
      </c>
      <c r="Q186" s="675"/>
      <c r="R186" s="652"/>
      <c r="S186" s="678"/>
      <c r="T186" s="678"/>
      <c r="U186" s="678"/>
      <c r="V186" s="678"/>
      <c r="W186" s="678"/>
    </row>
    <row r="187" spans="1:23" x14ac:dyDescent="0.25">
      <c r="A187" s="676">
        <f>'Org Chart'!A25</f>
        <v>0</v>
      </c>
      <c r="B187" s="676"/>
      <c r="C187" s="652"/>
      <c r="D187" s="676">
        <f>'Org Chart'!D25</f>
        <v>0</v>
      </c>
      <c r="E187" s="676"/>
      <c r="F187" s="679"/>
      <c r="G187" s="676">
        <f>'Org Chart'!G25</f>
        <v>0</v>
      </c>
      <c r="H187" s="676"/>
      <c r="I187" s="679"/>
      <c r="J187" s="676">
        <f>'Org Chart'!J25</f>
        <v>0</v>
      </c>
      <c r="K187" s="676"/>
      <c r="L187" s="652"/>
      <c r="M187" s="676">
        <f>'Org Chart'!M25</f>
        <v>0</v>
      </c>
      <c r="N187" s="676"/>
      <c r="O187" s="652"/>
      <c r="P187" s="676">
        <f>'Org Chart'!P25</f>
        <v>0</v>
      </c>
      <c r="Q187" s="676"/>
      <c r="R187" s="652"/>
      <c r="S187" s="678"/>
      <c r="T187" s="678"/>
      <c r="U187" s="678"/>
      <c r="V187" s="678"/>
      <c r="W187" s="678"/>
    </row>
    <row r="188" spans="1:23" x14ac:dyDescent="0.25">
      <c r="A188" s="679"/>
      <c r="B188" s="679"/>
      <c r="C188" s="652"/>
      <c r="D188" s="679"/>
      <c r="E188" s="679"/>
      <c r="F188" s="679"/>
      <c r="G188" s="679"/>
      <c r="H188" s="679"/>
      <c r="I188" s="679"/>
      <c r="J188" s="679"/>
      <c r="K188" s="679"/>
      <c r="L188" s="652"/>
      <c r="M188" s="679"/>
      <c r="N188" s="679"/>
      <c r="O188" s="652"/>
      <c r="P188" s="679"/>
      <c r="Q188" s="679"/>
      <c r="R188" s="652"/>
      <c r="S188" s="678"/>
      <c r="T188" s="678"/>
      <c r="U188" s="678"/>
      <c r="V188" s="678"/>
      <c r="W188" s="678"/>
    </row>
    <row r="189" spans="1:23" x14ac:dyDescent="0.25">
      <c r="A189" s="679"/>
      <c r="B189" s="679"/>
      <c r="C189" s="679"/>
      <c r="D189" s="679"/>
      <c r="E189" s="679"/>
      <c r="F189" s="679"/>
      <c r="G189" s="679"/>
      <c r="H189" s="679"/>
      <c r="I189" s="679"/>
      <c r="J189" s="679"/>
      <c r="K189" s="679"/>
      <c r="L189" s="652"/>
      <c r="M189" s="679"/>
      <c r="N189" s="679"/>
      <c r="O189" s="652"/>
      <c r="P189" s="679"/>
      <c r="Q189" s="679"/>
      <c r="R189" s="652"/>
      <c r="S189" s="678"/>
      <c r="T189" s="678"/>
      <c r="U189" s="678"/>
      <c r="V189" s="678"/>
      <c r="W189" s="678"/>
    </row>
    <row r="190" spans="1:23" x14ac:dyDescent="0.25">
      <c r="A190" s="669" t="str">
        <f>'Org Chart'!A28</f>
        <v>&lt;&lt; Select Role &gt;&gt;</v>
      </c>
      <c r="B190" s="669"/>
      <c r="C190" s="669"/>
      <c r="D190" s="669"/>
      <c r="E190" s="670">
        <f>'Org Chart'!E28</f>
        <v>0</v>
      </c>
      <c r="F190" s="652"/>
      <c r="G190" s="669" t="str">
        <f>'Org Chart'!G28</f>
        <v>&lt;&lt; Select Role &gt;&gt;</v>
      </c>
      <c r="H190" s="669"/>
      <c r="I190" s="669"/>
      <c r="J190" s="669"/>
      <c r="K190" s="670">
        <f>'Org Chart'!K28</f>
        <v>0</v>
      </c>
      <c r="L190" s="652"/>
      <c r="M190" s="669" t="str">
        <f>'Org Chart'!M28</f>
        <v>&lt;&lt; Select Role &gt;&gt;</v>
      </c>
      <c r="N190" s="669"/>
      <c r="O190" s="669"/>
      <c r="P190" s="669"/>
      <c r="Q190" s="670">
        <f>'Org Chart'!Q28</f>
        <v>0</v>
      </c>
      <c r="R190" s="652"/>
      <c r="S190" s="678"/>
      <c r="T190" s="678"/>
      <c r="U190" s="678"/>
      <c r="V190" s="678"/>
      <c r="W190" s="678"/>
    </row>
    <row r="191" spans="1:23" x14ac:dyDescent="0.25">
      <c r="A191" s="675">
        <f>'Org Chart'!A29</f>
        <v>0</v>
      </c>
      <c r="B191" s="675"/>
      <c r="C191" s="675"/>
      <c r="D191" s="675"/>
      <c r="E191" s="675"/>
      <c r="F191" s="652"/>
      <c r="G191" s="675">
        <f>'Org Chart'!G29</f>
        <v>0</v>
      </c>
      <c r="H191" s="675"/>
      <c r="I191" s="675"/>
      <c r="J191" s="675"/>
      <c r="K191" s="675"/>
      <c r="L191" s="652"/>
      <c r="M191" s="675">
        <f>'Org Chart'!M29</f>
        <v>0</v>
      </c>
      <c r="N191" s="675"/>
      <c r="O191" s="675"/>
      <c r="P191" s="675"/>
      <c r="Q191" s="675"/>
      <c r="R191" s="680"/>
      <c r="S191" s="678"/>
      <c r="T191" s="678"/>
      <c r="U191" s="678"/>
      <c r="V191" s="678"/>
      <c r="W191" s="678"/>
    </row>
    <row r="192" spans="1:23" x14ac:dyDescent="0.25">
      <c r="A192" s="674"/>
      <c r="B192" s="652"/>
      <c r="C192" s="652"/>
      <c r="D192" s="674"/>
      <c r="E192" s="674"/>
      <c r="F192" s="652"/>
      <c r="G192" s="674"/>
      <c r="H192" s="652"/>
      <c r="I192" s="652"/>
      <c r="J192" s="674"/>
      <c r="K192" s="674"/>
      <c r="L192" s="652"/>
      <c r="M192" s="674"/>
      <c r="N192" s="652"/>
      <c r="O192" s="652"/>
      <c r="P192" s="674"/>
      <c r="Q192" s="674"/>
      <c r="R192" s="681"/>
      <c r="S192" s="678"/>
      <c r="T192" s="678"/>
      <c r="U192" s="678"/>
      <c r="V192" s="678"/>
      <c r="W192" s="678"/>
    </row>
    <row r="193" spans="1:23" x14ac:dyDescent="0.25">
      <c r="A193" s="652"/>
      <c r="B193" s="652"/>
      <c r="C193" s="652"/>
      <c r="D193" s="652"/>
      <c r="E193" s="652"/>
      <c r="F193" s="671"/>
      <c r="G193" s="652"/>
      <c r="H193" s="652"/>
      <c r="I193" s="652"/>
      <c r="J193" s="652"/>
      <c r="K193" s="652"/>
      <c r="L193" s="652"/>
      <c r="M193" s="652"/>
      <c r="N193" s="652"/>
      <c r="O193" s="652"/>
      <c r="P193" s="652"/>
      <c r="Q193" s="652"/>
      <c r="R193" s="681"/>
      <c r="S193" s="678"/>
      <c r="T193" s="678"/>
      <c r="U193" s="678"/>
      <c r="V193" s="678"/>
      <c r="W193" s="678"/>
    </row>
    <row r="194" spans="1:23" x14ac:dyDescent="0.25">
      <c r="A194" s="669" t="str">
        <f>'Org Chart'!A32</f>
        <v>&lt;&lt; Select Role &gt;&gt;</v>
      </c>
      <c r="B194" s="669"/>
      <c r="C194" s="652"/>
      <c r="D194" s="669" t="str">
        <f>'Org Chart'!D32</f>
        <v>&lt;&lt; Select Role &gt;&gt;</v>
      </c>
      <c r="E194" s="669"/>
      <c r="F194" s="673"/>
      <c r="G194" s="669" t="str">
        <f>'Org Chart'!G32</f>
        <v>&lt;&lt; Select Role &gt;&gt;</v>
      </c>
      <c r="H194" s="669"/>
      <c r="I194" s="652"/>
      <c r="J194" s="669" t="str">
        <f>'Org Chart'!J32</f>
        <v>&lt;&lt; Select Role &gt;&gt;</v>
      </c>
      <c r="K194" s="669"/>
      <c r="L194" s="652"/>
      <c r="M194" s="669" t="str">
        <f>'Org Chart'!M32</f>
        <v>&lt;&lt; Select Role &gt;&gt;</v>
      </c>
      <c r="N194" s="669"/>
      <c r="O194" s="652"/>
      <c r="P194" s="669" t="str">
        <f>'Org Chart'!P32</f>
        <v>&lt;&lt; Select Role &gt;&gt;</v>
      </c>
      <c r="Q194" s="669"/>
      <c r="R194" s="681"/>
      <c r="S194" s="678"/>
      <c r="T194" s="678"/>
      <c r="U194" s="678"/>
      <c r="V194" s="678"/>
      <c r="W194" s="678"/>
    </row>
    <row r="195" spans="1:23" x14ac:dyDescent="0.25">
      <c r="A195" s="675">
        <f>'Org Chart'!A33</f>
        <v>0</v>
      </c>
      <c r="B195" s="675"/>
      <c r="C195" s="652"/>
      <c r="D195" s="675">
        <f>'Org Chart'!D33</f>
        <v>0</v>
      </c>
      <c r="E195" s="675"/>
      <c r="F195" s="673"/>
      <c r="G195" s="675">
        <f>'Org Chart'!G33</f>
        <v>0</v>
      </c>
      <c r="H195" s="675"/>
      <c r="I195" s="652"/>
      <c r="J195" s="675">
        <f>'Org Chart'!J33</f>
        <v>0</v>
      </c>
      <c r="K195" s="675"/>
      <c r="L195" s="652"/>
      <c r="M195" s="675">
        <f>'Org Chart'!M33</f>
        <v>0</v>
      </c>
      <c r="N195" s="675"/>
      <c r="O195" s="652"/>
      <c r="P195" s="675">
        <f>'Org Chart'!P33</f>
        <v>0</v>
      </c>
      <c r="Q195" s="675"/>
      <c r="R195" s="681"/>
      <c r="S195" s="678"/>
      <c r="T195" s="678"/>
      <c r="U195" s="678"/>
      <c r="V195" s="678"/>
      <c r="W195" s="678"/>
    </row>
    <row r="196" spans="1:23" x14ac:dyDescent="0.25">
      <c r="A196" s="676">
        <f>'Org Chart'!A34</f>
        <v>0</v>
      </c>
      <c r="B196" s="676"/>
      <c r="C196" s="652"/>
      <c r="D196" s="676">
        <f>'Org Chart'!D34</f>
        <v>0</v>
      </c>
      <c r="E196" s="676"/>
      <c r="F196" s="673"/>
      <c r="G196" s="676">
        <f>'Org Chart'!G34</f>
        <v>0</v>
      </c>
      <c r="H196" s="676"/>
      <c r="I196" s="652"/>
      <c r="J196" s="676">
        <f>'Org Chart'!J34</f>
        <v>0</v>
      </c>
      <c r="K196" s="676"/>
      <c r="L196" s="652"/>
      <c r="M196" s="676">
        <f>'Org Chart'!M34</f>
        <v>0</v>
      </c>
      <c r="N196" s="676"/>
      <c r="O196" s="652"/>
      <c r="P196" s="676">
        <f>'Org Chart'!P34</f>
        <v>0</v>
      </c>
      <c r="Q196" s="676"/>
      <c r="R196" s="681"/>
      <c r="S196" s="678"/>
      <c r="T196" s="678"/>
      <c r="U196" s="678"/>
      <c r="V196" s="678"/>
      <c r="W196" s="678"/>
    </row>
    <row r="197" spans="1:23" x14ac:dyDescent="0.25">
      <c r="A197" s="663"/>
      <c r="B197" s="663"/>
      <c r="C197" s="663"/>
      <c r="D197" s="663"/>
      <c r="E197" s="663"/>
      <c r="F197" s="673"/>
      <c r="G197" s="663"/>
      <c r="H197" s="663"/>
      <c r="I197" s="663"/>
      <c r="J197" s="663"/>
      <c r="K197" s="663"/>
      <c r="L197" s="663"/>
      <c r="M197" s="663"/>
      <c r="N197" s="663"/>
      <c r="O197" s="663"/>
      <c r="P197" s="663"/>
      <c r="Q197" s="663"/>
      <c r="R197" s="682"/>
      <c r="S197" s="652"/>
      <c r="T197" s="652"/>
      <c r="U197" s="652"/>
      <c r="V197" s="681"/>
      <c r="W197" s="681"/>
    </row>
    <row r="198" spans="1:23" x14ac:dyDescent="0.25">
      <c r="A198" s="677" t="s">
        <v>16</v>
      </c>
      <c r="B198" s="677"/>
      <c r="C198" s="677"/>
      <c r="D198" s="677"/>
      <c r="E198" s="677"/>
      <c r="F198" s="677"/>
      <c r="G198" s="677"/>
      <c r="H198" s="677"/>
      <c r="I198" s="677"/>
      <c r="J198" s="677"/>
      <c r="K198" s="677"/>
      <c r="L198" s="677"/>
      <c r="M198" s="677"/>
      <c r="N198" s="677"/>
      <c r="O198" s="677"/>
      <c r="P198" s="677"/>
      <c r="Q198" s="677"/>
      <c r="R198" s="677"/>
      <c r="S198" s="677"/>
      <c r="T198" s="677"/>
      <c r="U198" s="677"/>
      <c r="V198" s="677"/>
      <c r="W198" s="677"/>
    </row>
    <row r="199" spans="1:23" x14ac:dyDescent="0.25">
      <c r="A199" s="683">
        <f>'Org Chart'!A37</f>
        <v>0</v>
      </c>
      <c r="B199" s="683"/>
      <c r="C199" s="683"/>
      <c r="D199" s="683"/>
      <c r="E199" s="683"/>
      <c r="F199" s="683"/>
      <c r="G199" s="683"/>
      <c r="H199" s="683"/>
      <c r="I199" s="683"/>
      <c r="J199" s="683"/>
      <c r="K199" s="683"/>
      <c r="L199" s="683"/>
      <c r="M199" s="683"/>
      <c r="N199" s="683"/>
      <c r="O199" s="683"/>
      <c r="P199" s="683"/>
      <c r="Q199" s="683"/>
      <c r="R199" s="683"/>
      <c r="S199" s="683"/>
      <c r="T199" s="683"/>
      <c r="U199" s="683"/>
      <c r="V199" s="683"/>
      <c r="W199" s="683"/>
    </row>
    <row r="200" spans="1:23" x14ac:dyDescent="0.25">
      <c r="A200" s="683"/>
      <c r="B200" s="683"/>
      <c r="C200" s="683"/>
      <c r="D200" s="683"/>
      <c r="E200" s="683"/>
      <c r="F200" s="683"/>
      <c r="G200" s="683"/>
      <c r="H200" s="683"/>
      <c r="I200" s="683"/>
      <c r="J200" s="683"/>
      <c r="K200" s="683"/>
      <c r="L200" s="683"/>
      <c r="M200" s="683"/>
      <c r="N200" s="683"/>
      <c r="O200" s="683"/>
      <c r="P200" s="683"/>
      <c r="Q200" s="683"/>
      <c r="R200" s="683"/>
      <c r="S200" s="683"/>
      <c r="T200" s="683"/>
      <c r="U200" s="683"/>
      <c r="V200" s="683"/>
      <c r="W200" s="683"/>
    </row>
    <row r="201" spans="1:23" x14ac:dyDescent="0.25">
      <c r="A201" s="683"/>
      <c r="B201" s="683"/>
      <c r="C201" s="683"/>
      <c r="D201" s="683"/>
      <c r="E201" s="683"/>
      <c r="F201" s="683"/>
      <c r="G201" s="683"/>
      <c r="H201" s="683"/>
      <c r="I201" s="683"/>
      <c r="J201" s="683"/>
      <c r="K201" s="683"/>
      <c r="L201" s="683"/>
      <c r="M201" s="683"/>
      <c r="N201" s="683"/>
      <c r="O201" s="683"/>
      <c r="P201" s="683"/>
      <c r="Q201" s="683"/>
      <c r="R201" s="683"/>
      <c r="S201" s="683"/>
      <c r="T201" s="683"/>
      <c r="U201" s="683"/>
      <c r="V201" s="683"/>
      <c r="W201" s="683"/>
    </row>
    <row r="209" spans="1:16" ht="18" x14ac:dyDescent="0.25">
      <c r="A209" s="684" t="s">
        <v>208</v>
      </c>
      <c r="B209" s="684"/>
      <c r="C209" s="684"/>
      <c r="D209" s="684"/>
      <c r="E209" s="684"/>
      <c r="F209" s="684"/>
      <c r="G209" s="684"/>
      <c r="H209" s="684"/>
      <c r="I209" s="684"/>
      <c r="J209" s="684"/>
      <c r="K209" s="684"/>
      <c r="L209" s="684"/>
      <c r="M209" s="684"/>
      <c r="N209" s="684"/>
      <c r="O209" s="684"/>
      <c r="P209" s="684"/>
    </row>
    <row r="210" spans="1:16" ht="18" x14ac:dyDescent="0.25">
      <c r="A210" s="685"/>
      <c r="B210" s="685"/>
      <c r="C210" s="685"/>
      <c r="D210" s="685"/>
      <c r="E210" s="685"/>
      <c r="F210" s="685"/>
      <c r="G210" s="685"/>
      <c r="H210" s="685"/>
      <c r="I210" s="685"/>
      <c r="J210" s="685"/>
      <c r="K210" s="685"/>
      <c r="L210" s="685"/>
      <c r="M210" s="685"/>
      <c r="N210" s="685"/>
      <c r="O210" s="685"/>
      <c r="P210" s="685"/>
    </row>
    <row r="211" spans="1:16" x14ac:dyDescent="0.25">
      <c r="A211" s="616" t="s">
        <v>260</v>
      </c>
      <c r="B211" s="616"/>
      <c r="C211" s="616"/>
      <c r="D211" s="616"/>
      <c r="E211" s="616"/>
      <c r="F211" s="616"/>
      <c r="G211" s="616"/>
      <c r="H211" s="616"/>
      <c r="I211" s="616"/>
      <c r="J211" s="616"/>
      <c r="K211" s="616"/>
      <c r="L211" s="616"/>
      <c r="M211" s="616"/>
      <c r="N211" s="616"/>
      <c r="O211" s="616"/>
      <c r="P211" s="616"/>
    </row>
    <row r="212" spans="1:16" ht="90" x14ac:dyDescent="0.25">
      <c r="A212" s="686"/>
      <c r="B212" s="578" t="s">
        <v>122</v>
      </c>
      <c r="C212" s="578"/>
      <c r="D212" s="687" t="s">
        <v>20</v>
      </c>
      <c r="E212" s="687" t="s">
        <v>35</v>
      </c>
      <c r="F212" s="687" t="s">
        <v>79</v>
      </c>
      <c r="G212" s="687" t="s">
        <v>248</v>
      </c>
      <c r="H212" s="687" t="s">
        <v>11</v>
      </c>
      <c r="I212" s="687" t="s">
        <v>17</v>
      </c>
      <c r="J212" s="687" t="s">
        <v>155</v>
      </c>
      <c r="K212" s="687" t="s">
        <v>118</v>
      </c>
      <c r="L212" s="687" t="s">
        <v>119</v>
      </c>
      <c r="M212" s="687" t="s">
        <v>18</v>
      </c>
      <c r="N212" s="687" t="s">
        <v>19</v>
      </c>
      <c r="O212" s="687" t="s">
        <v>120</v>
      </c>
      <c r="P212" s="687" t="s">
        <v>121</v>
      </c>
    </row>
    <row r="213" spans="1:16" ht="25.5" x14ac:dyDescent="0.25">
      <c r="A213" s="625">
        <v>1</v>
      </c>
      <c r="B213" s="688">
        <f>'Capacity Form'!B5</f>
        <v>0</v>
      </c>
      <c r="C213" s="688"/>
      <c r="D213" s="689">
        <f>'Capacity Form'!D5</f>
        <v>0</v>
      </c>
      <c r="E213" s="690">
        <f>'Capacity Form'!E5</f>
        <v>0</v>
      </c>
      <c r="F213" s="691">
        <f>'Capacity Form'!F5</f>
        <v>0</v>
      </c>
      <c r="G213" s="690">
        <f>'Capacity Form'!G5</f>
        <v>0</v>
      </c>
      <c r="H213" s="692">
        <f>'Capacity Form'!H5</f>
        <v>0</v>
      </c>
      <c r="I213" s="693">
        <f>'Capacity Form'!I5</f>
        <v>0</v>
      </c>
      <c r="J213" s="694" t="str">
        <f>'Capacity Form'!J5</f>
        <v>&lt;&lt;Select&gt;&gt;</v>
      </c>
      <c r="K213" s="695">
        <f>'Capacity Form'!K5</f>
        <v>0</v>
      </c>
      <c r="L213" s="695">
        <f>'Capacity Form'!L5</f>
        <v>0</v>
      </c>
      <c r="M213" s="689">
        <f>'Capacity Form'!M5</f>
        <v>0</v>
      </c>
      <c r="N213" s="689">
        <f>'Capacity Form'!N5</f>
        <v>0</v>
      </c>
      <c r="O213" s="695">
        <f>'Capacity Form'!O5</f>
        <v>0</v>
      </c>
      <c r="P213" s="695">
        <f>'Capacity Form'!P5</f>
        <v>0</v>
      </c>
    </row>
    <row r="214" spans="1:16" ht="25.5" x14ac:dyDescent="0.25">
      <c r="A214" s="625">
        <v>2</v>
      </c>
      <c r="B214" s="688">
        <f>'Capacity Form'!B6</f>
        <v>0</v>
      </c>
      <c r="C214" s="688"/>
      <c r="D214" s="689">
        <f>'Capacity Form'!D6</f>
        <v>0</v>
      </c>
      <c r="E214" s="690">
        <f>'Capacity Form'!E6</f>
        <v>0</v>
      </c>
      <c r="F214" s="691">
        <f>'Capacity Form'!F6</f>
        <v>0</v>
      </c>
      <c r="G214" s="690">
        <f>'Capacity Form'!G6</f>
        <v>0</v>
      </c>
      <c r="H214" s="692">
        <f>'Capacity Form'!H6</f>
        <v>0</v>
      </c>
      <c r="I214" s="693">
        <f>'Capacity Form'!I6</f>
        <v>0</v>
      </c>
      <c r="J214" s="694" t="str">
        <f>'Capacity Form'!J6</f>
        <v>&lt;&lt;Select&gt;&gt;</v>
      </c>
      <c r="K214" s="695">
        <f>'Capacity Form'!K6</f>
        <v>0</v>
      </c>
      <c r="L214" s="695">
        <f>'Capacity Form'!L6</f>
        <v>0</v>
      </c>
      <c r="M214" s="689">
        <f>'Capacity Form'!M6</f>
        <v>0</v>
      </c>
      <c r="N214" s="689">
        <f>'Capacity Form'!N6</f>
        <v>0</v>
      </c>
      <c r="O214" s="695">
        <f>'Capacity Form'!O6</f>
        <v>0</v>
      </c>
      <c r="P214" s="695">
        <f>'Capacity Form'!P6</f>
        <v>0</v>
      </c>
    </row>
    <row r="215" spans="1:16" ht="25.5" x14ac:dyDescent="0.25">
      <c r="A215" s="625">
        <v>3</v>
      </c>
      <c r="B215" s="688">
        <f>'Capacity Form'!B7</f>
        <v>0</v>
      </c>
      <c r="C215" s="688"/>
      <c r="D215" s="689">
        <f>'Capacity Form'!D7</f>
        <v>0</v>
      </c>
      <c r="E215" s="690">
        <f>'Capacity Form'!E7</f>
        <v>0</v>
      </c>
      <c r="F215" s="691">
        <f>'Capacity Form'!F7</f>
        <v>0</v>
      </c>
      <c r="G215" s="690">
        <f>'Capacity Form'!G7</f>
        <v>0</v>
      </c>
      <c r="H215" s="692">
        <f>'Capacity Form'!H7</f>
        <v>0</v>
      </c>
      <c r="I215" s="693">
        <f>'Capacity Form'!I7</f>
        <v>0</v>
      </c>
      <c r="J215" s="694" t="str">
        <f>'Capacity Form'!J7</f>
        <v>&lt;&lt;Select&gt;&gt;</v>
      </c>
      <c r="K215" s="695">
        <f>'Capacity Form'!K7</f>
        <v>0</v>
      </c>
      <c r="L215" s="695">
        <f>'Capacity Form'!L7</f>
        <v>0</v>
      </c>
      <c r="M215" s="689">
        <f>'Capacity Form'!M7</f>
        <v>0</v>
      </c>
      <c r="N215" s="689">
        <f>'Capacity Form'!N7</f>
        <v>0</v>
      </c>
      <c r="O215" s="695">
        <f>'Capacity Form'!O7</f>
        <v>0</v>
      </c>
      <c r="P215" s="695">
        <f>'Capacity Form'!P7</f>
        <v>0</v>
      </c>
    </row>
    <row r="216" spans="1:16" ht="25.5" x14ac:dyDescent="0.25">
      <c r="A216" s="625">
        <v>4</v>
      </c>
      <c r="B216" s="688">
        <f>'Capacity Form'!B8</f>
        <v>0</v>
      </c>
      <c r="C216" s="688"/>
      <c r="D216" s="689">
        <f>'Capacity Form'!D8</f>
        <v>0</v>
      </c>
      <c r="E216" s="690">
        <f>'Capacity Form'!E8</f>
        <v>0</v>
      </c>
      <c r="F216" s="691">
        <f>'Capacity Form'!F8</f>
        <v>0</v>
      </c>
      <c r="G216" s="690">
        <f>'Capacity Form'!G8</f>
        <v>0</v>
      </c>
      <c r="H216" s="692">
        <f>'Capacity Form'!H8</f>
        <v>0</v>
      </c>
      <c r="I216" s="693">
        <f>'Capacity Form'!I8</f>
        <v>0</v>
      </c>
      <c r="J216" s="694" t="str">
        <f>'Capacity Form'!J8</f>
        <v>&lt;&lt;Select&gt;&gt;</v>
      </c>
      <c r="K216" s="695">
        <f>'Capacity Form'!K8</f>
        <v>0</v>
      </c>
      <c r="L216" s="695">
        <f>'Capacity Form'!L8</f>
        <v>0</v>
      </c>
      <c r="M216" s="689">
        <f>'Capacity Form'!M8</f>
        <v>0</v>
      </c>
      <c r="N216" s="689">
        <f>'Capacity Form'!N8</f>
        <v>0</v>
      </c>
      <c r="O216" s="695">
        <f>'Capacity Form'!O8</f>
        <v>0</v>
      </c>
      <c r="P216" s="695">
        <f>'Capacity Form'!P8</f>
        <v>0</v>
      </c>
    </row>
    <row r="217" spans="1:16" ht="25.5" x14ac:dyDescent="0.25">
      <c r="A217" s="625">
        <v>5</v>
      </c>
      <c r="B217" s="688">
        <f>'Capacity Form'!B9</f>
        <v>0</v>
      </c>
      <c r="C217" s="688"/>
      <c r="D217" s="689">
        <f>'Capacity Form'!D9</f>
        <v>0</v>
      </c>
      <c r="E217" s="690">
        <f>'Capacity Form'!E9</f>
        <v>0</v>
      </c>
      <c r="F217" s="691">
        <f>'Capacity Form'!F9</f>
        <v>0</v>
      </c>
      <c r="G217" s="690">
        <f>'Capacity Form'!G9</f>
        <v>0</v>
      </c>
      <c r="H217" s="692">
        <f>'Capacity Form'!H9</f>
        <v>0</v>
      </c>
      <c r="I217" s="693">
        <f>'Capacity Form'!I9</f>
        <v>0</v>
      </c>
      <c r="J217" s="694" t="str">
        <f>'Capacity Form'!J9</f>
        <v>&lt;&lt;Select&gt;&gt;</v>
      </c>
      <c r="K217" s="695">
        <f>'Capacity Form'!K9</f>
        <v>0</v>
      </c>
      <c r="L217" s="695">
        <f>'Capacity Form'!L9</f>
        <v>0</v>
      </c>
      <c r="M217" s="689">
        <f>'Capacity Form'!M9</f>
        <v>0</v>
      </c>
      <c r="N217" s="689">
        <f>'Capacity Form'!N9</f>
        <v>0</v>
      </c>
      <c r="O217" s="695">
        <f>'Capacity Form'!O9</f>
        <v>0</v>
      </c>
      <c r="P217" s="695">
        <f>'Capacity Form'!P9</f>
        <v>0</v>
      </c>
    </row>
    <row r="218" spans="1:16" ht="25.5" x14ac:dyDescent="0.25">
      <c r="A218" s="625">
        <v>6</v>
      </c>
      <c r="B218" s="688">
        <f>'Capacity Form'!B10</f>
        <v>0</v>
      </c>
      <c r="C218" s="688"/>
      <c r="D218" s="689">
        <f>'Capacity Form'!D10</f>
        <v>0</v>
      </c>
      <c r="E218" s="690">
        <f>'Capacity Form'!E10</f>
        <v>0</v>
      </c>
      <c r="F218" s="691">
        <f>'Capacity Form'!F10</f>
        <v>0</v>
      </c>
      <c r="G218" s="690">
        <f>'Capacity Form'!G10</f>
        <v>0</v>
      </c>
      <c r="H218" s="692">
        <f>'Capacity Form'!H10</f>
        <v>0</v>
      </c>
      <c r="I218" s="693">
        <f>'Capacity Form'!I10</f>
        <v>0</v>
      </c>
      <c r="J218" s="694" t="str">
        <f>'Capacity Form'!J10</f>
        <v>&lt;&lt;Select&gt;&gt;</v>
      </c>
      <c r="K218" s="695">
        <f>'Capacity Form'!K10</f>
        <v>0</v>
      </c>
      <c r="L218" s="695">
        <f>'Capacity Form'!L10</f>
        <v>0</v>
      </c>
      <c r="M218" s="689">
        <f>'Capacity Form'!M10</f>
        <v>0</v>
      </c>
      <c r="N218" s="689">
        <f>'Capacity Form'!N10</f>
        <v>0</v>
      </c>
      <c r="O218" s="695">
        <f>'Capacity Form'!O10</f>
        <v>0</v>
      </c>
      <c r="P218" s="695">
        <f>'Capacity Form'!P10</f>
        <v>0</v>
      </c>
    </row>
    <row r="219" spans="1:16" ht="25.5" x14ac:dyDescent="0.25">
      <c r="A219" s="625">
        <v>7</v>
      </c>
      <c r="B219" s="688">
        <f>'Capacity Form'!B11</f>
        <v>0</v>
      </c>
      <c r="C219" s="688"/>
      <c r="D219" s="689">
        <f>'Capacity Form'!D11</f>
        <v>0</v>
      </c>
      <c r="E219" s="690">
        <f>'Capacity Form'!E11</f>
        <v>0</v>
      </c>
      <c r="F219" s="691">
        <f>'Capacity Form'!F11</f>
        <v>0</v>
      </c>
      <c r="G219" s="690">
        <f>'Capacity Form'!G11</f>
        <v>0</v>
      </c>
      <c r="H219" s="692">
        <f>'Capacity Form'!H11</f>
        <v>0</v>
      </c>
      <c r="I219" s="693">
        <f>'Capacity Form'!I11</f>
        <v>0</v>
      </c>
      <c r="J219" s="694" t="str">
        <f>'Capacity Form'!J11</f>
        <v>&lt;&lt;Select&gt;&gt;</v>
      </c>
      <c r="K219" s="695">
        <f>'Capacity Form'!K11</f>
        <v>0</v>
      </c>
      <c r="L219" s="695">
        <f>'Capacity Form'!L11</f>
        <v>0</v>
      </c>
      <c r="M219" s="689">
        <f>'Capacity Form'!M11</f>
        <v>0</v>
      </c>
      <c r="N219" s="689">
        <f>'Capacity Form'!N11</f>
        <v>0</v>
      </c>
      <c r="O219" s="695">
        <f>'Capacity Form'!O11</f>
        <v>0</v>
      </c>
      <c r="P219" s="695">
        <f>'Capacity Form'!P11</f>
        <v>0</v>
      </c>
    </row>
    <row r="220" spans="1:16" ht="25.5" x14ac:dyDescent="0.25">
      <c r="A220" s="625">
        <v>8</v>
      </c>
      <c r="B220" s="688">
        <f>'Capacity Form'!B12</f>
        <v>0</v>
      </c>
      <c r="C220" s="688"/>
      <c r="D220" s="689">
        <f>'Capacity Form'!D12</f>
        <v>0</v>
      </c>
      <c r="E220" s="690">
        <f>'Capacity Form'!E12</f>
        <v>0</v>
      </c>
      <c r="F220" s="691">
        <f>'Capacity Form'!F12</f>
        <v>0</v>
      </c>
      <c r="G220" s="690">
        <f>'Capacity Form'!G12</f>
        <v>0</v>
      </c>
      <c r="H220" s="692">
        <f>'Capacity Form'!H12</f>
        <v>0</v>
      </c>
      <c r="I220" s="693">
        <f>'Capacity Form'!I12</f>
        <v>0</v>
      </c>
      <c r="J220" s="694" t="str">
        <f>'Capacity Form'!J12</f>
        <v>&lt;&lt;Select&gt;&gt;</v>
      </c>
      <c r="K220" s="695">
        <f>'Capacity Form'!K12</f>
        <v>0</v>
      </c>
      <c r="L220" s="695">
        <f>'Capacity Form'!L12</f>
        <v>0</v>
      </c>
      <c r="M220" s="689">
        <f>'Capacity Form'!M12</f>
        <v>0</v>
      </c>
      <c r="N220" s="689">
        <f>'Capacity Form'!N12</f>
        <v>0</v>
      </c>
      <c r="O220" s="695">
        <f>'Capacity Form'!O12</f>
        <v>0</v>
      </c>
      <c r="P220" s="695">
        <f>'Capacity Form'!P12</f>
        <v>0</v>
      </c>
    </row>
    <row r="221" spans="1:16" ht="25.5" x14ac:dyDescent="0.25">
      <c r="A221" s="625">
        <v>9</v>
      </c>
      <c r="B221" s="688">
        <f>'Capacity Form'!B13</f>
        <v>0</v>
      </c>
      <c r="C221" s="688"/>
      <c r="D221" s="689">
        <f>'Capacity Form'!D13</f>
        <v>0</v>
      </c>
      <c r="E221" s="690">
        <f>'Capacity Form'!E13</f>
        <v>0</v>
      </c>
      <c r="F221" s="691">
        <f>'Capacity Form'!F13</f>
        <v>0</v>
      </c>
      <c r="G221" s="690">
        <f>'Capacity Form'!G13</f>
        <v>0</v>
      </c>
      <c r="H221" s="692">
        <f>'Capacity Form'!H13</f>
        <v>0</v>
      </c>
      <c r="I221" s="693">
        <f>'Capacity Form'!I13</f>
        <v>0</v>
      </c>
      <c r="J221" s="694" t="str">
        <f>'Capacity Form'!J13</f>
        <v>&lt;&lt;Select&gt;&gt;</v>
      </c>
      <c r="K221" s="695">
        <f>'Capacity Form'!K13</f>
        <v>0</v>
      </c>
      <c r="L221" s="695">
        <f>'Capacity Form'!L13</f>
        <v>0</v>
      </c>
      <c r="M221" s="689">
        <f>'Capacity Form'!M13</f>
        <v>0</v>
      </c>
      <c r="N221" s="689">
        <f>'Capacity Form'!N13</f>
        <v>0</v>
      </c>
      <c r="O221" s="695">
        <f>'Capacity Form'!O13</f>
        <v>0</v>
      </c>
      <c r="P221" s="695">
        <f>'Capacity Form'!P13</f>
        <v>0</v>
      </c>
    </row>
    <row r="222" spans="1:16" ht="25.5" x14ac:dyDescent="0.25">
      <c r="A222" s="625">
        <v>10</v>
      </c>
      <c r="B222" s="688">
        <f>'Capacity Form'!B14</f>
        <v>0</v>
      </c>
      <c r="C222" s="688"/>
      <c r="D222" s="689">
        <f>'Capacity Form'!D14</f>
        <v>0</v>
      </c>
      <c r="E222" s="690">
        <f>'Capacity Form'!E14</f>
        <v>0</v>
      </c>
      <c r="F222" s="691">
        <f>'Capacity Form'!F14</f>
        <v>0</v>
      </c>
      <c r="G222" s="690">
        <f>'Capacity Form'!G14</f>
        <v>0</v>
      </c>
      <c r="H222" s="692">
        <f>'Capacity Form'!H14</f>
        <v>0</v>
      </c>
      <c r="I222" s="693">
        <f>'Capacity Form'!I14</f>
        <v>0</v>
      </c>
      <c r="J222" s="694" t="str">
        <f>'Capacity Form'!J14</f>
        <v>&lt;&lt;Select&gt;&gt;</v>
      </c>
      <c r="K222" s="695">
        <f>'Capacity Form'!K14</f>
        <v>0</v>
      </c>
      <c r="L222" s="695">
        <f>'Capacity Form'!L14</f>
        <v>0</v>
      </c>
      <c r="M222" s="689">
        <f>'Capacity Form'!M14</f>
        <v>0</v>
      </c>
      <c r="N222" s="689">
        <f>'Capacity Form'!N14</f>
        <v>0</v>
      </c>
      <c r="O222" s="695">
        <f>'Capacity Form'!O14</f>
        <v>0</v>
      </c>
      <c r="P222" s="695">
        <f>'Capacity Form'!P14</f>
        <v>0</v>
      </c>
    </row>
    <row r="223" spans="1:16" ht="25.5" x14ac:dyDescent="0.25">
      <c r="A223" s="625">
        <v>11</v>
      </c>
      <c r="B223" s="688">
        <f>'Capacity Form'!B15</f>
        <v>0</v>
      </c>
      <c r="C223" s="688"/>
      <c r="D223" s="689">
        <f>'Capacity Form'!D15</f>
        <v>0</v>
      </c>
      <c r="E223" s="690">
        <f>'Capacity Form'!E15</f>
        <v>0</v>
      </c>
      <c r="F223" s="691">
        <f>'Capacity Form'!F15</f>
        <v>0</v>
      </c>
      <c r="G223" s="690">
        <f>'Capacity Form'!G15</f>
        <v>0</v>
      </c>
      <c r="H223" s="692">
        <f>'Capacity Form'!H15</f>
        <v>0</v>
      </c>
      <c r="I223" s="693">
        <f>'Capacity Form'!I15</f>
        <v>0</v>
      </c>
      <c r="J223" s="694" t="str">
        <f>'Capacity Form'!J15</f>
        <v>&lt;&lt;Select&gt;&gt;</v>
      </c>
      <c r="K223" s="695">
        <f>'Capacity Form'!K15</f>
        <v>0</v>
      </c>
      <c r="L223" s="695">
        <f>'Capacity Form'!L15</f>
        <v>0</v>
      </c>
      <c r="M223" s="689">
        <f>'Capacity Form'!M15</f>
        <v>0</v>
      </c>
      <c r="N223" s="689">
        <f>'Capacity Form'!N15</f>
        <v>0</v>
      </c>
      <c r="O223" s="695">
        <f>'Capacity Form'!O15</f>
        <v>0</v>
      </c>
      <c r="P223" s="695">
        <f>'Capacity Form'!P15</f>
        <v>0</v>
      </c>
    </row>
    <row r="224" spans="1:16" ht="25.5" x14ac:dyDescent="0.25">
      <c r="A224" s="625">
        <v>12</v>
      </c>
      <c r="B224" s="688">
        <f>'Capacity Form'!B16</f>
        <v>0</v>
      </c>
      <c r="C224" s="688"/>
      <c r="D224" s="689">
        <f>'Capacity Form'!D16</f>
        <v>0</v>
      </c>
      <c r="E224" s="690">
        <f>'Capacity Form'!E16</f>
        <v>0</v>
      </c>
      <c r="F224" s="691">
        <f>'Capacity Form'!F16</f>
        <v>0</v>
      </c>
      <c r="G224" s="690">
        <f>'Capacity Form'!G16</f>
        <v>0</v>
      </c>
      <c r="H224" s="692">
        <f>'Capacity Form'!H16</f>
        <v>0</v>
      </c>
      <c r="I224" s="693">
        <f>'Capacity Form'!I16</f>
        <v>0</v>
      </c>
      <c r="J224" s="694" t="str">
        <f>'Capacity Form'!J16</f>
        <v>&lt;&lt;Select&gt;&gt;</v>
      </c>
      <c r="K224" s="695">
        <f>'Capacity Form'!K16</f>
        <v>0</v>
      </c>
      <c r="L224" s="695">
        <f>'Capacity Form'!L16</f>
        <v>0</v>
      </c>
      <c r="M224" s="689">
        <f>'Capacity Form'!M16</f>
        <v>0</v>
      </c>
      <c r="N224" s="689">
        <f>'Capacity Form'!N16</f>
        <v>0</v>
      </c>
      <c r="O224" s="695">
        <f>'Capacity Form'!O16</f>
        <v>0</v>
      </c>
      <c r="P224" s="695">
        <f>'Capacity Form'!P16</f>
        <v>0</v>
      </c>
    </row>
    <row r="225" spans="1:16" ht="25.5" x14ac:dyDescent="0.25">
      <c r="A225" s="625">
        <v>13</v>
      </c>
      <c r="B225" s="688">
        <f>'Capacity Form'!B17</f>
        <v>0</v>
      </c>
      <c r="C225" s="688"/>
      <c r="D225" s="689">
        <f>'Capacity Form'!D17</f>
        <v>0</v>
      </c>
      <c r="E225" s="690">
        <f>'Capacity Form'!E17</f>
        <v>0</v>
      </c>
      <c r="F225" s="691">
        <f>'Capacity Form'!F17</f>
        <v>0</v>
      </c>
      <c r="G225" s="690">
        <f>'Capacity Form'!G17</f>
        <v>0</v>
      </c>
      <c r="H225" s="692">
        <f>'Capacity Form'!H17</f>
        <v>0</v>
      </c>
      <c r="I225" s="693">
        <f>'Capacity Form'!I17</f>
        <v>0</v>
      </c>
      <c r="J225" s="694" t="str">
        <f>'Capacity Form'!J17</f>
        <v>&lt;&lt;Select&gt;&gt;</v>
      </c>
      <c r="K225" s="695">
        <f>'Capacity Form'!K17</f>
        <v>0</v>
      </c>
      <c r="L225" s="695">
        <f>'Capacity Form'!L17</f>
        <v>0</v>
      </c>
      <c r="M225" s="689">
        <f>'Capacity Form'!M17</f>
        <v>0</v>
      </c>
      <c r="N225" s="689">
        <f>'Capacity Form'!N17</f>
        <v>0</v>
      </c>
      <c r="O225" s="695">
        <f>'Capacity Form'!O17</f>
        <v>0</v>
      </c>
      <c r="P225" s="695">
        <f>'Capacity Form'!P17</f>
        <v>0</v>
      </c>
    </row>
    <row r="226" spans="1:16" ht="25.5" x14ac:dyDescent="0.25">
      <c r="A226" s="625">
        <v>14</v>
      </c>
      <c r="B226" s="688">
        <f>'Capacity Form'!B18</f>
        <v>0</v>
      </c>
      <c r="C226" s="688"/>
      <c r="D226" s="689">
        <f>'Capacity Form'!D18</f>
        <v>0</v>
      </c>
      <c r="E226" s="690">
        <f>'Capacity Form'!E18</f>
        <v>0</v>
      </c>
      <c r="F226" s="691">
        <f>'Capacity Form'!F18</f>
        <v>0</v>
      </c>
      <c r="G226" s="690">
        <f>'Capacity Form'!G18</f>
        <v>0</v>
      </c>
      <c r="H226" s="692">
        <f>'Capacity Form'!H18</f>
        <v>0</v>
      </c>
      <c r="I226" s="693">
        <f>'Capacity Form'!I18</f>
        <v>0</v>
      </c>
      <c r="J226" s="694" t="str">
        <f>'Capacity Form'!J18</f>
        <v>&lt;&lt;Select&gt;&gt;</v>
      </c>
      <c r="K226" s="695">
        <f>'Capacity Form'!K18</f>
        <v>0</v>
      </c>
      <c r="L226" s="695">
        <f>'Capacity Form'!L18</f>
        <v>0</v>
      </c>
      <c r="M226" s="689">
        <f>'Capacity Form'!M18</f>
        <v>0</v>
      </c>
      <c r="N226" s="689">
        <f>'Capacity Form'!N18</f>
        <v>0</v>
      </c>
      <c r="O226" s="695">
        <f>'Capacity Form'!O18</f>
        <v>0</v>
      </c>
      <c r="P226" s="695">
        <f>'Capacity Form'!P18</f>
        <v>0</v>
      </c>
    </row>
    <row r="227" spans="1:16" ht="25.5" x14ac:dyDescent="0.25">
      <c r="A227" s="625">
        <v>15</v>
      </c>
      <c r="B227" s="688">
        <f>'Capacity Form'!B19</f>
        <v>0</v>
      </c>
      <c r="C227" s="688"/>
      <c r="D227" s="689">
        <f>'Capacity Form'!D19</f>
        <v>0</v>
      </c>
      <c r="E227" s="690">
        <f>'Capacity Form'!E19</f>
        <v>0</v>
      </c>
      <c r="F227" s="691">
        <f>'Capacity Form'!F19</f>
        <v>0</v>
      </c>
      <c r="G227" s="690">
        <f>'Capacity Form'!G19</f>
        <v>0</v>
      </c>
      <c r="H227" s="692">
        <f>'Capacity Form'!H19</f>
        <v>0</v>
      </c>
      <c r="I227" s="693">
        <f>'Capacity Form'!I19</f>
        <v>0</v>
      </c>
      <c r="J227" s="694" t="str">
        <f>'Capacity Form'!J19</f>
        <v>&lt;&lt;Select&gt;&gt;</v>
      </c>
      <c r="K227" s="695">
        <f>'Capacity Form'!K19</f>
        <v>0</v>
      </c>
      <c r="L227" s="695">
        <f>'Capacity Form'!L19</f>
        <v>0</v>
      </c>
      <c r="M227" s="689">
        <f>'Capacity Form'!M19</f>
        <v>0</v>
      </c>
      <c r="N227" s="689">
        <f>'Capacity Form'!N19</f>
        <v>0</v>
      </c>
      <c r="O227" s="695">
        <f>'Capacity Form'!O19</f>
        <v>0</v>
      </c>
      <c r="P227" s="695">
        <f>'Capacity Form'!P19</f>
        <v>0</v>
      </c>
    </row>
    <row r="228" spans="1:16" ht="25.5" x14ac:dyDescent="0.25">
      <c r="A228" s="625">
        <v>16</v>
      </c>
      <c r="B228" s="688">
        <f>'Capacity Form'!B20</f>
        <v>0</v>
      </c>
      <c r="C228" s="688"/>
      <c r="D228" s="689">
        <f>'Capacity Form'!D20</f>
        <v>0</v>
      </c>
      <c r="E228" s="690">
        <f>'Capacity Form'!E20</f>
        <v>0</v>
      </c>
      <c r="F228" s="691">
        <f>'Capacity Form'!F20</f>
        <v>0</v>
      </c>
      <c r="G228" s="690">
        <f>'Capacity Form'!G20</f>
        <v>0</v>
      </c>
      <c r="H228" s="692">
        <f>'Capacity Form'!H20</f>
        <v>0</v>
      </c>
      <c r="I228" s="693">
        <f>'Capacity Form'!I20</f>
        <v>0</v>
      </c>
      <c r="J228" s="694" t="str">
        <f>'Capacity Form'!J20</f>
        <v>&lt;&lt;Select&gt;&gt;</v>
      </c>
      <c r="K228" s="695">
        <f>'Capacity Form'!K20</f>
        <v>0</v>
      </c>
      <c r="L228" s="695">
        <f>'Capacity Form'!L20</f>
        <v>0</v>
      </c>
      <c r="M228" s="689">
        <f>'Capacity Form'!M20</f>
        <v>0</v>
      </c>
      <c r="N228" s="689">
        <f>'Capacity Form'!N20</f>
        <v>0</v>
      </c>
      <c r="O228" s="695">
        <f>'Capacity Form'!O20</f>
        <v>0</v>
      </c>
      <c r="P228" s="695">
        <f>'Capacity Form'!P20</f>
        <v>0</v>
      </c>
    </row>
    <row r="229" spans="1:16" ht="25.5" x14ac:dyDescent="0.25">
      <c r="A229" s="625">
        <v>17</v>
      </c>
      <c r="B229" s="688">
        <f>'Capacity Form'!B21</f>
        <v>0</v>
      </c>
      <c r="C229" s="688"/>
      <c r="D229" s="689">
        <f>'Capacity Form'!D21</f>
        <v>0</v>
      </c>
      <c r="E229" s="690">
        <f>'Capacity Form'!E21</f>
        <v>0</v>
      </c>
      <c r="F229" s="691">
        <f>'Capacity Form'!F21</f>
        <v>0</v>
      </c>
      <c r="G229" s="690">
        <f>'Capacity Form'!G21</f>
        <v>0</v>
      </c>
      <c r="H229" s="692">
        <f>'Capacity Form'!H21</f>
        <v>0</v>
      </c>
      <c r="I229" s="693">
        <f>'Capacity Form'!I21</f>
        <v>0</v>
      </c>
      <c r="J229" s="694" t="str">
        <f>'Capacity Form'!J21</f>
        <v>&lt;&lt;Select&gt;&gt;</v>
      </c>
      <c r="K229" s="695">
        <f>'Capacity Form'!K21</f>
        <v>0</v>
      </c>
      <c r="L229" s="695">
        <f>'Capacity Form'!L21</f>
        <v>0</v>
      </c>
      <c r="M229" s="689">
        <f>'Capacity Form'!M21</f>
        <v>0</v>
      </c>
      <c r="N229" s="689">
        <f>'Capacity Form'!N21</f>
        <v>0</v>
      </c>
      <c r="O229" s="695">
        <f>'Capacity Form'!O21</f>
        <v>0</v>
      </c>
      <c r="P229" s="695">
        <f>'Capacity Form'!P21</f>
        <v>0</v>
      </c>
    </row>
    <row r="230" spans="1:16" ht="25.5" customHeight="1" x14ac:dyDescent="0.25">
      <c r="A230" s="625">
        <v>18</v>
      </c>
      <c r="B230" s="688">
        <f>'Capacity Form'!B22</f>
        <v>0</v>
      </c>
      <c r="C230" s="688"/>
      <c r="D230" s="689">
        <f>'Capacity Form'!D22</f>
        <v>0</v>
      </c>
      <c r="E230" s="690">
        <f>'Capacity Form'!E22</f>
        <v>0</v>
      </c>
      <c r="F230" s="691">
        <f>'Capacity Form'!F22</f>
        <v>0</v>
      </c>
      <c r="G230" s="690">
        <f>'Capacity Form'!G22</f>
        <v>0</v>
      </c>
      <c r="H230" s="692">
        <f>'Capacity Form'!H22</f>
        <v>0</v>
      </c>
      <c r="I230" s="693">
        <f>'Capacity Form'!I22</f>
        <v>0</v>
      </c>
      <c r="J230" s="694" t="str">
        <f>'Capacity Form'!J22</f>
        <v>&lt;&lt;Select&gt;&gt;</v>
      </c>
      <c r="K230" s="695">
        <f>'Capacity Form'!K22</f>
        <v>0</v>
      </c>
      <c r="L230" s="695">
        <f>'Capacity Form'!L22</f>
        <v>0</v>
      </c>
      <c r="M230" s="689">
        <f>'Capacity Form'!M22</f>
        <v>0</v>
      </c>
      <c r="N230" s="689">
        <f>'Capacity Form'!N22</f>
        <v>0</v>
      </c>
      <c r="O230" s="695">
        <f>'Capacity Form'!O22</f>
        <v>0</v>
      </c>
      <c r="P230" s="695">
        <f>'Capacity Form'!P22</f>
        <v>0</v>
      </c>
    </row>
    <row r="231" spans="1:16" ht="25.5" customHeight="1" x14ac:dyDescent="0.25">
      <c r="A231" s="625">
        <v>19</v>
      </c>
      <c r="B231" s="688">
        <f>'Capacity Form'!B23</f>
        <v>0</v>
      </c>
      <c r="C231" s="688"/>
      <c r="D231" s="689">
        <f>'Capacity Form'!D23</f>
        <v>0</v>
      </c>
      <c r="E231" s="690">
        <f>'Capacity Form'!E23</f>
        <v>0</v>
      </c>
      <c r="F231" s="691">
        <f>'Capacity Form'!F23</f>
        <v>0</v>
      </c>
      <c r="G231" s="690">
        <f>'Capacity Form'!G23</f>
        <v>0</v>
      </c>
      <c r="H231" s="692">
        <f>'Capacity Form'!H23</f>
        <v>0</v>
      </c>
      <c r="I231" s="693">
        <f>'Capacity Form'!I23</f>
        <v>0</v>
      </c>
      <c r="J231" s="694" t="str">
        <f>'Capacity Form'!J23</f>
        <v>&lt;&lt;Select&gt;&gt;</v>
      </c>
      <c r="K231" s="695">
        <f>'Capacity Form'!K23</f>
        <v>0</v>
      </c>
      <c r="L231" s="695">
        <f>'Capacity Form'!L23</f>
        <v>0</v>
      </c>
      <c r="M231" s="689">
        <f>'Capacity Form'!M23</f>
        <v>0</v>
      </c>
      <c r="N231" s="689">
        <f>'Capacity Form'!N23</f>
        <v>0</v>
      </c>
      <c r="O231" s="695">
        <f>'Capacity Form'!O23</f>
        <v>0</v>
      </c>
      <c r="P231" s="695">
        <f>'Capacity Form'!P23</f>
        <v>0</v>
      </c>
    </row>
    <row r="232" spans="1:16" ht="25.5" customHeight="1" x14ac:dyDescent="0.25">
      <c r="A232" s="625">
        <v>20</v>
      </c>
      <c r="B232" s="688">
        <f>'Capacity Form'!B24</f>
        <v>0</v>
      </c>
      <c r="C232" s="688"/>
      <c r="D232" s="689">
        <f>'Capacity Form'!D24</f>
        <v>0</v>
      </c>
      <c r="E232" s="690">
        <f>'Capacity Form'!E24</f>
        <v>0</v>
      </c>
      <c r="F232" s="691">
        <f>'Capacity Form'!F24</f>
        <v>0</v>
      </c>
      <c r="G232" s="690">
        <f>'Capacity Form'!G24</f>
        <v>0</v>
      </c>
      <c r="H232" s="692">
        <f>'Capacity Form'!H24</f>
        <v>0</v>
      </c>
      <c r="I232" s="693">
        <f>'Capacity Form'!I24</f>
        <v>0</v>
      </c>
      <c r="J232" s="694" t="str">
        <f>'Capacity Form'!J24</f>
        <v>&lt;&lt;Select&gt;&gt;</v>
      </c>
      <c r="K232" s="695">
        <f>'Capacity Form'!K24</f>
        <v>0</v>
      </c>
      <c r="L232" s="695">
        <f>'Capacity Form'!L24</f>
        <v>0</v>
      </c>
      <c r="M232" s="689">
        <f>'Capacity Form'!M24</f>
        <v>0</v>
      </c>
      <c r="N232" s="689">
        <f>'Capacity Form'!N24</f>
        <v>0</v>
      </c>
      <c r="O232" s="695">
        <f>'Capacity Form'!O24</f>
        <v>0</v>
      </c>
      <c r="P232" s="695">
        <f>'Capacity Form'!P24</f>
        <v>0</v>
      </c>
    </row>
    <row r="241" spans="1:15" ht="18" x14ac:dyDescent="0.25">
      <c r="A241" s="607"/>
      <c r="B241" s="696" t="s">
        <v>238</v>
      </c>
      <c r="C241" s="696"/>
      <c r="D241" s="696"/>
      <c r="E241" s="696"/>
      <c r="F241" s="696"/>
      <c r="G241" s="696"/>
      <c r="H241" s="696"/>
      <c r="I241" s="696"/>
      <c r="J241" s="696"/>
      <c r="K241" s="696"/>
      <c r="L241" s="696"/>
      <c r="M241" s="696"/>
      <c r="N241" s="696"/>
      <c r="O241" s="696"/>
    </row>
    <row r="242" spans="1:15" ht="18" x14ac:dyDescent="0.25">
      <c r="A242" s="607"/>
      <c r="B242" s="697"/>
      <c r="C242" s="697"/>
      <c r="D242" s="697"/>
      <c r="E242" s="697"/>
      <c r="F242" s="697"/>
      <c r="G242" s="697"/>
      <c r="H242" s="697"/>
      <c r="I242" s="697"/>
      <c r="J242" s="697"/>
      <c r="K242" s="697"/>
      <c r="L242" s="697"/>
      <c r="M242" s="697"/>
      <c r="N242" s="697"/>
      <c r="O242" s="697"/>
    </row>
    <row r="243" spans="1:15" x14ac:dyDescent="0.25">
      <c r="A243" s="215"/>
      <c r="B243" s="642" t="s">
        <v>166</v>
      </c>
      <c r="C243" s="642"/>
      <c r="D243" s="642"/>
      <c r="E243" s="642"/>
      <c r="F243" s="215"/>
      <c r="G243" s="215"/>
      <c r="H243" s="215"/>
      <c r="I243" s="642" t="s">
        <v>165</v>
      </c>
      <c r="J243" s="642"/>
      <c r="K243" s="215"/>
      <c r="L243" s="215"/>
      <c r="M243" s="215"/>
      <c r="N243" s="215"/>
      <c r="O243" s="215"/>
    </row>
    <row r="244" spans="1:15" x14ac:dyDescent="0.25">
      <c r="A244" s="215"/>
      <c r="B244" s="698">
        <f>Member</f>
        <v>0</v>
      </c>
      <c r="C244" s="698"/>
      <c r="D244" s="698"/>
      <c r="E244" s="698"/>
      <c r="F244" s="699"/>
      <c r="G244" s="700"/>
      <c r="H244" s="576"/>
      <c r="I244" s="701">
        <f>PartRole</f>
        <v>0</v>
      </c>
      <c r="J244" s="701"/>
      <c r="K244" s="701"/>
      <c r="L244" s="701"/>
      <c r="M244" s="215"/>
      <c r="N244" s="215"/>
      <c r="O244" s="215"/>
    </row>
    <row r="245" spans="1:15" x14ac:dyDescent="0.25">
      <c r="A245" s="215"/>
      <c r="B245" s="576"/>
      <c r="C245" s="576"/>
      <c r="D245" s="576"/>
      <c r="E245" s="648"/>
      <c r="F245" s="648"/>
      <c r="G245" s="700"/>
      <c r="H245" s="576"/>
      <c r="I245" s="702"/>
      <c r="J245" s="702"/>
      <c r="K245" s="215"/>
      <c r="L245" s="215"/>
      <c r="M245" s="215"/>
      <c r="N245" s="215"/>
      <c r="O245" s="215"/>
    </row>
    <row r="246" spans="1:15" x14ac:dyDescent="0.25">
      <c r="A246" s="213"/>
      <c r="B246" s="642" t="s">
        <v>167</v>
      </c>
      <c r="C246" s="703"/>
      <c r="D246" s="703"/>
      <c r="E246" s="576"/>
      <c r="F246" s="213"/>
      <c r="G246" s="213"/>
      <c r="H246" s="213"/>
      <c r="I246" s="704" t="s">
        <v>103</v>
      </c>
      <c r="J246" s="704"/>
      <c r="K246" s="704"/>
      <c r="L246" s="704"/>
      <c r="M246" s="213"/>
      <c r="N246" s="213"/>
      <c r="O246" s="213"/>
    </row>
    <row r="247" spans="1:15" x14ac:dyDescent="0.25">
      <c r="A247" s="213"/>
      <c r="B247" s="705">
        <f>'Experience Summary'!B7</f>
        <v>0</v>
      </c>
      <c r="C247" s="705"/>
      <c r="D247" s="705"/>
      <c r="E247" s="705"/>
      <c r="F247" s="213"/>
      <c r="G247" s="213"/>
      <c r="H247" s="213"/>
      <c r="I247" s="706">
        <f>DetRev</f>
        <v>0</v>
      </c>
      <c r="J247" s="706"/>
      <c r="K247" s="706"/>
      <c r="L247" s="706"/>
      <c r="M247" s="213"/>
      <c r="N247" s="213"/>
      <c r="O247" s="213"/>
    </row>
    <row r="248" spans="1:15" x14ac:dyDescent="0.25">
      <c r="A248" s="213"/>
      <c r="B248" s="576"/>
      <c r="C248" s="576"/>
      <c r="D248" s="576"/>
      <c r="E248" s="576"/>
      <c r="F248" s="576"/>
      <c r="G248" s="576"/>
      <c r="H248" s="576"/>
      <c r="I248" s="576"/>
      <c r="J248" s="576"/>
      <c r="K248" s="576"/>
      <c r="L248" s="576"/>
      <c r="M248" s="215"/>
      <c r="N248" s="215"/>
      <c r="O248" s="215"/>
    </row>
    <row r="249" spans="1:15" x14ac:dyDescent="0.25">
      <c r="A249" s="184"/>
      <c r="B249" s="184"/>
      <c r="C249" s="184"/>
      <c r="D249" s="184"/>
      <c r="E249" s="184"/>
      <c r="F249" s="184"/>
      <c r="G249" s="184"/>
      <c r="H249" s="184"/>
      <c r="I249" s="184"/>
      <c r="J249" s="184"/>
      <c r="K249" s="707"/>
      <c r="L249" s="213"/>
      <c r="M249" s="213"/>
      <c r="N249" s="213"/>
      <c r="O249" s="213"/>
    </row>
    <row r="250" spans="1:15" x14ac:dyDescent="0.25">
      <c r="A250" s="708"/>
      <c r="B250" s="709" t="s">
        <v>261</v>
      </c>
      <c r="C250" s="709"/>
      <c r="D250" s="709"/>
      <c r="E250" s="709"/>
      <c r="F250" s="709"/>
      <c r="G250" s="709"/>
      <c r="H250" s="709"/>
      <c r="I250" s="709"/>
      <c r="J250" s="709"/>
      <c r="K250" s="709"/>
      <c r="L250" s="709"/>
      <c r="M250" s="709"/>
      <c r="N250" s="709"/>
      <c r="O250" s="709"/>
    </row>
    <row r="251" spans="1:15" x14ac:dyDescent="0.25">
      <c r="A251" s="708"/>
      <c r="B251" s="709"/>
      <c r="C251" s="709"/>
      <c r="D251" s="709"/>
      <c r="E251" s="709"/>
      <c r="F251" s="709"/>
      <c r="G251" s="709"/>
      <c r="H251" s="709"/>
      <c r="I251" s="709"/>
      <c r="J251" s="709"/>
      <c r="K251" s="709"/>
      <c r="L251" s="709"/>
      <c r="M251" s="709"/>
      <c r="N251" s="709"/>
      <c r="O251" s="709"/>
    </row>
    <row r="252" spans="1:15" x14ac:dyDescent="0.25">
      <c r="A252" s="708"/>
      <c r="B252" s="710"/>
      <c r="C252" s="710"/>
      <c r="D252" s="710"/>
      <c r="E252" s="710"/>
      <c r="F252" s="711" t="s">
        <v>248</v>
      </c>
      <c r="G252" s="710"/>
      <c r="H252" s="710"/>
      <c r="I252" s="710"/>
      <c r="J252" s="710"/>
      <c r="K252" s="710"/>
      <c r="L252" s="710"/>
      <c r="M252" s="710"/>
      <c r="N252" s="710"/>
      <c r="O252" s="710"/>
    </row>
    <row r="253" spans="1:15" ht="60.75" x14ac:dyDescent="0.25">
      <c r="A253" s="708"/>
      <c r="B253" s="712" t="s">
        <v>85</v>
      </c>
      <c r="C253" s="184" t="s">
        <v>35</v>
      </c>
      <c r="D253" s="713" t="s">
        <v>53</v>
      </c>
      <c r="E253" s="184" t="s">
        <v>143</v>
      </c>
      <c r="F253" s="711"/>
      <c r="G253" s="184" t="s">
        <v>56</v>
      </c>
      <c r="H253" s="184" t="s">
        <v>245</v>
      </c>
      <c r="I253" s="184" t="s">
        <v>89</v>
      </c>
      <c r="J253" s="184" t="s">
        <v>51</v>
      </c>
      <c r="K253" s="184" t="s">
        <v>52</v>
      </c>
      <c r="L253" s="184" t="s">
        <v>144</v>
      </c>
      <c r="M253" s="184" t="s">
        <v>164</v>
      </c>
      <c r="N253" s="184" t="s">
        <v>244</v>
      </c>
      <c r="O253" s="184" t="s">
        <v>243</v>
      </c>
    </row>
    <row r="254" spans="1:15" ht="25.5" x14ac:dyDescent="0.25">
      <c r="A254" s="313">
        <v>1</v>
      </c>
      <c r="B254" s="689">
        <f>'Experience Summary'!B14</f>
        <v>0</v>
      </c>
      <c r="C254" s="693">
        <f>'Experience Summary'!C14</f>
        <v>0</v>
      </c>
      <c r="D254" s="694">
        <f>'Experience Summary'!D14</f>
        <v>0</v>
      </c>
      <c r="E254" s="692">
        <f>'Experience Summary'!E14</f>
        <v>0</v>
      </c>
      <c r="F254" s="693">
        <f>'Experience Summary'!F14</f>
        <v>0</v>
      </c>
      <c r="G254" s="693">
        <f>'Experience Summary'!G14</f>
        <v>0</v>
      </c>
      <c r="H254" s="714">
        <f>'Experience Summary'!H14</f>
        <v>0</v>
      </c>
      <c r="I254" s="691" t="str">
        <f>'Experience Summary'!I14</f>
        <v>&lt;&lt;Select&gt;&gt;</v>
      </c>
      <c r="J254" s="715">
        <f>'Experience Summary'!J14</f>
        <v>0</v>
      </c>
      <c r="K254" s="715">
        <f>'Experience Summary'!K14</f>
        <v>0</v>
      </c>
      <c r="L254" s="716">
        <f>'Experience Summary'!L14</f>
        <v>0</v>
      </c>
      <c r="M254" s="694" t="str">
        <f>'Experience Summary'!M14</f>
        <v>&lt;&lt;Select&gt;&gt;</v>
      </c>
      <c r="N254" s="694" t="str">
        <f>'Experience Summary'!N14</f>
        <v>&lt;&lt;Select&gt;&gt;</v>
      </c>
      <c r="O254" s="694" t="str">
        <f>'Experience Summary'!O14</f>
        <v>&lt;&lt;Select&gt;&gt;</v>
      </c>
    </row>
    <row r="255" spans="1:15" ht="25.5" x14ac:dyDescent="0.25">
      <c r="A255" s="313">
        <v>2</v>
      </c>
      <c r="B255" s="689">
        <f>'Experience Summary'!B15</f>
        <v>0</v>
      </c>
      <c r="C255" s="693">
        <f>'Experience Summary'!C15</f>
        <v>0</v>
      </c>
      <c r="D255" s="694">
        <f>'Experience Summary'!D15</f>
        <v>0</v>
      </c>
      <c r="E255" s="692">
        <f>'Experience Summary'!E15</f>
        <v>0</v>
      </c>
      <c r="F255" s="693">
        <f>'Experience Summary'!F15</f>
        <v>0</v>
      </c>
      <c r="G255" s="693">
        <f>'Experience Summary'!G15</f>
        <v>0</v>
      </c>
      <c r="H255" s="714">
        <f>'Experience Summary'!H15</f>
        <v>0</v>
      </c>
      <c r="I255" s="691" t="str">
        <f>'Experience Summary'!I15</f>
        <v>&lt;&lt;Select&gt;&gt;</v>
      </c>
      <c r="J255" s="715">
        <f>'Experience Summary'!J15</f>
        <v>0</v>
      </c>
      <c r="K255" s="715">
        <f>'Experience Summary'!K15</f>
        <v>0</v>
      </c>
      <c r="L255" s="716">
        <f>'Experience Summary'!L15</f>
        <v>0</v>
      </c>
      <c r="M255" s="694" t="str">
        <f>'Experience Summary'!M15</f>
        <v>&lt;&lt;Select&gt;&gt;</v>
      </c>
      <c r="N255" s="694" t="str">
        <f>'Experience Summary'!N15</f>
        <v>&lt;&lt;Select&gt;&gt;</v>
      </c>
      <c r="O255" s="694" t="str">
        <f>'Experience Summary'!O15</f>
        <v>&lt;&lt;Select&gt;&gt;</v>
      </c>
    </row>
    <row r="256" spans="1:15" ht="25.5" x14ac:dyDescent="0.25">
      <c r="A256" s="313">
        <v>3</v>
      </c>
      <c r="B256" s="689">
        <f>'Experience Summary'!B16</f>
        <v>0</v>
      </c>
      <c r="C256" s="693">
        <f>'Experience Summary'!C16</f>
        <v>0</v>
      </c>
      <c r="D256" s="694">
        <f>'Experience Summary'!D16</f>
        <v>0</v>
      </c>
      <c r="E256" s="692">
        <f>'Experience Summary'!E16</f>
        <v>0</v>
      </c>
      <c r="F256" s="693">
        <f>'Experience Summary'!F16</f>
        <v>0</v>
      </c>
      <c r="G256" s="693">
        <f>'Experience Summary'!G16</f>
        <v>0</v>
      </c>
      <c r="H256" s="714">
        <f>'Experience Summary'!H16</f>
        <v>0</v>
      </c>
      <c r="I256" s="691" t="str">
        <f>'Experience Summary'!I16</f>
        <v>&lt;&lt;Select&gt;&gt;</v>
      </c>
      <c r="J256" s="715">
        <f>'Experience Summary'!J16</f>
        <v>0</v>
      </c>
      <c r="K256" s="715">
        <f>'Experience Summary'!K16</f>
        <v>0</v>
      </c>
      <c r="L256" s="716">
        <f>'Experience Summary'!L16</f>
        <v>0</v>
      </c>
      <c r="M256" s="694" t="str">
        <f>'Experience Summary'!M16</f>
        <v>&lt;&lt;Select&gt;&gt;</v>
      </c>
      <c r="N256" s="694" t="str">
        <f>'Experience Summary'!N16</f>
        <v>&lt;&lt;Select&gt;&gt;</v>
      </c>
      <c r="O256" s="694" t="str">
        <f>'Experience Summary'!O16</f>
        <v>&lt;&lt;Select&gt;&gt;</v>
      </c>
    </row>
    <row r="257" spans="1:15" ht="25.5" x14ac:dyDescent="0.25">
      <c r="A257" s="313">
        <v>4</v>
      </c>
      <c r="B257" s="689">
        <f>'Experience Summary'!B17</f>
        <v>0</v>
      </c>
      <c r="C257" s="693">
        <f>'Experience Summary'!C17</f>
        <v>0</v>
      </c>
      <c r="D257" s="694">
        <f>'Experience Summary'!D17</f>
        <v>0</v>
      </c>
      <c r="E257" s="692">
        <f>'Experience Summary'!E17</f>
        <v>0</v>
      </c>
      <c r="F257" s="693">
        <f>'Experience Summary'!F17</f>
        <v>0</v>
      </c>
      <c r="G257" s="693">
        <f>'Experience Summary'!G17</f>
        <v>0</v>
      </c>
      <c r="H257" s="714">
        <f>'Experience Summary'!H17</f>
        <v>0</v>
      </c>
      <c r="I257" s="691" t="str">
        <f>'Experience Summary'!I17</f>
        <v>&lt;&lt;Select&gt;&gt;</v>
      </c>
      <c r="J257" s="715">
        <f>'Experience Summary'!J17</f>
        <v>0</v>
      </c>
      <c r="K257" s="715">
        <f>'Experience Summary'!K17</f>
        <v>0</v>
      </c>
      <c r="L257" s="716">
        <f>'Experience Summary'!L17</f>
        <v>0</v>
      </c>
      <c r="M257" s="694" t="str">
        <f>'Experience Summary'!M17</f>
        <v>&lt;&lt;Select&gt;&gt;</v>
      </c>
      <c r="N257" s="694" t="str">
        <f>'Experience Summary'!N17</f>
        <v>&lt;&lt;Select&gt;&gt;</v>
      </c>
      <c r="O257" s="694" t="str">
        <f>'Experience Summary'!O17</f>
        <v>&lt;&lt;Select&gt;&gt;</v>
      </c>
    </row>
    <row r="258" spans="1:15" ht="25.5" x14ac:dyDescent="0.25">
      <c r="A258" s="313">
        <v>5</v>
      </c>
      <c r="B258" s="689">
        <f>'Experience Summary'!B18</f>
        <v>0</v>
      </c>
      <c r="C258" s="693">
        <f>'Experience Summary'!C18</f>
        <v>0</v>
      </c>
      <c r="D258" s="694">
        <f>'Experience Summary'!D18</f>
        <v>0</v>
      </c>
      <c r="E258" s="692">
        <f>'Experience Summary'!E18</f>
        <v>0</v>
      </c>
      <c r="F258" s="693">
        <f>'Experience Summary'!F18</f>
        <v>0</v>
      </c>
      <c r="G258" s="693">
        <f>'Experience Summary'!G18</f>
        <v>0</v>
      </c>
      <c r="H258" s="714">
        <f>'Experience Summary'!H18</f>
        <v>0</v>
      </c>
      <c r="I258" s="691" t="str">
        <f>'Experience Summary'!I18</f>
        <v>&lt;&lt;Select&gt;&gt;</v>
      </c>
      <c r="J258" s="715">
        <f>'Experience Summary'!J18</f>
        <v>0</v>
      </c>
      <c r="K258" s="715">
        <f>'Experience Summary'!K18</f>
        <v>0</v>
      </c>
      <c r="L258" s="716">
        <f>'Experience Summary'!L18</f>
        <v>0</v>
      </c>
      <c r="M258" s="694" t="str">
        <f>'Experience Summary'!M18</f>
        <v>&lt;&lt;Select&gt;&gt;</v>
      </c>
      <c r="N258" s="694" t="str">
        <f>'Experience Summary'!N18</f>
        <v>&lt;&lt;Select&gt;&gt;</v>
      </c>
      <c r="O258" s="694" t="str">
        <f>'Experience Summary'!O18</f>
        <v>&lt;&lt;Select&gt;&gt;</v>
      </c>
    </row>
    <row r="259" spans="1:15" ht="25.5" x14ac:dyDescent="0.25">
      <c r="A259" s="313">
        <v>6</v>
      </c>
      <c r="B259" s="689">
        <f>'Experience Summary'!B19</f>
        <v>0</v>
      </c>
      <c r="C259" s="693">
        <f>'Experience Summary'!C19</f>
        <v>0</v>
      </c>
      <c r="D259" s="694">
        <f>'Experience Summary'!D19</f>
        <v>0</v>
      </c>
      <c r="E259" s="692">
        <f>'Experience Summary'!E19</f>
        <v>0</v>
      </c>
      <c r="F259" s="693">
        <f>'Experience Summary'!F19</f>
        <v>0</v>
      </c>
      <c r="G259" s="693">
        <f>'Experience Summary'!G19</f>
        <v>0</v>
      </c>
      <c r="H259" s="714">
        <f>'Experience Summary'!H19</f>
        <v>0</v>
      </c>
      <c r="I259" s="691" t="str">
        <f>'Experience Summary'!I19</f>
        <v>&lt;&lt;Select&gt;&gt;</v>
      </c>
      <c r="J259" s="715">
        <f>'Experience Summary'!J19</f>
        <v>0</v>
      </c>
      <c r="K259" s="715">
        <f>'Experience Summary'!K19</f>
        <v>0</v>
      </c>
      <c r="L259" s="716">
        <f>'Experience Summary'!L19</f>
        <v>0</v>
      </c>
      <c r="M259" s="694" t="str">
        <f>'Experience Summary'!M19</f>
        <v>&lt;&lt;Select&gt;&gt;</v>
      </c>
      <c r="N259" s="694" t="str">
        <f>'Experience Summary'!N19</f>
        <v>&lt;&lt;Select&gt;&gt;</v>
      </c>
      <c r="O259" s="694" t="str">
        <f>'Experience Summary'!O19</f>
        <v>&lt;&lt;Select&gt;&gt;</v>
      </c>
    </row>
    <row r="260" spans="1:15" ht="25.5" x14ac:dyDescent="0.25">
      <c r="A260" s="313">
        <v>7</v>
      </c>
      <c r="B260" s="689">
        <f>'Experience Summary'!B20</f>
        <v>0</v>
      </c>
      <c r="C260" s="693">
        <f>'Experience Summary'!C20</f>
        <v>0</v>
      </c>
      <c r="D260" s="694">
        <f>'Experience Summary'!D20</f>
        <v>0</v>
      </c>
      <c r="E260" s="692">
        <f>'Experience Summary'!E20</f>
        <v>0</v>
      </c>
      <c r="F260" s="693">
        <f>'Experience Summary'!F20</f>
        <v>0</v>
      </c>
      <c r="G260" s="693">
        <f>'Experience Summary'!G20</f>
        <v>0</v>
      </c>
      <c r="H260" s="714">
        <f>'Experience Summary'!H20</f>
        <v>0</v>
      </c>
      <c r="I260" s="691" t="str">
        <f>'Experience Summary'!I20</f>
        <v>&lt;&lt;Select&gt;&gt;</v>
      </c>
      <c r="J260" s="715">
        <f>'Experience Summary'!J20</f>
        <v>0</v>
      </c>
      <c r="K260" s="715">
        <f>'Experience Summary'!K20</f>
        <v>0</v>
      </c>
      <c r="L260" s="716">
        <f>'Experience Summary'!L20</f>
        <v>0</v>
      </c>
      <c r="M260" s="694" t="str">
        <f>'Experience Summary'!M20</f>
        <v>&lt;&lt;Select&gt;&gt;</v>
      </c>
      <c r="N260" s="694" t="str">
        <f>'Experience Summary'!N20</f>
        <v>&lt;&lt;Select&gt;&gt;</v>
      </c>
      <c r="O260" s="694" t="str">
        <f>'Experience Summary'!O20</f>
        <v>&lt;&lt;Select&gt;&gt;</v>
      </c>
    </row>
    <row r="261" spans="1:15" ht="25.5" x14ac:dyDescent="0.25">
      <c r="A261" s="313">
        <v>8</v>
      </c>
      <c r="B261" s="689">
        <f>'Experience Summary'!B21</f>
        <v>0</v>
      </c>
      <c r="C261" s="693">
        <f>'Experience Summary'!C21</f>
        <v>0</v>
      </c>
      <c r="D261" s="694">
        <f>'Experience Summary'!D21</f>
        <v>0</v>
      </c>
      <c r="E261" s="692">
        <f>'Experience Summary'!E21</f>
        <v>0</v>
      </c>
      <c r="F261" s="693">
        <f>'Experience Summary'!F21</f>
        <v>0</v>
      </c>
      <c r="G261" s="693">
        <f>'Experience Summary'!G21</f>
        <v>0</v>
      </c>
      <c r="H261" s="714">
        <f>'Experience Summary'!H21</f>
        <v>0</v>
      </c>
      <c r="I261" s="691" t="str">
        <f>'Experience Summary'!I21</f>
        <v>&lt;&lt;Select&gt;&gt;</v>
      </c>
      <c r="J261" s="715">
        <f>'Experience Summary'!J21</f>
        <v>0</v>
      </c>
      <c r="K261" s="715">
        <f>'Experience Summary'!K21</f>
        <v>0</v>
      </c>
      <c r="L261" s="716">
        <f>'Experience Summary'!L21</f>
        <v>0</v>
      </c>
      <c r="M261" s="694" t="str">
        <f>'Experience Summary'!M21</f>
        <v>&lt;&lt;Select&gt;&gt;</v>
      </c>
      <c r="N261" s="694" t="str">
        <f>'Experience Summary'!N21</f>
        <v>&lt;&lt;Select&gt;&gt;</v>
      </c>
      <c r="O261" s="694" t="str">
        <f>'Experience Summary'!O21</f>
        <v>&lt;&lt;Select&gt;&gt;</v>
      </c>
    </row>
    <row r="262" spans="1:15" ht="25.5" x14ac:dyDescent="0.25">
      <c r="A262" s="313">
        <v>9</v>
      </c>
      <c r="B262" s="689">
        <f>'Experience Summary'!B22</f>
        <v>0</v>
      </c>
      <c r="C262" s="693">
        <f>'Experience Summary'!C22</f>
        <v>0</v>
      </c>
      <c r="D262" s="694">
        <f>'Experience Summary'!D22</f>
        <v>0</v>
      </c>
      <c r="E262" s="692">
        <f>'Experience Summary'!E22</f>
        <v>0</v>
      </c>
      <c r="F262" s="693">
        <f>'Experience Summary'!F22</f>
        <v>0</v>
      </c>
      <c r="G262" s="693">
        <f>'Experience Summary'!G22</f>
        <v>0</v>
      </c>
      <c r="H262" s="714">
        <f>'Experience Summary'!H22</f>
        <v>0</v>
      </c>
      <c r="I262" s="691" t="str">
        <f>'Experience Summary'!I22</f>
        <v>&lt;&lt;Select&gt;&gt;</v>
      </c>
      <c r="J262" s="715">
        <f>'Experience Summary'!J22</f>
        <v>0</v>
      </c>
      <c r="K262" s="715">
        <f>'Experience Summary'!K22</f>
        <v>0</v>
      </c>
      <c r="L262" s="716">
        <f>'Experience Summary'!L22</f>
        <v>0</v>
      </c>
      <c r="M262" s="694" t="str">
        <f>'Experience Summary'!M22</f>
        <v>&lt;&lt;Select&gt;&gt;</v>
      </c>
      <c r="N262" s="694" t="str">
        <f>'Experience Summary'!N22</f>
        <v>&lt;&lt;Select&gt;&gt;</v>
      </c>
      <c r="O262" s="694" t="str">
        <f>'Experience Summary'!O22</f>
        <v>&lt;&lt;Select&gt;&gt;</v>
      </c>
    </row>
    <row r="263" spans="1:15" ht="25.5" x14ac:dyDescent="0.25">
      <c r="A263" s="313">
        <v>10</v>
      </c>
      <c r="B263" s="689">
        <f>'Experience Summary'!B23</f>
        <v>0</v>
      </c>
      <c r="C263" s="693">
        <f>'Experience Summary'!C23</f>
        <v>0</v>
      </c>
      <c r="D263" s="694">
        <f>'Experience Summary'!D23</f>
        <v>0</v>
      </c>
      <c r="E263" s="692">
        <f>'Experience Summary'!E23</f>
        <v>0</v>
      </c>
      <c r="F263" s="693">
        <f>'Experience Summary'!F23</f>
        <v>0</v>
      </c>
      <c r="G263" s="693">
        <f>'Experience Summary'!G23</f>
        <v>0</v>
      </c>
      <c r="H263" s="714">
        <f>'Experience Summary'!H23</f>
        <v>0</v>
      </c>
      <c r="I263" s="691" t="str">
        <f>'Experience Summary'!I23</f>
        <v>&lt;&lt;Select&gt;&gt;</v>
      </c>
      <c r="J263" s="715">
        <f>'Experience Summary'!J23</f>
        <v>0</v>
      </c>
      <c r="K263" s="715">
        <f>'Experience Summary'!K23</f>
        <v>0</v>
      </c>
      <c r="L263" s="716">
        <f>'Experience Summary'!L23</f>
        <v>0</v>
      </c>
      <c r="M263" s="694" t="str">
        <f>'Experience Summary'!M23</f>
        <v>&lt;&lt;Select&gt;&gt;</v>
      </c>
      <c r="N263" s="694" t="str">
        <f>'Experience Summary'!N23</f>
        <v>&lt;&lt;Select&gt;&gt;</v>
      </c>
      <c r="O263" s="694" t="str">
        <f>'Experience Summary'!O23</f>
        <v>&lt;&lt;Select&gt;&gt;</v>
      </c>
    </row>
    <row r="264" spans="1:15" x14ac:dyDescent="0.25">
      <c r="A264" s="313"/>
      <c r="B264" s="717"/>
      <c r="C264" s="718"/>
      <c r="D264" s="313"/>
      <c r="E264" s="313"/>
      <c r="F264" s="313"/>
      <c r="G264" s="718"/>
      <c r="H264" s="718"/>
      <c r="I264" s="719"/>
      <c r="J264" s="719"/>
      <c r="K264" s="719"/>
      <c r="L264" s="718"/>
      <c r="M264" s="313"/>
      <c r="N264" s="313"/>
      <c r="O264" s="313"/>
    </row>
    <row r="265" spans="1:15" x14ac:dyDescent="0.25">
      <c r="A265" s="313"/>
      <c r="B265" s="717"/>
      <c r="C265" s="718"/>
      <c r="D265" s="313"/>
      <c r="E265" s="313"/>
      <c r="F265" s="313"/>
      <c r="G265" s="718"/>
      <c r="H265" s="720"/>
      <c r="I265" s="719"/>
      <c r="J265" s="720"/>
      <c r="K265" s="718"/>
      <c r="L265" s="718"/>
      <c r="M265" s="313"/>
      <c r="N265" s="313"/>
      <c r="O265" s="313"/>
    </row>
    <row r="266" spans="1:15" x14ac:dyDescent="0.25">
      <c r="A266" s="313"/>
      <c r="B266" s="717"/>
      <c r="C266" s="718"/>
      <c r="D266" s="313"/>
      <c r="E266" s="313"/>
      <c r="F266" s="313"/>
      <c r="G266" s="718"/>
      <c r="H266" s="720"/>
      <c r="I266" s="719"/>
      <c r="J266" s="720"/>
      <c r="K266" s="718"/>
      <c r="L266" s="718"/>
      <c r="M266" s="313"/>
      <c r="N266" s="313"/>
      <c r="O266" s="313"/>
    </row>
    <row r="267" spans="1:15" x14ac:dyDescent="0.25">
      <c r="A267" s="313"/>
      <c r="B267" s="717"/>
      <c r="C267" s="718"/>
      <c r="D267" s="313"/>
      <c r="E267" s="313"/>
      <c r="F267" s="313"/>
      <c r="G267" s="718"/>
      <c r="H267" s="720"/>
      <c r="I267" s="719"/>
      <c r="J267" s="720"/>
      <c r="K267" s="718"/>
      <c r="L267" s="718"/>
      <c r="M267" s="313"/>
      <c r="N267" s="313"/>
      <c r="O267" s="313"/>
    </row>
    <row r="268" spans="1:15" x14ac:dyDescent="0.25">
      <c r="A268" s="313"/>
      <c r="B268" s="717"/>
      <c r="C268" s="718"/>
      <c r="D268" s="313"/>
      <c r="E268" s="313"/>
      <c r="F268" s="313"/>
      <c r="G268" s="718"/>
      <c r="H268" s="720"/>
      <c r="I268" s="719"/>
      <c r="J268" s="720"/>
      <c r="K268" s="718"/>
      <c r="L268" s="718"/>
      <c r="M268" s="313"/>
      <c r="N268" s="313"/>
      <c r="O268" s="313"/>
    </row>
    <row r="269" spans="1:15" x14ac:dyDescent="0.25">
      <c r="A269" s="313"/>
      <c r="B269" s="717"/>
      <c r="C269" s="718"/>
      <c r="D269" s="313"/>
      <c r="E269" s="313"/>
      <c r="F269" s="313"/>
      <c r="G269" s="718"/>
      <c r="H269" s="720"/>
      <c r="I269" s="719"/>
      <c r="J269" s="720"/>
      <c r="K269" s="718"/>
      <c r="L269" s="718"/>
      <c r="M269" s="313"/>
      <c r="N269" s="313"/>
      <c r="O269" s="313"/>
    </row>
    <row r="270" spans="1:15" x14ac:dyDescent="0.25">
      <c r="A270" s="313"/>
      <c r="B270" s="717"/>
      <c r="C270" s="718"/>
      <c r="D270" s="313"/>
      <c r="E270" s="313"/>
      <c r="F270" s="313"/>
      <c r="G270" s="718"/>
      <c r="H270" s="720"/>
      <c r="I270" s="719"/>
      <c r="J270" s="720"/>
      <c r="K270" s="718"/>
      <c r="L270" s="718"/>
      <c r="M270" s="313"/>
      <c r="N270" s="313"/>
      <c r="O270" s="313"/>
    </row>
    <row r="271" spans="1:15" x14ac:dyDescent="0.25">
      <c r="A271" s="313"/>
      <c r="B271" s="717"/>
      <c r="C271" s="718"/>
      <c r="D271" s="313"/>
      <c r="E271" s="313"/>
      <c r="F271" s="313"/>
      <c r="G271" s="718"/>
      <c r="H271" s="720"/>
      <c r="I271" s="719"/>
      <c r="J271" s="720"/>
      <c r="K271" s="718"/>
      <c r="L271" s="718"/>
      <c r="M271" s="313"/>
      <c r="N271" s="313"/>
      <c r="O271" s="313"/>
    </row>
    <row r="275" spans="1:13" ht="18" x14ac:dyDescent="0.25">
      <c r="A275" s="708"/>
      <c r="B275" s="721" t="s">
        <v>231</v>
      </c>
      <c r="C275" s="721"/>
      <c r="D275" s="721"/>
      <c r="E275" s="721"/>
      <c r="F275" s="721"/>
      <c r="G275" s="721"/>
      <c r="H275" s="721"/>
      <c r="I275" s="721"/>
      <c r="J275" s="721"/>
      <c r="K275" s="721"/>
      <c r="L275" s="721"/>
      <c r="M275" s="721"/>
    </row>
    <row r="276" spans="1:13" ht="18" x14ac:dyDescent="0.25">
      <c r="A276" s="708"/>
      <c r="B276" s="722"/>
      <c r="C276" s="722"/>
      <c r="D276" s="722"/>
      <c r="E276" s="722"/>
      <c r="F276" s="722"/>
      <c r="G276" s="722"/>
      <c r="H276" s="722"/>
      <c r="I276" s="722"/>
      <c r="J276" s="722"/>
      <c r="K276" s="722"/>
      <c r="L276" s="722"/>
      <c r="M276" s="722"/>
    </row>
    <row r="277" spans="1:13" x14ac:dyDescent="0.25">
      <c r="A277" s="607"/>
      <c r="B277" s="587"/>
      <c r="C277" s="215"/>
      <c r="D277" s="215"/>
      <c r="E277" s="215"/>
      <c r="F277" s="215"/>
      <c r="G277" s="215"/>
      <c r="H277" s="215"/>
      <c r="I277" s="215"/>
      <c r="J277" s="215"/>
      <c r="K277" s="215"/>
      <c r="L277" s="215"/>
      <c r="M277" s="215"/>
    </row>
    <row r="278" spans="1:13" x14ac:dyDescent="0.25">
      <c r="A278" s="215"/>
      <c r="B278" s="215"/>
      <c r="C278" s="723" t="s">
        <v>166</v>
      </c>
      <c r="D278" s="723"/>
      <c r="E278" s="723"/>
      <c r="F278" s="723"/>
      <c r="G278" s="215"/>
      <c r="H278" s="215"/>
      <c r="I278" s="215"/>
      <c r="J278" s="215"/>
      <c r="K278" s="215"/>
      <c r="L278" s="215"/>
      <c r="M278" s="215"/>
    </row>
    <row r="279" spans="1:13" x14ac:dyDescent="0.25">
      <c r="A279" s="215"/>
      <c r="B279" s="215"/>
      <c r="C279" s="706">
        <f>Member</f>
        <v>0</v>
      </c>
      <c r="D279" s="706"/>
      <c r="E279" s="706"/>
      <c r="F279" s="706"/>
      <c r="G279" s="642"/>
      <c r="H279" s="215"/>
      <c r="I279" s="215"/>
      <c r="J279" s="215"/>
      <c r="K279" s="215"/>
      <c r="L279" s="215"/>
      <c r="M279" s="215"/>
    </row>
    <row r="280" spans="1:13" x14ac:dyDescent="0.25">
      <c r="A280" s="576"/>
      <c r="B280" s="215"/>
      <c r="C280" s="724"/>
      <c r="D280" s="724"/>
      <c r="E280" s="724"/>
      <c r="F280" s="725"/>
      <c r="G280" s="725"/>
      <c r="H280" s="725"/>
      <c r="I280" s="725"/>
      <c r="J280" s="725"/>
      <c r="K280" s="215"/>
      <c r="L280" s="215"/>
      <c r="M280" s="215"/>
    </row>
    <row r="281" spans="1:13" x14ac:dyDescent="0.25">
      <c r="A281" s="213"/>
      <c r="B281" s="213"/>
      <c r="C281" s="723" t="s">
        <v>165</v>
      </c>
      <c r="D281" s="723"/>
      <c r="E281" s="723"/>
      <c r="F281" s="723"/>
      <c r="G281" s="213"/>
      <c r="H281" s="723" t="s">
        <v>103</v>
      </c>
      <c r="I281" s="723"/>
      <c r="J281" s="723"/>
      <c r="K281" s="723"/>
      <c r="L281" s="215"/>
      <c r="M281" s="215"/>
    </row>
    <row r="282" spans="1:13" x14ac:dyDescent="0.25">
      <c r="A282" s="213"/>
      <c r="B282" s="213"/>
      <c r="C282" s="706">
        <f>PartRole</f>
        <v>0</v>
      </c>
      <c r="D282" s="706"/>
      <c r="E282" s="706"/>
      <c r="F282" s="706"/>
      <c r="G282" s="213"/>
      <c r="H282" s="706">
        <f>DetRev</f>
        <v>0</v>
      </c>
      <c r="I282" s="706"/>
      <c r="J282" s="706"/>
      <c r="K282" s="706"/>
      <c r="L282" s="215"/>
      <c r="M282" s="215"/>
    </row>
    <row r="283" spans="1:13" x14ac:dyDescent="0.25">
      <c r="A283" s="213"/>
      <c r="B283" s="213"/>
      <c r="C283" s="213"/>
      <c r="D283" s="213"/>
      <c r="E283" s="215"/>
      <c r="F283" s="215"/>
      <c r="G283" s="215"/>
      <c r="H283" s="215"/>
      <c r="I283" s="215"/>
      <c r="J283" s="215"/>
      <c r="K283" s="215"/>
      <c r="L283" s="215"/>
      <c r="M283" s="215"/>
    </row>
    <row r="284" spans="1:13" x14ac:dyDescent="0.25">
      <c r="A284" s="213"/>
      <c r="B284" s="717"/>
      <c r="C284" s="718"/>
      <c r="D284" s="313"/>
      <c r="E284" s="313"/>
      <c r="F284" s="313"/>
      <c r="G284" s="718"/>
      <c r="H284" s="718"/>
      <c r="I284" s="719"/>
      <c r="J284" s="718"/>
      <c r="K284" s="313"/>
      <c r="L284" s="313"/>
      <c r="M284" s="313"/>
    </row>
    <row r="285" spans="1:13" x14ac:dyDescent="0.25">
      <c r="A285" s="213"/>
      <c r="B285" s="709" t="s">
        <v>262</v>
      </c>
      <c r="C285" s="709"/>
      <c r="D285" s="709"/>
      <c r="E285" s="709"/>
      <c r="F285" s="709"/>
      <c r="G285" s="709"/>
      <c r="H285" s="709"/>
      <c r="I285" s="709"/>
      <c r="J285" s="709"/>
      <c r="K285" s="709"/>
      <c r="L285" s="709"/>
      <c r="M285" s="709"/>
    </row>
    <row r="286" spans="1:13" x14ac:dyDescent="0.25">
      <c r="A286" s="213"/>
      <c r="B286" s="726"/>
      <c r="C286" s="726"/>
      <c r="D286" s="726"/>
      <c r="E286" s="726"/>
      <c r="F286" s="711" t="s">
        <v>248</v>
      </c>
      <c r="G286" s="726"/>
      <c r="H286" s="726"/>
      <c r="I286" s="726"/>
      <c r="J286" s="726"/>
      <c r="K286" s="726"/>
      <c r="L286" s="726"/>
      <c r="M286" s="726"/>
    </row>
    <row r="287" spans="1:13" ht="60.75" x14ac:dyDescent="0.25">
      <c r="A287" s="213"/>
      <c r="B287" s="712" t="s">
        <v>85</v>
      </c>
      <c r="C287" s="184" t="s">
        <v>35</v>
      </c>
      <c r="D287" s="713" t="s">
        <v>53</v>
      </c>
      <c r="E287" s="184" t="s">
        <v>143</v>
      </c>
      <c r="F287" s="711"/>
      <c r="G287" s="184" t="s">
        <v>56</v>
      </c>
      <c r="H287" s="184" t="s">
        <v>125</v>
      </c>
      <c r="I287" s="184" t="s">
        <v>89</v>
      </c>
      <c r="J287" s="184" t="s">
        <v>144</v>
      </c>
      <c r="K287" s="184" t="s">
        <v>168</v>
      </c>
      <c r="L287" s="184" t="s">
        <v>246</v>
      </c>
      <c r="M287" s="184" t="s">
        <v>247</v>
      </c>
    </row>
    <row r="288" spans="1:13" ht="25.5" x14ac:dyDescent="0.25">
      <c r="A288" s="313">
        <v>1</v>
      </c>
      <c r="B288" s="727">
        <f>'Compliance History'!B14</f>
        <v>0</v>
      </c>
      <c r="C288" s="693">
        <f>'Compliance History'!C14</f>
        <v>0</v>
      </c>
      <c r="D288" s="694">
        <f>'Compliance History'!D14</f>
        <v>0</v>
      </c>
      <c r="E288" s="692">
        <f>'Compliance History'!E14</f>
        <v>0</v>
      </c>
      <c r="F288" s="693">
        <f>'Compliance History'!F14</f>
        <v>0</v>
      </c>
      <c r="G288" s="693">
        <f>'Compliance History'!G14</f>
        <v>0</v>
      </c>
      <c r="H288" s="715">
        <f>'Compliance History'!H14</f>
        <v>0</v>
      </c>
      <c r="I288" s="691" t="str">
        <f>'Compliance History'!I14</f>
        <v>&lt;&lt;Select&gt;&gt;</v>
      </c>
      <c r="J288" s="728">
        <f>'Compliance History'!J14</f>
        <v>0</v>
      </c>
      <c r="K288" s="694" t="str">
        <f>'Compliance History'!K14</f>
        <v>&lt;&lt;Select&gt;&gt;</v>
      </c>
      <c r="L288" s="694" t="str">
        <f>'Compliance History'!L14</f>
        <v>&lt;&lt;Select&gt;&gt;</v>
      </c>
      <c r="M288" s="694" t="str">
        <f>'Compliance History'!M14</f>
        <v>&lt;&lt;Select&gt;&gt;</v>
      </c>
    </row>
    <row r="289" spans="1:13" ht="25.5" x14ac:dyDescent="0.25">
      <c r="A289" s="313">
        <v>2</v>
      </c>
      <c r="B289" s="727">
        <f>'Compliance History'!B15</f>
        <v>0</v>
      </c>
      <c r="C289" s="693">
        <f>'Compliance History'!C15</f>
        <v>0</v>
      </c>
      <c r="D289" s="694">
        <f>'Compliance History'!D15</f>
        <v>0</v>
      </c>
      <c r="E289" s="692">
        <f>'Compliance History'!E15</f>
        <v>0</v>
      </c>
      <c r="F289" s="693">
        <f>'Compliance History'!F15</f>
        <v>0</v>
      </c>
      <c r="G289" s="693">
        <f>'Compliance History'!G15</f>
        <v>0</v>
      </c>
      <c r="H289" s="715">
        <f>'Compliance History'!H15</f>
        <v>0</v>
      </c>
      <c r="I289" s="691" t="str">
        <f>'Compliance History'!I15</f>
        <v>&lt;&lt;Select&gt;&gt;</v>
      </c>
      <c r="J289" s="728">
        <f>'Compliance History'!J15</f>
        <v>0</v>
      </c>
      <c r="K289" s="694" t="str">
        <f>'Compliance History'!K15</f>
        <v>&lt;&lt;Select&gt;&gt;</v>
      </c>
      <c r="L289" s="694" t="str">
        <f>'Compliance History'!L15</f>
        <v>&lt;&lt;Select&gt;&gt;</v>
      </c>
      <c r="M289" s="694" t="str">
        <f>'Compliance History'!M15</f>
        <v>&lt;&lt;Select&gt;&gt;</v>
      </c>
    </row>
    <row r="290" spans="1:13" ht="25.5" x14ac:dyDescent="0.25">
      <c r="A290" s="313">
        <v>3</v>
      </c>
      <c r="B290" s="727">
        <f>'Compliance History'!B16</f>
        <v>0</v>
      </c>
      <c r="C290" s="693">
        <f>'Compliance History'!C16</f>
        <v>0</v>
      </c>
      <c r="D290" s="694">
        <f>'Compliance History'!D16</f>
        <v>0</v>
      </c>
      <c r="E290" s="692">
        <f>'Compliance History'!E16</f>
        <v>0</v>
      </c>
      <c r="F290" s="693">
        <f>'Compliance History'!F16</f>
        <v>0</v>
      </c>
      <c r="G290" s="693">
        <f>'Compliance History'!G16</f>
        <v>0</v>
      </c>
      <c r="H290" s="715">
        <f>'Compliance History'!H16</f>
        <v>0</v>
      </c>
      <c r="I290" s="691" t="str">
        <f>'Compliance History'!I16</f>
        <v>&lt;&lt;Select&gt;&gt;</v>
      </c>
      <c r="J290" s="728">
        <f>'Compliance History'!J16</f>
        <v>0</v>
      </c>
      <c r="K290" s="694" t="str">
        <f>'Compliance History'!K16</f>
        <v>&lt;&lt;Select&gt;&gt;</v>
      </c>
      <c r="L290" s="694" t="str">
        <f>'Compliance History'!L16</f>
        <v>&lt;&lt;Select&gt;&gt;</v>
      </c>
      <c r="M290" s="694" t="str">
        <f>'Compliance History'!M16</f>
        <v>&lt;&lt;Select&gt;&gt;</v>
      </c>
    </row>
    <row r="291" spans="1:13" ht="25.5" x14ac:dyDescent="0.25">
      <c r="A291" s="313">
        <v>4</v>
      </c>
      <c r="B291" s="727">
        <f>'Compliance History'!B17</f>
        <v>0</v>
      </c>
      <c r="C291" s="693">
        <f>'Compliance History'!C17</f>
        <v>0</v>
      </c>
      <c r="D291" s="694">
        <f>'Compliance History'!D17</f>
        <v>0</v>
      </c>
      <c r="E291" s="692">
        <f>'Compliance History'!E17</f>
        <v>0</v>
      </c>
      <c r="F291" s="693">
        <f>'Compliance History'!F17</f>
        <v>0</v>
      </c>
      <c r="G291" s="693">
        <f>'Compliance History'!G17</f>
        <v>0</v>
      </c>
      <c r="H291" s="715">
        <f>'Compliance History'!H17</f>
        <v>0</v>
      </c>
      <c r="I291" s="691" t="str">
        <f>'Compliance History'!I17</f>
        <v>&lt;&lt;Select&gt;&gt;</v>
      </c>
      <c r="J291" s="728">
        <f>'Compliance History'!J17</f>
        <v>0</v>
      </c>
      <c r="K291" s="694" t="str">
        <f>'Compliance History'!K17</f>
        <v>&lt;&lt;Select&gt;&gt;</v>
      </c>
      <c r="L291" s="694" t="str">
        <f>'Compliance History'!L17</f>
        <v>&lt;&lt;Select&gt;&gt;</v>
      </c>
      <c r="M291" s="694" t="str">
        <f>'Compliance History'!M17</f>
        <v>&lt;&lt;Select&gt;&gt;</v>
      </c>
    </row>
    <row r="292" spans="1:13" ht="25.5" x14ac:dyDescent="0.25">
      <c r="A292" s="313">
        <v>5</v>
      </c>
      <c r="B292" s="727">
        <f>'Compliance History'!B18</f>
        <v>0</v>
      </c>
      <c r="C292" s="693">
        <f>'Compliance History'!C18</f>
        <v>0</v>
      </c>
      <c r="D292" s="694">
        <f>'Compliance History'!D18</f>
        <v>0</v>
      </c>
      <c r="E292" s="692">
        <f>'Compliance History'!E18</f>
        <v>0</v>
      </c>
      <c r="F292" s="693">
        <f>'Compliance History'!F18</f>
        <v>0</v>
      </c>
      <c r="G292" s="693">
        <f>'Compliance History'!G18</f>
        <v>0</v>
      </c>
      <c r="H292" s="715">
        <f>'Compliance History'!H18</f>
        <v>0</v>
      </c>
      <c r="I292" s="691" t="str">
        <f>'Compliance History'!I18</f>
        <v>&lt;&lt;Select&gt;&gt;</v>
      </c>
      <c r="J292" s="728">
        <f>'Compliance History'!J18</f>
        <v>0</v>
      </c>
      <c r="K292" s="694" t="str">
        <f>'Compliance History'!K18</f>
        <v>&lt;&lt;Select&gt;&gt;</v>
      </c>
      <c r="L292" s="694" t="str">
        <f>'Compliance History'!L18</f>
        <v>&lt;&lt;Select&gt;&gt;</v>
      </c>
      <c r="M292" s="694" t="str">
        <f>'Compliance History'!M18</f>
        <v>&lt;&lt;Select&gt;&gt;</v>
      </c>
    </row>
    <row r="293" spans="1:13" ht="25.5" x14ac:dyDescent="0.25">
      <c r="A293" s="313">
        <v>6</v>
      </c>
      <c r="B293" s="727">
        <f>'Compliance History'!B19</f>
        <v>0</v>
      </c>
      <c r="C293" s="693">
        <f>'Compliance History'!C19</f>
        <v>0</v>
      </c>
      <c r="D293" s="694">
        <f>'Compliance History'!D19</f>
        <v>0</v>
      </c>
      <c r="E293" s="692">
        <f>'Compliance History'!E19</f>
        <v>0</v>
      </c>
      <c r="F293" s="693">
        <f>'Compliance History'!F19</f>
        <v>0</v>
      </c>
      <c r="G293" s="693">
        <f>'Compliance History'!G19</f>
        <v>0</v>
      </c>
      <c r="H293" s="715">
        <f>'Compliance History'!H19</f>
        <v>0</v>
      </c>
      <c r="I293" s="691" t="str">
        <f>'Compliance History'!I19</f>
        <v>&lt;&lt;Select&gt;&gt;</v>
      </c>
      <c r="J293" s="728">
        <f>'Compliance History'!J19</f>
        <v>0</v>
      </c>
      <c r="K293" s="694" t="str">
        <f>'Compliance History'!K19</f>
        <v>&lt;&lt;Select&gt;&gt;</v>
      </c>
      <c r="L293" s="694" t="str">
        <f>'Compliance History'!L19</f>
        <v>&lt;&lt;Select&gt;&gt;</v>
      </c>
      <c r="M293" s="694" t="str">
        <f>'Compliance History'!M19</f>
        <v>&lt;&lt;Select&gt;&gt;</v>
      </c>
    </row>
    <row r="294" spans="1:13" ht="25.5" x14ac:dyDescent="0.25">
      <c r="A294" s="313">
        <v>7</v>
      </c>
      <c r="B294" s="727">
        <f>'Compliance History'!B20</f>
        <v>0</v>
      </c>
      <c r="C294" s="693">
        <f>'Compliance History'!C20</f>
        <v>0</v>
      </c>
      <c r="D294" s="694">
        <f>'Compliance History'!D20</f>
        <v>0</v>
      </c>
      <c r="E294" s="692">
        <f>'Compliance History'!E20</f>
        <v>0</v>
      </c>
      <c r="F294" s="693">
        <f>'Compliance History'!F20</f>
        <v>0</v>
      </c>
      <c r="G294" s="693">
        <f>'Compliance History'!G20</f>
        <v>0</v>
      </c>
      <c r="H294" s="715">
        <f>'Compliance History'!H20</f>
        <v>0</v>
      </c>
      <c r="I294" s="691" t="str">
        <f>'Compliance History'!I20</f>
        <v>&lt;&lt;Select&gt;&gt;</v>
      </c>
      <c r="J294" s="728">
        <f>'Compliance History'!J20</f>
        <v>0</v>
      </c>
      <c r="K294" s="694" t="str">
        <f>'Compliance History'!K20</f>
        <v>&lt;&lt;Select&gt;&gt;</v>
      </c>
      <c r="L294" s="694" t="str">
        <f>'Compliance History'!L20</f>
        <v>&lt;&lt;Select&gt;&gt;</v>
      </c>
      <c r="M294" s="694" t="str">
        <f>'Compliance History'!M20</f>
        <v>&lt;&lt;Select&gt;&gt;</v>
      </c>
    </row>
    <row r="295" spans="1:13" ht="25.5" x14ac:dyDescent="0.25">
      <c r="A295" s="313">
        <v>8</v>
      </c>
      <c r="B295" s="727">
        <f>'Compliance History'!B21</f>
        <v>0</v>
      </c>
      <c r="C295" s="693">
        <f>'Compliance History'!C21</f>
        <v>0</v>
      </c>
      <c r="D295" s="694">
        <f>'Compliance History'!D21</f>
        <v>0</v>
      </c>
      <c r="E295" s="692">
        <f>'Compliance History'!E21</f>
        <v>0</v>
      </c>
      <c r="F295" s="693">
        <f>'Compliance History'!F21</f>
        <v>0</v>
      </c>
      <c r="G295" s="693">
        <f>'Compliance History'!G21</f>
        <v>0</v>
      </c>
      <c r="H295" s="715">
        <f>'Compliance History'!H21</f>
        <v>0</v>
      </c>
      <c r="I295" s="691" t="str">
        <f>'Compliance History'!I21</f>
        <v>&lt;&lt;Select&gt;&gt;</v>
      </c>
      <c r="J295" s="728">
        <f>'Compliance History'!J21</f>
        <v>0</v>
      </c>
      <c r="K295" s="694" t="str">
        <f>'Compliance History'!K21</f>
        <v>&lt;&lt;Select&gt;&gt;</v>
      </c>
      <c r="L295" s="694" t="str">
        <f>'Compliance History'!L21</f>
        <v>&lt;&lt;Select&gt;&gt;</v>
      </c>
      <c r="M295" s="694" t="str">
        <f>'Compliance History'!M21</f>
        <v>&lt;&lt;Select&gt;&gt;</v>
      </c>
    </row>
    <row r="296" spans="1:13" ht="25.5" x14ac:dyDescent="0.25">
      <c r="A296" s="313">
        <v>9</v>
      </c>
      <c r="B296" s="727">
        <f>'Compliance History'!B22</f>
        <v>0</v>
      </c>
      <c r="C296" s="693">
        <f>'Compliance History'!C22</f>
        <v>0</v>
      </c>
      <c r="D296" s="694">
        <f>'Compliance History'!D22</f>
        <v>0</v>
      </c>
      <c r="E296" s="692">
        <f>'Compliance History'!E22</f>
        <v>0</v>
      </c>
      <c r="F296" s="693">
        <f>'Compliance History'!F22</f>
        <v>0</v>
      </c>
      <c r="G296" s="693">
        <f>'Compliance History'!G22</f>
        <v>0</v>
      </c>
      <c r="H296" s="715">
        <f>'Compliance History'!H22</f>
        <v>0</v>
      </c>
      <c r="I296" s="691" t="str">
        <f>'Compliance History'!I22</f>
        <v>&lt;&lt;Select&gt;&gt;</v>
      </c>
      <c r="J296" s="728">
        <f>'Compliance History'!J22</f>
        <v>0</v>
      </c>
      <c r="K296" s="694" t="str">
        <f>'Compliance History'!K22</f>
        <v>&lt;&lt;Select&gt;&gt;</v>
      </c>
      <c r="L296" s="694" t="str">
        <f>'Compliance History'!L22</f>
        <v>&lt;&lt;Select&gt;&gt;</v>
      </c>
      <c r="M296" s="694" t="str">
        <f>'Compliance History'!M22</f>
        <v>&lt;&lt;Select&gt;&gt;</v>
      </c>
    </row>
    <row r="297" spans="1:13" ht="25.5" x14ac:dyDescent="0.25">
      <c r="A297" s="313">
        <v>10</v>
      </c>
      <c r="B297" s="727">
        <f>'Compliance History'!B23</f>
        <v>0</v>
      </c>
      <c r="C297" s="693">
        <f>'Compliance History'!C23</f>
        <v>0</v>
      </c>
      <c r="D297" s="694">
        <f>'Compliance History'!D23</f>
        <v>0</v>
      </c>
      <c r="E297" s="692">
        <f>'Compliance History'!E23</f>
        <v>0</v>
      </c>
      <c r="F297" s="693">
        <f>'Compliance History'!F23</f>
        <v>0</v>
      </c>
      <c r="G297" s="693">
        <f>'Compliance History'!G23</f>
        <v>0</v>
      </c>
      <c r="H297" s="715">
        <f>'Compliance History'!H23</f>
        <v>0</v>
      </c>
      <c r="I297" s="691" t="str">
        <f>'Compliance History'!I23</f>
        <v>&lt;&lt;Select&gt;&gt;</v>
      </c>
      <c r="J297" s="728">
        <f>'Compliance History'!J23</f>
        <v>0</v>
      </c>
      <c r="K297" s="694" t="str">
        <f>'Compliance History'!K23</f>
        <v>&lt;&lt;Select&gt;&gt;</v>
      </c>
      <c r="L297" s="694" t="str">
        <f>'Compliance History'!L23</f>
        <v>&lt;&lt;Select&gt;&gt;</v>
      </c>
      <c r="M297" s="694" t="str">
        <f>'Compliance History'!M23</f>
        <v>&lt;&lt;Select&gt;&gt;</v>
      </c>
    </row>
    <row r="298" spans="1:13" ht="25.5" x14ac:dyDescent="0.25">
      <c r="A298" s="313">
        <v>11</v>
      </c>
      <c r="B298" s="727">
        <f>'Compliance History'!B24</f>
        <v>0</v>
      </c>
      <c r="C298" s="693">
        <f>'Compliance History'!C24</f>
        <v>0</v>
      </c>
      <c r="D298" s="694">
        <f>'Compliance History'!D24</f>
        <v>0</v>
      </c>
      <c r="E298" s="692">
        <f>'Compliance History'!E24</f>
        <v>0</v>
      </c>
      <c r="F298" s="693">
        <f>'Compliance History'!F24</f>
        <v>0</v>
      </c>
      <c r="G298" s="693">
        <f>'Compliance History'!G24</f>
        <v>0</v>
      </c>
      <c r="H298" s="715">
        <f>'Compliance History'!H24</f>
        <v>0</v>
      </c>
      <c r="I298" s="691" t="str">
        <f>'Compliance History'!I24</f>
        <v>&lt;&lt;Select&gt;&gt;</v>
      </c>
      <c r="J298" s="728">
        <f>'Compliance History'!J24</f>
        <v>0</v>
      </c>
      <c r="K298" s="694" t="str">
        <f>'Compliance History'!K24</f>
        <v>&lt;&lt;Select&gt;&gt;</v>
      </c>
      <c r="L298" s="694" t="str">
        <f>'Compliance History'!L24</f>
        <v>&lt;&lt;Select&gt;&gt;</v>
      </c>
      <c r="M298" s="694" t="str">
        <f>'Compliance History'!M24</f>
        <v>&lt;&lt;Select&gt;&gt;</v>
      </c>
    </row>
    <row r="299" spans="1:13" ht="25.5" x14ac:dyDescent="0.25">
      <c r="A299" s="313">
        <v>12</v>
      </c>
      <c r="B299" s="727">
        <f>'Compliance History'!B25</f>
        <v>0</v>
      </c>
      <c r="C299" s="693">
        <f>'Compliance History'!C25</f>
        <v>0</v>
      </c>
      <c r="D299" s="694">
        <f>'Compliance History'!D25</f>
        <v>0</v>
      </c>
      <c r="E299" s="692">
        <f>'Compliance History'!E25</f>
        <v>0</v>
      </c>
      <c r="F299" s="693">
        <f>'Compliance History'!F25</f>
        <v>0</v>
      </c>
      <c r="G299" s="693">
        <f>'Compliance History'!G25</f>
        <v>0</v>
      </c>
      <c r="H299" s="715">
        <f>'Compliance History'!H25</f>
        <v>0</v>
      </c>
      <c r="I299" s="691" t="str">
        <f>'Compliance History'!I25</f>
        <v>&lt;&lt;Select&gt;&gt;</v>
      </c>
      <c r="J299" s="728">
        <f>'Compliance History'!J25</f>
        <v>0</v>
      </c>
      <c r="K299" s="694" t="str">
        <f>'Compliance History'!K25</f>
        <v>&lt;&lt;Select&gt;&gt;</v>
      </c>
      <c r="L299" s="694" t="str">
        <f>'Compliance History'!L25</f>
        <v>&lt;&lt;Select&gt;&gt;</v>
      </c>
      <c r="M299" s="694" t="str">
        <f>'Compliance History'!M25</f>
        <v>&lt;&lt;Select&gt;&gt;</v>
      </c>
    </row>
    <row r="300" spans="1:13" ht="25.5" x14ac:dyDescent="0.25">
      <c r="A300" s="313">
        <v>13</v>
      </c>
      <c r="B300" s="727">
        <f>'Compliance History'!B26</f>
        <v>0</v>
      </c>
      <c r="C300" s="693">
        <f>'Compliance History'!C26</f>
        <v>0</v>
      </c>
      <c r="D300" s="694">
        <f>'Compliance History'!D26</f>
        <v>0</v>
      </c>
      <c r="E300" s="692">
        <f>'Compliance History'!E26</f>
        <v>0</v>
      </c>
      <c r="F300" s="693">
        <f>'Compliance History'!F26</f>
        <v>0</v>
      </c>
      <c r="G300" s="693">
        <f>'Compliance History'!G26</f>
        <v>0</v>
      </c>
      <c r="H300" s="715">
        <f>'Compliance History'!H26</f>
        <v>0</v>
      </c>
      <c r="I300" s="691" t="str">
        <f>'Compliance History'!I26</f>
        <v>&lt;&lt;Select&gt;&gt;</v>
      </c>
      <c r="J300" s="728">
        <f>'Compliance History'!J26</f>
        <v>0</v>
      </c>
      <c r="K300" s="694" t="str">
        <f>'Compliance History'!K26</f>
        <v>&lt;&lt;Select&gt;&gt;</v>
      </c>
      <c r="L300" s="694" t="str">
        <f>'Compliance History'!L26</f>
        <v>&lt;&lt;Select&gt;&gt;</v>
      </c>
      <c r="M300" s="694" t="str">
        <f>'Compliance History'!M26</f>
        <v>&lt;&lt;Select&gt;&gt;</v>
      </c>
    </row>
    <row r="301" spans="1:13" ht="25.5" x14ac:dyDescent="0.25">
      <c r="A301" s="313">
        <v>14</v>
      </c>
      <c r="B301" s="727">
        <f>'Compliance History'!B27</f>
        <v>0</v>
      </c>
      <c r="C301" s="693">
        <f>'Compliance History'!C27</f>
        <v>0</v>
      </c>
      <c r="D301" s="694">
        <f>'Compliance History'!D27</f>
        <v>0</v>
      </c>
      <c r="E301" s="692">
        <f>'Compliance History'!E27</f>
        <v>0</v>
      </c>
      <c r="F301" s="693">
        <f>'Compliance History'!F27</f>
        <v>0</v>
      </c>
      <c r="G301" s="693">
        <f>'Compliance History'!G27</f>
        <v>0</v>
      </c>
      <c r="H301" s="715">
        <f>'Compliance History'!H27</f>
        <v>0</v>
      </c>
      <c r="I301" s="691" t="str">
        <f>'Compliance History'!I27</f>
        <v>&lt;&lt;Select&gt;&gt;</v>
      </c>
      <c r="J301" s="728">
        <f>'Compliance History'!J27</f>
        <v>0</v>
      </c>
      <c r="K301" s="694" t="str">
        <f>'Compliance History'!K27</f>
        <v>&lt;&lt;Select&gt;&gt;</v>
      </c>
      <c r="L301" s="694" t="str">
        <f>'Compliance History'!L27</f>
        <v>&lt;&lt;Select&gt;&gt;</v>
      </c>
      <c r="M301" s="694" t="str">
        <f>'Compliance History'!M27</f>
        <v>&lt;&lt;Select&gt;&gt;</v>
      </c>
    </row>
    <row r="302" spans="1:13" ht="25.5" x14ac:dyDescent="0.25">
      <c r="A302" s="313">
        <v>15</v>
      </c>
      <c r="B302" s="727">
        <f>'Compliance History'!B28</f>
        <v>0</v>
      </c>
      <c r="C302" s="693">
        <f>'Compliance History'!C28</f>
        <v>0</v>
      </c>
      <c r="D302" s="694">
        <f>'Compliance History'!D28</f>
        <v>0</v>
      </c>
      <c r="E302" s="692">
        <f>'Compliance History'!E28</f>
        <v>0</v>
      </c>
      <c r="F302" s="693">
        <f>'Compliance History'!F28</f>
        <v>0</v>
      </c>
      <c r="G302" s="693">
        <f>'Compliance History'!G28</f>
        <v>0</v>
      </c>
      <c r="H302" s="715">
        <f>'Compliance History'!H28</f>
        <v>0</v>
      </c>
      <c r="I302" s="691" t="str">
        <f>'Compliance History'!I28</f>
        <v>&lt;&lt;Select&gt;&gt;</v>
      </c>
      <c r="J302" s="728">
        <f>'Compliance History'!J28</f>
        <v>0</v>
      </c>
      <c r="K302" s="694" t="str">
        <f>'Compliance History'!K28</f>
        <v>&lt;&lt;Select&gt;&gt;</v>
      </c>
      <c r="L302" s="694" t="str">
        <f>'Compliance History'!L28</f>
        <v>&lt;&lt;Select&gt;&gt;</v>
      </c>
      <c r="M302" s="694" t="str">
        <f>'Compliance History'!M28</f>
        <v>&lt;&lt;Select&gt;&gt;</v>
      </c>
    </row>
    <row r="303" spans="1:13" ht="25.5" x14ac:dyDescent="0.25">
      <c r="A303" s="313">
        <v>16</v>
      </c>
      <c r="B303" s="727">
        <f>'Compliance History'!B29</f>
        <v>0</v>
      </c>
      <c r="C303" s="693">
        <f>'Compliance History'!C29</f>
        <v>0</v>
      </c>
      <c r="D303" s="694">
        <f>'Compliance History'!D29</f>
        <v>0</v>
      </c>
      <c r="E303" s="692">
        <f>'Compliance History'!E29</f>
        <v>0</v>
      </c>
      <c r="F303" s="693">
        <f>'Compliance History'!F29</f>
        <v>0</v>
      </c>
      <c r="G303" s="693">
        <f>'Compliance History'!G29</f>
        <v>0</v>
      </c>
      <c r="H303" s="715">
        <f>'Compliance History'!H29</f>
        <v>0</v>
      </c>
      <c r="I303" s="691" t="str">
        <f>'Compliance History'!I29</f>
        <v>&lt;&lt;Select&gt;&gt;</v>
      </c>
      <c r="J303" s="728">
        <f>'Compliance History'!J29</f>
        <v>0</v>
      </c>
      <c r="K303" s="694" t="str">
        <f>'Compliance History'!K29</f>
        <v>&lt;&lt;Select&gt;&gt;</v>
      </c>
      <c r="L303" s="694" t="str">
        <f>'Compliance History'!L29</f>
        <v>&lt;&lt;Select&gt;&gt;</v>
      </c>
      <c r="M303" s="694" t="str">
        <f>'Compliance History'!M29</f>
        <v>&lt;&lt;Select&gt;&gt;</v>
      </c>
    </row>
    <row r="304" spans="1:13" ht="25.5" x14ac:dyDescent="0.25">
      <c r="A304" s="313">
        <v>17</v>
      </c>
      <c r="B304" s="727">
        <f>'Compliance History'!B30</f>
        <v>0</v>
      </c>
      <c r="C304" s="693">
        <f>'Compliance History'!C30</f>
        <v>0</v>
      </c>
      <c r="D304" s="694">
        <f>'Compliance History'!D30</f>
        <v>0</v>
      </c>
      <c r="E304" s="692">
        <f>'Compliance History'!E30</f>
        <v>0</v>
      </c>
      <c r="F304" s="693">
        <f>'Compliance History'!F30</f>
        <v>0</v>
      </c>
      <c r="G304" s="693">
        <f>'Compliance History'!G30</f>
        <v>0</v>
      </c>
      <c r="H304" s="715">
        <f>'Compliance History'!H30</f>
        <v>0</v>
      </c>
      <c r="I304" s="691" t="str">
        <f>'Compliance History'!I30</f>
        <v>&lt;&lt;Select&gt;&gt;</v>
      </c>
      <c r="J304" s="728">
        <f>'Compliance History'!J30</f>
        <v>0</v>
      </c>
      <c r="K304" s="694" t="str">
        <f>'Compliance History'!K30</f>
        <v>&lt;&lt;Select&gt;&gt;</v>
      </c>
      <c r="L304" s="694" t="str">
        <f>'Compliance History'!L30</f>
        <v>&lt;&lt;Select&gt;&gt;</v>
      </c>
      <c r="M304" s="694" t="str">
        <f>'Compliance History'!M30</f>
        <v>&lt;&lt;Select&gt;&gt;</v>
      </c>
    </row>
    <row r="305" spans="1:13" ht="25.5" x14ac:dyDescent="0.25">
      <c r="A305" s="313">
        <v>18</v>
      </c>
      <c r="B305" s="727">
        <f>'Compliance History'!B31</f>
        <v>0</v>
      </c>
      <c r="C305" s="693">
        <f>'Compliance History'!C31</f>
        <v>0</v>
      </c>
      <c r="D305" s="694">
        <f>'Compliance History'!D31</f>
        <v>0</v>
      </c>
      <c r="E305" s="692">
        <f>'Compliance History'!E31</f>
        <v>0</v>
      </c>
      <c r="F305" s="693">
        <f>'Compliance History'!F31</f>
        <v>0</v>
      </c>
      <c r="G305" s="693">
        <f>'Compliance History'!G31</f>
        <v>0</v>
      </c>
      <c r="H305" s="715">
        <f>'Compliance History'!H31</f>
        <v>0</v>
      </c>
      <c r="I305" s="691" t="str">
        <f>'Compliance History'!I31</f>
        <v>&lt;&lt;Select&gt;&gt;</v>
      </c>
      <c r="J305" s="728">
        <f>'Compliance History'!J31</f>
        <v>0</v>
      </c>
      <c r="K305" s="694" t="str">
        <f>'Compliance History'!K31</f>
        <v>&lt;&lt;Select&gt;&gt;</v>
      </c>
      <c r="L305" s="694" t="str">
        <f>'Compliance History'!L31</f>
        <v>&lt;&lt;Select&gt;&gt;</v>
      </c>
      <c r="M305" s="694" t="str">
        <f>'Compliance History'!M31</f>
        <v>&lt;&lt;Select&gt;&gt;</v>
      </c>
    </row>
    <row r="306" spans="1:13" ht="25.5" x14ac:dyDescent="0.25">
      <c r="A306" s="313">
        <v>19</v>
      </c>
      <c r="B306" s="727">
        <f>'Compliance History'!B32</f>
        <v>0</v>
      </c>
      <c r="C306" s="693">
        <f>'Compliance History'!C32</f>
        <v>0</v>
      </c>
      <c r="D306" s="694">
        <f>'Compliance History'!D32</f>
        <v>0</v>
      </c>
      <c r="E306" s="692">
        <f>'Compliance History'!E32</f>
        <v>0</v>
      </c>
      <c r="F306" s="693">
        <f>'Compliance History'!F32</f>
        <v>0</v>
      </c>
      <c r="G306" s="693">
        <f>'Compliance History'!G32</f>
        <v>0</v>
      </c>
      <c r="H306" s="715">
        <f>'Compliance History'!H32</f>
        <v>0</v>
      </c>
      <c r="I306" s="691" t="str">
        <f>'Compliance History'!I32</f>
        <v>&lt;&lt;Select&gt;&gt;</v>
      </c>
      <c r="J306" s="728">
        <f>'Compliance History'!J32</f>
        <v>0</v>
      </c>
      <c r="K306" s="694" t="str">
        <f>'Compliance History'!K32</f>
        <v>&lt;&lt;Select&gt;&gt;</v>
      </c>
      <c r="L306" s="694" t="str">
        <f>'Compliance History'!L32</f>
        <v>&lt;&lt;Select&gt;&gt;</v>
      </c>
      <c r="M306" s="694" t="str">
        <f>'Compliance History'!M32</f>
        <v>&lt;&lt;Select&gt;&gt;</v>
      </c>
    </row>
    <row r="307" spans="1:13" ht="25.5" x14ac:dyDescent="0.25">
      <c r="A307" s="313">
        <v>20</v>
      </c>
      <c r="B307" s="727">
        <f>'Compliance History'!B33</f>
        <v>0</v>
      </c>
      <c r="C307" s="693">
        <f>'Compliance History'!C33</f>
        <v>0</v>
      </c>
      <c r="D307" s="694">
        <f>'Compliance History'!D33</f>
        <v>0</v>
      </c>
      <c r="E307" s="692">
        <f>'Compliance History'!E33</f>
        <v>0</v>
      </c>
      <c r="F307" s="693">
        <f>'Compliance History'!F33</f>
        <v>0</v>
      </c>
      <c r="G307" s="693">
        <f>'Compliance History'!G33</f>
        <v>0</v>
      </c>
      <c r="H307" s="715">
        <f>'Compliance History'!H33</f>
        <v>0</v>
      </c>
      <c r="I307" s="691" t="str">
        <f>'Compliance History'!I33</f>
        <v>&lt;&lt;Select&gt;&gt;</v>
      </c>
      <c r="J307" s="728">
        <f>'Compliance History'!J33</f>
        <v>0</v>
      </c>
      <c r="K307" s="694" t="str">
        <f>'Compliance History'!K33</f>
        <v>&lt;&lt;Select&gt;&gt;</v>
      </c>
      <c r="L307" s="694" t="str">
        <f>'Compliance History'!L33</f>
        <v>&lt;&lt;Select&gt;&gt;</v>
      </c>
      <c r="M307" s="694" t="str">
        <f>'Compliance History'!M33</f>
        <v>&lt;&lt;Select&gt;&gt;</v>
      </c>
    </row>
    <row r="308" spans="1:13" ht="25.5" x14ac:dyDescent="0.25">
      <c r="A308" s="313">
        <v>21</v>
      </c>
      <c r="B308" s="727">
        <f>'Compliance History'!B34</f>
        <v>0</v>
      </c>
      <c r="C308" s="693">
        <f>'Compliance History'!C34</f>
        <v>0</v>
      </c>
      <c r="D308" s="694">
        <f>'Compliance History'!D34</f>
        <v>0</v>
      </c>
      <c r="E308" s="692">
        <f>'Compliance History'!E34</f>
        <v>0</v>
      </c>
      <c r="F308" s="693">
        <f>'Compliance History'!F34</f>
        <v>0</v>
      </c>
      <c r="G308" s="693">
        <f>'Compliance History'!G34</f>
        <v>0</v>
      </c>
      <c r="H308" s="715">
        <f>'Compliance History'!H34</f>
        <v>0</v>
      </c>
      <c r="I308" s="691" t="str">
        <f>'Compliance History'!I34</f>
        <v>&lt;&lt;Select&gt;&gt;</v>
      </c>
      <c r="J308" s="728">
        <f>'Compliance History'!J34</f>
        <v>0</v>
      </c>
      <c r="K308" s="694" t="str">
        <f>'Compliance History'!K34</f>
        <v>&lt;&lt;Select&gt;&gt;</v>
      </c>
      <c r="L308" s="694" t="str">
        <f>'Compliance History'!L34</f>
        <v>&lt;&lt;Select&gt;&gt;</v>
      </c>
      <c r="M308" s="694" t="str">
        <f>'Compliance History'!M34</f>
        <v>&lt;&lt;Select&gt;&gt;</v>
      </c>
    </row>
    <row r="309" spans="1:13" ht="25.5" x14ac:dyDescent="0.25">
      <c r="A309" s="313">
        <v>22</v>
      </c>
      <c r="B309" s="727">
        <f>'Compliance History'!B35</f>
        <v>0</v>
      </c>
      <c r="C309" s="693">
        <f>'Compliance History'!C35</f>
        <v>0</v>
      </c>
      <c r="D309" s="694">
        <f>'Compliance History'!D35</f>
        <v>0</v>
      </c>
      <c r="E309" s="692">
        <f>'Compliance History'!E35</f>
        <v>0</v>
      </c>
      <c r="F309" s="693">
        <f>'Compliance History'!F35</f>
        <v>0</v>
      </c>
      <c r="G309" s="693">
        <f>'Compliance History'!G35</f>
        <v>0</v>
      </c>
      <c r="H309" s="715">
        <f>'Compliance History'!H35</f>
        <v>0</v>
      </c>
      <c r="I309" s="691" t="str">
        <f>'Compliance History'!I35</f>
        <v>&lt;&lt;Select&gt;&gt;</v>
      </c>
      <c r="J309" s="728">
        <f>'Compliance History'!J35</f>
        <v>0</v>
      </c>
      <c r="K309" s="694" t="str">
        <f>'Compliance History'!K35</f>
        <v>&lt;&lt;Select&gt;&gt;</v>
      </c>
      <c r="L309" s="694" t="str">
        <f>'Compliance History'!L35</f>
        <v>&lt;&lt;Select&gt;&gt;</v>
      </c>
      <c r="M309" s="694" t="str">
        <f>'Compliance History'!M35</f>
        <v>&lt;&lt;Select&gt;&gt;</v>
      </c>
    </row>
    <row r="310" spans="1:13" ht="25.5" x14ac:dyDescent="0.25">
      <c r="A310" s="313">
        <v>23</v>
      </c>
      <c r="B310" s="727">
        <f>'Compliance History'!B36</f>
        <v>0</v>
      </c>
      <c r="C310" s="693">
        <f>'Compliance History'!C36</f>
        <v>0</v>
      </c>
      <c r="D310" s="694">
        <f>'Compliance History'!D36</f>
        <v>0</v>
      </c>
      <c r="E310" s="692">
        <f>'Compliance History'!E36</f>
        <v>0</v>
      </c>
      <c r="F310" s="693">
        <f>'Compliance History'!F36</f>
        <v>0</v>
      </c>
      <c r="G310" s="693">
        <f>'Compliance History'!G36</f>
        <v>0</v>
      </c>
      <c r="H310" s="715">
        <f>'Compliance History'!H36</f>
        <v>0</v>
      </c>
      <c r="I310" s="691" t="str">
        <f>'Compliance History'!I36</f>
        <v>&lt;&lt;Select&gt;&gt;</v>
      </c>
      <c r="J310" s="728">
        <f>'Compliance History'!J36</f>
        <v>0</v>
      </c>
      <c r="K310" s="694" t="str">
        <f>'Compliance History'!K36</f>
        <v>&lt;&lt;Select&gt;&gt;</v>
      </c>
      <c r="L310" s="694" t="str">
        <f>'Compliance History'!L36</f>
        <v>&lt;&lt;Select&gt;&gt;</v>
      </c>
      <c r="M310" s="694" t="str">
        <f>'Compliance History'!M36</f>
        <v>&lt;&lt;Select&gt;&gt;</v>
      </c>
    </row>
    <row r="311" spans="1:13" ht="25.5" x14ac:dyDescent="0.25">
      <c r="A311" s="313">
        <v>24</v>
      </c>
      <c r="B311" s="727">
        <f>'Compliance History'!B37</f>
        <v>0</v>
      </c>
      <c r="C311" s="693">
        <f>'Compliance History'!C37</f>
        <v>0</v>
      </c>
      <c r="D311" s="694">
        <f>'Compliance History'!D37</f>
        <v>0</v>
      </c>
      <c r="E311" s="692">
        <f>'Compliance History'!E37</f>
        <v>0</v>
      </c>
      <c r="F311" s="693">
        <f>'Compliance History'!F37</f>
        <v>0</v>
      </c>
      <c r="G311" s="693">
        <f>'Compliance History'!G37</f>
        <v>0</v>
      </c>
      <c r="H311" s="715">
        <f>'Compliance History'!H37</f>
        <v>0</v>
      </c>
      <c r="I311" s="691" t="str">
        <f>'Compliance History'!I37</f>
        <v>&lt;&lt;Select&gt;&gt;</v>
      </c>
      <c r="J311" s="728">
        <f>'Compliance History'!J37</f>
        <v>0</v>
      </c>
      <c r="K311" s="694" t="str">
        <f>'Compliance History'!K37</f>
        <v>&lt;&lt;Select&gt;&gt;</v>
      </c>
      <c r="L311" s="694" t="str">
        <f>'Compliance History'!L37</f>
        <v>&lt;&lt;Select&gt;&gt;</v>
      </c>
      <c r="M311" s="694" t="str">
        <f>'Compliance History'!M37</f>
        <v>&lt;&lt;Select&gt;&gt;</v>
      </c>
    </row>
    <row r="312" spans="1:13" ht="25.5" x14ac:dyDescent="0.25">
      <c r="A312" s="313">
        <v>25</v>
      </c>
      <c r="B312" s="727">
        <f>'Compliance History'!B38</f>
        <v>0</v>
      </c>
      <c r="C312" s="693">
        <f>'Compliance History'!C38</f>
        <v>0</v>
      </c>
      <c r="D312" s="694">
        <f>'Compliance History'!D38</f>
        <v>0</v>
      </c>
      <c r="E312" s="692">
        <f>'Compliance History'!E38</f>
        <v>0</v>
      </c>
      <c r="F312" s="693">
        <f>'Compliance History'!F38</f>
        <v>0</v>
      </c>
      <c r="G312" s="693">
        <f>'Compliance History'!G38</f>
        <v>0</v>
      </c>
      <c r="H312" s="715">
        <f>'Compliance History'!H38</f>
        <v>0</v>
      </c>
      <c r="I312" s="691" t="str">
        <f>'Compliance History'!I38</f>
        <v>&lt;&lt;Select&gt;&gt;</v>
      </c>
      <c r="J312" s="728">
        <f>'Compliance History'!J38</f>
        <v>0</v>
      </c>
      <c r="K312" s="694" t="str">
        <f>'Compliance History'!K38</f>
        <v>&lt;&lt;Select&gt;&gt;</v>
      </c>
      <c r="L312" s="694" t="str">
        <f>'Compliance History'!L38</f>
        <v>&lt;&lt;Select&gt;&gt;</v>
      </c>
      <c r="M312" s="694" t="str">
        <f>'Compliance History'!M38</f>
        <v>&lt;&lt;Select&gt;&gt;</v>
      </c>
    </row>
    <row r="313" spans="1:13" ht="25.5" x14ac:dyDescent="0.25">
      <c r="A313" s="313">
        <v>26</v>
      </c>
      <c r="B313" s="727">
        <f>'Compliance History'!B39</f>
        <v>0</v>
      </c>
      <c r="C313" s="693">
        <f>'Compliance History'!C39</f>
        <v>0</v>
      </c>
      <c r="D313" s="694">
        <f>'Compliance History'!D39</f>
        <v>0</v>
      </c>
      <c r="E313" s="692">
        <f>'Compliance History'!E39</f>
        <v>0</v>
      </c>
      <c r="F313" s="693">
        <f>'Compliance History'!F39</f>
        <v>0</v>
      </c>
      <c r="G313" s="693">
        <f>'Compliance History'!G39</f>
        <v>0</v>
      </c>
      <c r="H313" s="715">
        <f>'Compliance History'!H39</f>
        <v>0</v>
      </c>
      <c r="I313" s="691" t="str">
        <f>'Compliance History'!I39</f>
        <v>&lt;&lt;Select&gt;&gt;</v>
      </c>
      <c r="J313" s="728">
        <f>'Compliance History'!J39</f>
        <v>0</v>
      </c>
      <c r="K313" s="694" t="str">
        <f>'Compliance History'!K39</f>
        <v>&lt;&lt;Select&gt;&gt;</v>
      </c>
      <c r="L313" s="694" t="str">
        <f>'Compliance History'!L39</f>
        <v>&lt;&lt;Select&gt;&gt;</v>
      </c>
      <c r="M313" s="694" t="str">
        <f>'Compliance History'!M39</f>
        <v>&lt;&lt;Select&gt;&gt;</v>
      </c>
    </row>
    <row r="314" spans="1:13" ht="25.5" x14ac:dyDescent="0.25">
      <c r="A314" s="313">
        <v>27</v>
      </c>
      <c r="B314" s="727">
        <f>'Compliance History'!B40</f>
        <v>0</v>
      </c>
      <c r="C314" s="693">
        <f>'Compliance History'!C40</f>
        <v>0</v>
      </c>
      <c r="D314" s="694">
        <f>'Compliance History'!D40</f>
        <v>0</v>
      </c>
      <c r="E314" s="692">
        <f>'Compliance History'!E40</f>
        <v>0</v>
      </c>
      <c r="F314" s="693">
        <f>'Compliance History'!F40</f>
        <v>0</v>
      </c>
      <c r="G314" s="693">
        <f>'Compliance History'!G40</f>
        <v>0</v>
      </c>
      <c r="H314" s="715">
        <f>'Compliance History'!H40</f>
        <v>0</v>
      </c>
      <c r="I314" s="691" t="str">
        <f>'Compliance History'!I40</f>
        <v>&lt;&lt;Select&gt;&gt;</v>
      </c>
      <c r="J314" s="728">
        <f>'Compliance History'!J40</f>
        <v>0</v>
      </c>
      <c r="K314" s="694" t="str">
        <f>'Compliance History'!K40</f>
        <v>&lt;&lt;Select&gt;&gt;</v>
      </c>
      <c r="L314" s="694" t="str">
        <f>'Compliance History'!L40</f>
        <v>&lt;&lt;Select&gt;&gt;</v>
      </c>
      <c r="M314" s="694" t="str">
        <f>'Compliance History'!M40</f>
        <v>&lt;&lt;Select&gt;&gt;</v>
      </c>
    </row>
    <row r="315" spans="1:13" ht="25.5" x14ac:dyDescent="0.25">
      <c r="A315" s="313">
        <v>28</v>
      </c>
      <c r="B315" s="727">
        <f>'Compliance History'!B41</f>
        <v>0</v>
      </c>
      <c r="C315" s="693">
        <f>'Compliance History'!C41</f>
        <v>0</v>
      </c>
      <c r="D315" s="694">
        <f>'Compliance History'!D41</f>
        <v>0</v>
      </c>
      <c r="E315" s="692">
        <f>'Compliance History'!E41</f>
        <v>0</v>
      </c>
      <c r="F315" s="693">
        <f>'Compliance History'!F41</f>
        <v>0</v>
      </c>
      <c r="G315" s="693">
        <f>'Compliance History'!G41</f>
        <v>0</v>
      </c>
      <c r="H315" s="715">
        <f>'Compliance History'!H41</f>
        <v>0</v>
      </c>
      <c r="I315" s="691" t="str">
        <f>'Compliance History'!I41</f>
        <v>&lt;&lt;Select&gt;&gt;</v>
      </c>
      <c r="J315" s="728">
        <f>'Compliance History'!J41</f>
        <v>0</v>
      </c>
      <c r="K315" s="694" t="str">
        <f>'Compliance History'!K41</f>
        <v>&lt;&lt;Select&gt;&gt;</v>
      </c>
      <c r="L315" s="694" t="str">
        <f>'Compliance History'!L41</f>
        <v>&lt;&lt;Select&gt;&gt;</v>
      </c>
      <c r="M315" s="694" t="str">
        <f>'Compliance History'!M41</f>
        <v>&lt;&lt;Select&gt;&gt;</v>
      </c>
    </row>
    <row r="316" spans="1:13" ht="25.5" x14ac:dyDescent="0.25">
      <c r="A316" s="313">
        <v>29</v>
      </c>
      <c r="B316" s="727">
        <f>'Compliance History'!B42</f>
        <v>0</v>
      </c>
      <c r="C316" s="693">
        <f>'Compliance History'!C42</f>
        <v>0</v>
      </c>
      <c r="D316" s="694">
        <f>'Compliance History'!D42</f>
        <v>0</v>
      </c>
      <c r="E316" s="692">
        <f>'Compliance History'!E42</f>
        <v>0</v>
      </c>
      <c r="F316" s="693">
        <f>'Compliance History'!F42</f>
        <v>0</v>
      </c>
      <c r="G316" s="693">
        <f>'Compliance History'!G42</f>
        <v>0</v>
      </c>
      <c r="H316" s="715">
        <f>'Compliance History'!H42</f>
        <v>0</v>
      </c>
      <c r="I316" s="691" t="str">
        <f>'Compliance History'!I42</f>
        <v>&lt;&lt;Select&gt;&gt;</v>
      </c>
      <c r="J316" s="728">
        <f>'Compliance History'!J42</f>
        <v>0</v>
      </c>
      <c r="K316" s="694" t="str">
        <f>'Compliance History'!K42</f>
        <v>&lt;&lt;Select&gt;&gt;</v>
      </c>
      <c r="L316" s="694" t="str">
        <f>'Compliance History'!L42</f>
        <v>&lt;&lt;Select&gt;&gt;</v>
      </c>
      <c r="M316" s="694" t="str">
        <f>'Compliance History'!M42</f>
        <v>&lt;&lt;Select&gt;&gt;</v>
      </c>
    </row>
    <row r="317" spans="1:13" ht="25.5" x14ac:dyDescent="0.25">
      <c r="A317" s="313">
        <v>30</v>
      </c>
      <c r="B317" s="727">
        <f>'Compliance History'!B43</f>
        <v>0</v>
      </c>
      <c r="C317" s="693">
        <f>'Compliance History'!C43</f>
        <v>0</v>
      </c>
      <c r="D317" s="694">
        <f>'Compliance History'!D43</f>
        <v>0</v>
      </c>
      <c r="E317" s="692">
        <f>'Compliance History'!E43</f>
        <v>0</v>
      </c>
      <c r="F317" s="693">
        <f>'Compliance History'!F43</f>
        <v>0</v>
      </c>
      <c r="G317" s="693">
        <f>'Compliance History'!G43</f>
        <v>0</v>
      </c>
      <c r="H317" s="715">
        <f>'Compliance History'!H43</f>
        <v>0</v>
      </c>
      <c r="I317" s="691" t="str">
        <f>'Compliance History'!I43</f>
        <v>&lt;&lt;Select&gt;&gt;</v>
      </c>
      <c r="J317" s="728">
        <f>'Compliance History'!J43</f>
        <v>0</v>
      </c>
      <c r="K317" s="694" t="str">
        <f>'Compliance History'!K43</f>
        <v>&lt;&lt;Select&gt;&gt;</v>
      </c>
      <c r="L317" s="694" t="str">
        <f>'Compliance History'!L43</f>
        <v>&lt;&lt;Select&gt;&gt;</v>
      </c>
      <c r="M317" s="694" t="str">
        <f>'Compliance History'!M43</f>
        <v>&lt;&lt;Select&gt;&gt;</v>
      </c>
    </row>
    <row r="318" spans="1:13" ht="25.5" x14ac:dyDescent="0.25">
      <c r="A318" s="313">
        <v>31</v>
      </c>
      <c r="B318" s="727">
        <f>'Compliance History'!B44</f>
        <v>0</v>
      </c>
      <c r="C318" s="693">
        <f>'Compliance History'!C44</f>
        <v>0</v>
      </c>
      <c r="D318" s="694">
        <f>'Compliance History'!D44</f>
        <v>0</v>
      </c>
      <c r="E318" s="692">
        <f>'Compliance History'!E44</f>
        <v>0</v>
      </c>
      <c r="F318" s="693">
        <f>'Compliance History'!F44</f>
        <v>0</v>
      </c>
      <c r="G318" s="693">
        <f>'Compliance History'!G44</f>
        <v>0</v>
      </c>
      <c r="H318" s="715">
        <f>'Compliance History'!H44</f>
        <v>0</v>
      </c>
      <c r="I318" s="691" t="str">
        <f>'Compliance History'!I44</f>
        <v>&lt;&lt;Select&gt;&gt;</v>
      </c>
      <c r="J318" s="728">
        <f>'Compliance History'!J44</f>
        <v>0</v>
      </c>
      <c r="K318" s="694" t="str">
        <f>'Compliance History'!K44</f>
        <v>&lt;&lt;Select&gt;&gt;</v>
      </c>
      <c r="L318" s="694" t="str">
        <f>'Compliance History'!L44</f>
        <v>&lt;&lt;Select&gt;&gt;</v>
      </c>
      <c r="M318" s="694" t="str">
        <f>'Compliance History'!M44</f>
        <v>&lt;&lt;Select&gt;&gt;</v>
      </c>
    </row>
    <row r="319" spans="1:13" ht="25.5" x14ac:dyDescent="0.25">
      <c r="A319" s="313">
        <v>32</v>
      </c>
      <c r="B319" s="727">
        <f>'Compliance History'!B45</f>
        <v>0</v>
      </c>
      <c r="C319" s="693">
        <f>'Compliance History'!C45</f>
        <v>0</v>
      </c>
      <c r="D319" s="694">
        <f>'Compliance History'!D45</f>
        <v>0</v>
      </c>
      <c r="E319" s="692">
        <f>'Compliance History'!E45</f>
        <v>0</v>
      </c>
      <c r="F319" s="693">
        <f>'Compliance History'!F45</f>
        <v>0</v>
      </c>
      <c r="G319" s="693">
        <f>'Compliance History'!G45</f>
        <v>0</v>
      </c>
      <c r="H319" s="715">
        <f>'Compliance History'!H45</f>
        <v>0</v>
      </c>
      <c r="I319" s="691" t="str">
        <f>'Compliance History'!I45</f>
        <v>&lt;&lt;Select&gt;&gt;</v>
      </c>
      <c r="J319" s="728">
        <f>'Compliance History'!J45</f>
        <v>0</v>
      </c>
      <c r="K319" s="694" t="str">
        <f>'Compliance History'!K45</f>
        <v>&lt;&lt;Select&gt;&gt;</v>
      </c>
      <c r="L319" s="694" t="str">
        <f>'Compliance History'!L45</f>
        <v>&lt;&lt;Select&gt;&gt;</v>
      </c>
      <c r="M319" s="694" t="str">
        <f>'Compliance History'!M45</f>
        <v>&lt;&lt;Select&gt;&gt;</v>
      </c>
    </row>
    <row r="320" spans="1:13" ht="25.5" x14ac:dyDescent="0.25">
      <c r="A320" s="313">
        <v>33</v>
      </c>
      <c r="B320" s="727">
        <f>'Compliance History'!B46</f>
        <v>0</v>
      </c>
      <c r="C320" s="693">
        <f>'Compliance History'!C46</f>
        <v>0</v>
      </c>
      <c r="D320" s="694">
        <f>'Compliance History'!D46</f>
        <v>0</v>
      </c>
      <c r="E320" s="692">
        <f>'Compliance History'!E46</f>
        <v>0</v>
      </c>
      <c r="F320" s="693">
        <f>'Compliance History'!F46</f>
        <v>0</v>
      </c>
      <c r="G320" s="693">
        <f>'Compliance History'!G46</f>
        <v>0</v>
      </c>
      <c r="H320" s="715">
        <f>'Compliance History'!H46</f>
        <v>0</v>
      </c>
      <c r="I320" s="691" t="str">
        <f>'Compliance History'!I46</f>
        <v>&lt;&lt;Select&gt;&gt;</v>
      </c>
      <c r="J320" s="728">
        <f>'Compliance History'!J46</f>
        <v>0</v>
      </c>
      <c r="K320" s="694" t="str">
        <f>'Compliance History'!K46</f>
        <v>&lt;&lt;Select&gt;&gt;</v>
      </c>
      <c r="L320" s="694" t="str">
        <f>'Compliance History'!L46</f>
        <v>&lt;&lt;Select&gt;&gt;</v>
      </c>
      <c r="M320" s="694" t="str">
        <f>'Compliance History'!M46</f>
        <v>&lt;&lt;Select&gt;&gt;</v>
      </c>
    </row>
    <row r="321" spans="1:13" ht="25.5" x14ac:dyDescent="0.25">
      <c r="A321" s="313">
        <v>34</v>
      </c>
      <c r="B321" s="727">
        <f>'Compliance History'!B47</f>
        <v>0</v>
      </c>
      <c r="C321" s="693">
        <f>'Compliance History'!C47</f>
        <v>0</v>
      </c>
      <c r="D321" s="694">
        <f>'Compliance History'!D47</f>
        <v>0</v>
      </c>
      <c r="E321" s="692">
        <f>'Compliance History'!E47</f>
        <v>0</v>
      </c>
      <c r="F321" s="693">
        <f>'Compliance History'!F47</f>
        <v>0</v>
      </c>
      <c r="G321" s="693">
        <f>'Compliance History'!G47</f>
        <v>0</v>
      </c>
      <c r="H321" s="715">
        <f>'Compliance History'!H47</f>
        <v>0</v>
      </c>
      <c r="I321" s="691" t="str">
        <f>'Compliance History'!I47</f>
        <v>&lt;&lt;Select&gt;&gt;</v>
      </c>
      <c r="J321" s="728">
        <f>'Compliance History'!J47</f>
        <v>0</v>
      </c>
      <c r="K321" s="694" t="str">
        <f>'Compliance History'!K47</f>
        <v>&lt;&lt;Select&gt;&gt;</v>
      </c>
      <c r="L321" s="694" t="str">
        <f>'Compliance History'!L47</f>
        <v>&lt;&lt;Select&gt;&gt;</v>
      </c>
      <c r="M321" s="694" t="str">
        <f>'Compliance History'!M47</f>
        <v>&lt;&lt;Select&gt;&gt;</v>
      </c>
    </row>
    <row r="322" spans="1:13" ht="25.5" x14ac:dyDescent="0.25">
      <c r="A322" s="313">
        <v>35</v>
      </c>
      <c r="B322" s="727">
        <f>'Compliance History'!B48</f>
        <v>0</v>
      </c>
      <c r="C322" s="693">
        <f>'Compliance History'!C48</f>
        <v>0</v>
      </c>
      <c r="D322" s="694">
        <f>'Compliance History'!D48</f>
        <v>0</v>
      </c>
      <c r="E322" s="692">
        <f>'Compliance History'!E48</f>
        <v>0</v>
      </c>
      <c r="F322" s="693">
        <f>'Compliance History'!F48</f>
        <v>0</v>
      </c>
      <c r="G322" s="693">
        <f>'Compliance History'!G48</f>
        <v>0</v>
      </c>
      <c r="H322" s="715">
        <f>'Compliance History'!H48</f>
        <v>0</v>
      </c>
      <c r="I322" s="691" t="str">
        <f>'Compliance History'!I48</f>
        <v>&lt;&lt;Select&gt;&gt;</v>
      </c>
      <c r="J322" s="728">
        <f>'Compliance History'!J48</f>
        <v>0</v>
      </c>
      <c r="K322" s="694" t="str">
        <f>'Compliance History'!K48</f>
        <v>&lt;&lt;Select&gt;&gt;</v>
      </c>
      <c r="L322" s="694" t="str">
        <f>'Compliance History'!L48</f>
        <v>&lt;&lt;Select&gt;&gt;</v>
      </c>
      <c r="M322" s="694" t="str">
        <f>'Compliance History'!M48</f>
        <v>&lt;&lt;Select&gt;&gt;</v>
      </c>
    </row>
    <row r="323" spans="1:13" ht="25.5" x14ac:dyDescent="0.25">
      <c r="A323" s="313">
        <v>36</v>
      </c>
      <c r="B323" s="727">
        <f>'Compliance History'!B49</f>
        <v>0</v>
      </c>
      <c r="C323" s="693">
        <f>'Compliance History'!C49</f>
        <v>0</v>
      </c>
      <c r="D323" s="694">
        <f>'Compliance History'!D49</f>
        <v>0</v>
      </c>
      <c r="E323" s="692">
        <f>'Compliance History'!E49</f>
        <v>0</v>
      </c>
      <c r="F323" s="693">
        <f>'Compliance History'!F49</f>
        <v>0</v>
      </c>
      <c r="G323" s="693">
        <f>'Compliance History'!G49</f>
        <v>0</v>
      </c>
      <c r="H323" s="715">
        <f>'Compliance History'!H49</f>
        <v>0</v>
      </c>
      <c r="I323" s="691" t="str">
        <f>'Compliance History'!I49</f>
        <v>&lt;&lt;Select&gt;&gt;</v>
      </c>
      <c r="J323" s="728">
        <f>'Compliance History'!J49</f>
        <v>0</v>
      </c>
      <c r="K323" s="694" t="str">
        <f>'Compliance History'!K49</f>
        <v>&lt;&lt;Select&gt;&gt;</v>
      </c>
      <c r="L323" s="694" t="str">
        <f>'Compliance History'!L49</f>
        <v>&lt;&lt;Select&gt;&gt;</v>
      </c>
      <c r="M323" s="694" t="str">
        <f>'Compliance History'!M49</f>
        <v>&lt;&lt;Select&gt;&gt;</v>
      </c>
    </row>
    <row r="324" spans="1:13" ht="25.5" x14ac:dyDescent="0.25">
      <c r="A324" s="313">
        <v>37</v>
      </c>
      <c r="B324" s="727">
        <f>'Compliance History'!B50</f>
        <v>0</v>
      </c>
      <c r="C324" s="693">
        <f>'Compliance History'!C50</f>
        <v>0</v>
      </c>
      <c r="D324" s="694">
        <f>'Compliance History'!D50</f>
        <v>0</v>
      </c>
      <c r="E324" s="692">
        <f>'Compliance History'!E50</f>
        <v>0</v>
      </c>
      <c r="F324" s="693">
        <f>'Compliance History'!F50</f>
        <v>0</v>
      </c>
      <c r="G324" s="693">
        <f>'Compliance History'!G50</f>
        <v>0</v>
      </c>
      <c r="H324" s="715">
        <f>'Compliance History'!H50</f>
        <v>0</v>
      </c>
      <c r="I324" s="691" t="str">
        <f>'Compliance History'!I50</f>
        <v>&lt;&lt;Select&gt;&gt;</v>
      </c>
      <c r="J324" s="728">
        <f>'Compliance History'!J50</f>
        <v>0</v>
      </c>
      <c r="K324" s="694" t="str">
        <f>'Compliance History'!K50</f>
        <v>&lt;&lt;Select&gt;&gt;</v>
      </c>
      <c r="L324" s="694" t="str">
        <f>'Compliance History'!L50</f>
        <v>&lt;&lt;Select&gt;&gt;</v>
      </c>
      <c r="M324" s="694" t="str">
        <f>'Compliance History'!M50</f>
        <v>&lt;&lt;Select&gt;&gt;</v>
      </c>
    </row>
    <row r="325" spans="1:13" ht="25.5" x14ac:dyDescent="0.25">
      <c r="A325" s="313">
        <v>38</v>
      </c>
      <c r="B325" s="727">
        <f>'Compliance History'!B51</f>
        <v>0</v>
      </c>
      <c r="C325" s="693">
        <f>'Compliance History'!C51</f>
        <v>0</v>
      </c>
      <c r="D325" s="694">
        <f>'Compliance History'!D51</f>
        <v>0</v>
      </c>
      <c r="E325" s="692">
        <f>'Compliance History'!E51</f>
        <v>0</v>
      </c>
      <c r="F325" s="693">
        <f>'Compliance History'!F51</f>
        <v>0</v>
      </c>
      <c r="G325" s="693">
        <f>'Compliance History'!G51</f>
        <v>0</v>
      </c>
      <c r="H325" s="715">
        <f>'Compliance History'!H51</f>
        <v>0</v>
      </c>
      <c r="I325" s="691" t="str">
        <f>'Compliance History'!I51</f>
        <v>&lt;&lt;Select&gt;&gt;</v>
      </c>
      <c r="J325" s="728">
        <f>'Compliance History'!J51</f>
        <v>0</v>
      </c>
      <c r="K325" s="694" t="str">
        <f>'Compliance History'!K51</f>
        <v>&lt;&lt;Select&gt;&gt;</v>
      </c>
      <c r="L325" s="694" t="str">
        <f>'Compliance History'!L51</f>
        <v>&lt;&lt;Select&gt;&gt;</v>
      </c>
      <c r="M325" s="694" t="str">
        <f>'Compliance History'!M51</f>
        <v>&lt;&lt;Select&gt;&gt;</v>
      </c>
    </row>
    <row r="326" spans="1:13" ht="25.5" x14ac:dyDescent="0.25">
      <c r="A326" s="313">
        <v>39</v>
      </c>
      <c r="B326" s="727">
        <f>'Compliance History'!B52</f>
        <v>0</v>
      </c>
      <c r="C326" s="693">
        <f>'Compliance History'!C52</f>
        <v>0</v>
      </c>
      <c r="D326" s="694">
        <f>'Compliance History'!D52</f>
        <v>0</v>
      </c>
      <c r="E326" s="692">
        <f>'Compliance History'!E52</f>
        <v>0</v>
      </c>
      <c r="F326" s="693">
        <f>'Compliance History'!F52</f>
        <v>0</v>
      </c>
      <c r="G326" s="693">
        <f>'Compliance History'!G52</f>
        <v>0</v>
      </c>
      <c r="H326" s="715">
        <f>'Compliance History'!H52</f>
        <v>0</v>
      </c>
      <c r="I326" s="691" t="str">
        <f>'Compliance History'!I52</f>
        <v>&lt;&lt;Select&gt;&gt;</v>
      </c>
      <c r="J326" s="728">
        <f>'Compliance History'!J52</f>
        <v>0</v>
      </c>
      <c r="K326" s="694" t="str">
        <f>'Compliance History'!K52</f>
        <v>&lt;&lt;Select&gt;&gt;</v>
      </c>
      <c r="L326" s="694" t="str">
        <f>'Compliance History'!L52</f>
        <v>&lt;&lt;Select&gt;&gt;</v>
      </c>
      <c r="M326" s="694" t="str">
        <f>'Compliance History'!M52</f>
        <v>&lt;&lt;Select&gt;&gt;</v>
      </c>
    </row>
    <row r="327" spans="1:13" ht="25.5" x14ac:dyDescent="0.25">
      <c r="A327" s="313">
        <v>40</v>
      </c>
      <c r="B327" s="727">
        <f>'Compliance History'!B53</f>
        <v>0</v>
      </c>
      <c r="C327" s="693">
        <f>'Compliance History'!C53</f>
        <v>0</v>
      </c>
      <c r="D327" s="694">
        <f>'Compliance History'!D53</f>
        <v>0</v>
      </c>
      <c r="E327" s="692">
        <f>'Compliance History'!E53</f>
        <v>0</v>
      </c>
      <c r="F327" s="693">
        <f>'Compliance History'!F53</f>
        <v>0</v>
      </c>
      <c r="G327" s="693">
        <f>'Compliance History'!G53</f>
        <v>0</v>
      </c>
      <c r="H327" s="715">
        <f>'Compliance History'!H53</f>
        <v>0</v>
      </c>
      <c r="I327" s="691" t="str">
        <f>'Compliance History'!I53</f>
        <v>&lt;&lt;Select&gt;&gt;</v>
      </c>
      <c r="J327" s="728">
        <f>'Compliance History'!J53</f>
        <v>0</v>
      </c>
      <c r="K327" s="694" t="str">
        <f>'Compliance History'!K53</f>
        <v>&lt;&lt;Select&gt;&gt;</v>
      </c>
      <c r="L327" s="694" t="str">
        <f>'Compliance History'!L53</f>
        <v>&lt;&lt;Select&gt;&gt;</v>
      </c>
      <c r="M327" s="694" t="str">
        <f>'Compliance History'!M53</f>
        <v>&lt;&lt;Select&gt;&gt;</v>
      </c>
    </row>
    <row r="328" spans="1:13" ht="25.5" x14ac:dyDescent="0.25">
      <c r="A328" s="313">
        <v>41</v>
      </c>
      <c r="B328" s="727">
        <f>'Compliance History'!B54</f>
        <v>0</v>
      </c>
      <c r="C328" s="693">
        <f>'Compliance History'!C54</f>
        <v>0</v>
      </c>
      <c r="D328" s="694">
        <f>'Compliance History'!D54</f>
        <v>0</v>
      </c>
      <c r="E328" s="692">
        <f>'Compliance History'!E54</f>
        <v>0</v>
      </c>
      <c r="F328" s="693">
        <f>'Compliance History'!F54</f>
        <v>0</v>
      </c>
      <c r="G328" s="693">
        <f>'Compliance History'!G54</f>
        <v>0</v>
      </c>
      <c r="H328" s="715">
        <f>'Compliance History'!H54</f>
        <v>0</v>
      </c>
      <c r="I328" s="691" t="str">
        <f>'Compliance History'!I54</f>
        <v>&lt;&lt;Select&gt;&gt;</v>
      </c>
      <c r="J328" s="728">
        <f>'Compliance History'!J54</f>
        <v>0</v>
      </c>
      <c r="K328" s="694" t="str">
        <f>'Compliance History'!K54</f>
        <v>&lt;&lt;Select&gt;&gt;</v>
      </c>
      <c r="L328" s="694" t="str">
        <f>'Compliance History'!L54</f>
        <v>&lt;&lt;Select&gt;&gt;</v>
      </c>
      <c r="M328" s="694" t="str">
        <f>'Compliance History'!M54</f>
        <v>&lt;&lt;Select&gt;&gt;</v>
      </c>
    </row>
    <row r="329" spans="1:13" ht="25.5" x14ac:dyDescent="0.25">
      <c r="A329" s="313">
        <v>42</v>
      </c>
      <c r="B329" s="727">
        <f>'Compliance History'!B55</f>
        <v>0</v>
      </c>
      <c r="C329" s="693">
        <f>'Compliance History'!C55</f>
        <v>0</v>
      </c>
      <c r="D329" s="694">
        <f>'Compliance History'!D55</f>
        <v>0</v>
      </c>
      <c r="E329" s="692">
        <f>'Compliance History'!E55</f>
        <v>0</v>
      </c>
      <c r="F329" s="693">
        <f>'Compliance History'!F55</f>
        <v>0</v>
      </c>
      <c r="G329" s="693">
        <f>'Compliance History'!G55</f>
        <v>0</v>
      </c>
      <c r="H329" s="715">
        <f>'Compliance History'!H55</f>
        <v>0</v>
      </c>
      <c r="I329" s="691" t="str">
        <f>'Compliance History'!I55</f>
        <v>&lt;&lt;Select&gt;&gt;</v>
      </c>
      <c r="J329" s="728">
        <f>'Compliance History'!J55</f>
        <v>0</v>
      </c>
      <c r="K329" s="694" t="str">
        <f>'Compliance History'!K55</f>
        <v>&lt;&lt;Select&gt;&gt;</v>
      </c>
      <c r="L329" s="694" t="str">
        <f>'Compliance History'!L55</f>
        <v>&lt;&lt;Select&gt;&gt;</v>
      </c>
      <c r="M329" s="694" t="str">
        <f>'Compliance History'!M55</f>
        <v>&lt;&lt;Select&gt;&gt;</v>
      </c>
    </row>
    <row r="330" spans="1:13" ht="25.5" x14ac:dyDescent="0.25">
      <c r="A330" s="313">
        <v>43</v>
      </c>
      <c r="B330" s="727">
        <f>'Compliance History'!B56</f>
        <v>0</v>
      </c>
      <c r="C330" s="693">
        <f>'Compliance History'!C56</f>
        <v>0</v>
      </c>
      <c r="D330" s="694">
        <f>'Compliance History'!D56</f>
        <v>0</v>
      </c>
      <c r="E330" s="692">
        <f>'Compliance History'!E56</f>
        <v>0</v>
      </c>
      <c r="F330" s="693">
        <f>'Compliance History'!F56</f>
        <v>0</v>
      </c>
      <c r="G330" s="693">
        <f>'Compliance History'!G56</f>
        <v>0</v>
      </c>
      <c r="H330" s="715">
        <f>'Compliance History'!H56</f>
        <v>0</v>
      </c>
      <c r="I330" s="691" t="str">
        <f>'Compliance History'!I56</f>
        <v>&lt;&lt;Select&gt;&gt;</v>
      </c>
      <c r="J330" s="728">
        <f>'Compliance History'!J56</f>
        <v>0</v>
      </c>
      <c r="K330" s="694" t="str">
        <f>'Compliance History'!K56</f>
        <v>&lt;&lt;Select&gt;&gt;</v>
      </c>
      <c r="L330" s="694" t="str">
        <f>'Compliance History'!L56</f>
        <v>&lt;&lt;Select&gt;&gt;</v>
      </c>
      <c r="M330" s="694" t="str">
        <f>'Compliance History'!M56</f>
        <v>&lt;&lt;Select&gt;&gt;</v>
      </c>
    </row>
    <row r="331" spans="1:13" ht="25.5" x14ac:dyDescent="0.25">
      <c r="A331" s="313">
        <v>44</v>
      </c>
      <c r="B331" s="727">
        <f>'Compliance History'!B57</f>
        <v>0</v>
      </c>
      <c r="C331" s="693">
        <f>'Compliance History'!C57</f>
        <v>0</v>
      </c>
      <c r="D331" s="694">
        <f>'Compliance History'!D57</f>
        <v>0</v>
      </c>
      <c r="E331" s="692">
        <f>'Compliance History'!E57</f>
        <v>0</v>
      </c>
      <c r="F331" s="693">
        <f>'Compliance History'!F57</f>
        <v>0</v>
      </c>
      <c r="G331" s="693">
        <f>'Compliance History'!G57</f>
        <v>0</v>
      </c>
      <c r="H331" s="715">
        <f>'Compliance History'!H57</f>
        <v>0</v>
      </c>
      <c r="I331" s="691" t="str">
        <f>'Compliance History'!I57</f>
        <v>&lt;&lt;Select&gt;&gt;</v>
      </c>
      <c r="J331" s="728">
        <f>'Compliance History'!J57</f>
        <v>0</v>
      </c>
      <c r="K331" s="694" t="str">
        <f>'Compliance History'!K57</f>
        <v>&lt;&lt;Select&gt;&gt;</v>
      </c>
      <c r="L331" s="694" t="str">
        <f>'Compliance History'!L57</f>
        <v>&lt;&lt;Select&gt;&gt;</v>
      </c>
      <c r="M331" s="694" t="str">
        <f>'Compliance History'!M57</f>
        <v>&lt;&lt;Select&gt;&gt;</v>
      </c>
    </row>
    <row r="332" spans="1:13" ht="25.5" x14ac:dyDescent="0.25">
      <c r="A332" s="313">
        <v>45</v>
      </c>
      <c r="B332" s="727">
        <f>'Compliance History'!B58</f>
        <v>0</v>
      </c>
      <c r="C332" s="693">
        <f>'Compliance History'!C58</f>
        <v>0</v>
      </c>
      <c r="D332" s="694">
        <f>'Compliance History'!D58</f>
        <v>0</v>
      </c>
      <c r="E332" s="692">
        <f>'Compliance History'!E58</f>
        <v>0</v>
      </c>
      <c r="F332" s="693">
        <f>'Compliance History'!F58</f>
        <v>0</v>
      </c>
      <c r="G332" s="693">
        <f>'Compliance History'!G58</f>
        <v>0</v>
      </c>
      <c r="H332" s="715">
        <f>'Compliance History'!H58</f>
        <v>0</v>
      </c>
      <c r="I332" s="691" t="str">
        <f>'Compliance History'!I58</f>
        <v>&lt;&lt;Select&gt;&gt;</v>
      </c>
      <c r="J332" s="728">
        <f>'Compliance History'!J58</f>
        <v>0</v>
      </c>
      <c r="K332" s="694" t="str">
        <f>'Compliance History'!K58</f>
        <v>&lt;&lt;Select&gt;&gt;</v>
      </c>
      <c r="L332" s="694" t="str">
        <f>'Compliance History'!L58</f>
        <v>&lt;&lt;Select&gt;&gt;</v>
      </c>
      <c r="M332" s="694" t="str">
        <f>'Compliance History'!M58</f>
        <v>&lt;&lt;Select&gt;&gt;</v>
      </c>
    </row>
    <row r="333" spans="1:13" ht="25.5" x14ac:dyDescent="0.25">
      <c r="A333" s="313">
        <v>46</v>
      </c>
      <c r="B333" s="727">
        <f>'Compliance History'!B59</f>
        <v>0</v>
      </c>
      <c r="C333" s="693">
        <f>'Compliance History'!C59</f>
        <v>0</v>
      </c>
      <c r="D333" s="694">
        <f>'Compliance History'!D59</f>
        <v>0</v>
      </c>
      <c r="E333" s="692">
        <f>'Compliance History'!E59</f>
        <v>0</v>
      </c>
      <c r="F333" s="693">
        <f>'Compliance History'!F59</f>
        <v>0</v>
      </c>
      <c r="G333" s="693">
        <f>'Compliance History'!G59</f>
        <v>0</v>
      </c>
      <c r="H333" s="715">
        <f>'Compliance History'!H59</f>
        <v>0</v>
      </c>
      <c r="I333" s="691" t="str">
        <f>'Compliance History'!I59</f>
        <v>&lt;&lt;Select&gt;&gt;</v>
      </c>
      <c r="J333" s="728">
        <f>'Compliance History'!J59</f>
        <v>0</v>
      </c>
      <c r="K333" s="694" t="str">
        <f>'Compliance History'!K59</f>
        <v>&lt;&lt;Select&gt;&gt;</v>
      </c>
      <c r="L333" s="694" t="str">
        <f>'Compliance History'!L59</f>
        <v>&lt;&lt;Select&gt;&gt;</v>
      </c>
      <c r="M333" s="694" t="str">
        <f>'Compliance History'!M59</f>
        <v>&lt;&lt;Select&gt;&gt;</v>
      </c>
    </row>
    <row r="334" spans="1:13" ht="25.5" x14ac:dyDescent="0.25">
      <c r="A334" s="313">
        <v>47</v>
      </c>
      <c r="B334" s="727">
        <f>'Compliance History'!B60</f>
        <v>0</v>
      </c>
      <c r="C334" s="693">
        <f>'Compliance History'!C60</f>
        <v>0</v>
      </c>
      <c r="D334" s="694">
        <f>'Compliance History'!D60</f>
        <v>0</v>
      </c>
      <c r="E334" s="692">
        <f>'Compliance History'!E60</f>
        <v>0</v>
      </c>
      <c r="F334" s="693">
        <f>'Compliance History'!F60</f>
        <v>0</v>
      </c>
      <c r="G334" s="693">
        <f>'Compliance History'!G60</f>
        <v>0</v>
      </c>
      <c r="H334" s="715">
        <f>'Compliance History'!H60</f>
        <v>0</v>
      </c>
      <c r="I334" s="691" t="str">
        <f>'Compliance History'!I60</f>
        <v>&lt;&lt;Select&gt;&gt;</v>
      </c>
      <c r="J334" s="728">
        <f>'Compliance History'!J60</f>
        <v>0</v>
      </c>
      <c r="K334" s="694" t="str">
        <f>'Compliance History'!K60</f>
        <v>&lt;&lt;Select&gt;&gt;</v>
      </c>
      <c r="L334" s="694" t="str">
        <f>'Compliance History'!L60</f>
        <v>&lt;&lt;Select&gt;&gt;</v>
      </c>
      <c r="M334" s="694" t="str">
        <f>'Compliance History'!M60</f>
        <v>&lt;&lt;Select&gt;&gt;</v>
      </c>
    </row>
    <row r="335" spans="1:13" ht="25.5" x14ac:dyDescent="0.25">
      <c r="A335" s="313">
        <v>48</v>
      </c>
      <c r="B335" s="727">
        <f>'Compliance History'!B61</f>
        <v>0</v>
      </c>
      <c r="C335" s="693">
        <f>'Compliance History'!C61</f>
        <v>0</v>
      </c>
      <c r="D335" s="694">
        <f>'Compliance History'!D61</f>
        <v>0</v>
      </c>
      <c r="E335" s="692">
        <f>'Compliance History'!E61</f>
        <v>0</v>
      </c>
      <c r="F335" s="693">
        <f>'Compliance History'!F61</f>
        <v>0</v>
      </c>
      <c r="G335" s="693">
        <f>'Compliance History'!G61</f>
        <v>0</v>
      </c>
      <c r="H335" s="715">
        <f>'Compliance History'!H61</f>
        <v>0</v>
      </c>
      <c r="I335" s="691" t="str">
        <f>'Compliance History'!I61</f>
        <v>&lt;&lt;Select&gt;&gt;</v>
      </c>
      <c r="J335" s="728">
        <f>'Compliance History'!J61</f>
        <v>0</v>
      </c>
      <c r="K335" s="694" t="str">
        <f>'Compliance History'!K61</f>
        <v>&lt;&lt;Select&gt;&gt;</v>
      </c>
      <c r="L335" s="694" t="str">
        <f>'Compliance History'!L61</f>
        <v>&lt;&lt;Select&gt;&gt;</v>
      </c>
      <c r="M335" s="694" t="str">
        <f>'Compliance History'!M61</f>
        <v>&lt;&lt;Select&gt;&gt;</v>
      </c>
    </row>
    <row r="336" spans="1:13" ht="25.5" x14ac:dyDescent="0.25">
      <c r="A336" s="313">
        <v>49</v>
      </c>
      <c r="B336" s="727">
        <f>'Compliance History'!B62</f>
        <v>0</v>
      </c>
      <c r="C336" s="693">
        <f>'Compliance History'!C62</f>
        <v>0</v>
      </c>
      <c r="D336" s="694">
        <f>'Compliance History'!D62</f>
        <v>0</v>
      </c>
      <c r="E336" s="692">
        <f>'Compliance History'!E62</f>
        <v>0</v>
      </c>
      <c r="F336" s="693">
        <f>'Compliance History'!F62</f>
        <v>0</v>
      </c>
      <c r="G336" s="693">
        <f>'Compliance History'!G62</f>
        <v>0</v>
      </c>
      <c r="H336" s="715">
        <f>'Compliance History'!H62</f>
        <v>0</v>
      </c>
      <c r="I336" s="691" t="str">
        <f>'Compliance History'!I62</f>
        <v>&lt;&lt;Select&gt;&gt;</v>
      </c>
      <c r="J336" s="728">
        <f>'Compliance History'!J62</f>
        <v>0</v>
      </c>
      <c r="K336" s="694" t="str">
        <f>'Compliance History'!K62</f>
        <v>&lt;&lt;Select&gt;&gt;</v>
      </c>
      <c r="L336" s="694" t="str">
        <f>'Compliance History'!L62</f>
        <v>&lt;&lt;Select&gt;&gt;</v>
      </c>
      <c r="M336" s="694" t="str">
        <f>'Compliance History'!M62</f>
        <v>&lt;&lt;Select&gt;&gt;</v>
      </c>
    </row>
    <row r="337" spans="1:13" ht="25.5" x14ac:dyDescent="0.25">
      <c r="A337" s="313">
        <v>50</v>
      </c>
      <c r="B337" s="727">
        <f>'Compliance History'!B63</f>
        <v>0</v>
      </c>
      <c r="C337" s="693">
        <f>'Compliance History'!C63</f>
        <v>0</v>
      </c>
      <c r="D337" s="694">
        <f>'Compliance History'!D63</f>
        <v>0</v>
      </c>
      <c r="E337" s="692">
        <f>'Compliance History'!E63</f>
        <v>0</v>
      </c>
      <c r="F337" s="693">
        <f>'Compliance History'!F63</f>
        <v>0</v>
      </c>
      <c r="G337" s="693">
        <f>'Compliance History'!G63</f>
        <v>0</v>
      </c>
      <c r="H337" s="715">
        <f>'Compliance History'!H63</f>
        <v>0</v>
      </c>
      <c r="I337" s="691" t="str">
        <f>'Compliance History'!I63</f>
        <v>&lt;&lt;Select&gt;&gt;</v>
      </c>
      <c r="J337" s="728">
        <f>'Compliance History'!J63</f>
        <v>0</v>
      </c>
      <c r="K337" s="694" t="str">
        <f>'Compliance History'!K63</f>
        <v>&lt;&lt;Select&gt;&gt;</v>
      </c>
      <c r="L337" s="694" t="str">
        <f>'Compliance History'!L63</f>
        <v>&lt;&lt;Select&gt;&gt;</v>
      </c>
      <c r="M337" s="694" t="str">
        <f>'Compliance History'!M63</f>
        <v>&lt;&lt;Select&gt;&gt;</v>
      </c>
    </row>
    <row r="338" spans="1:13" ht="25.5" x14ac:dyDescent="0.25">
      <c r="A338" s="313">
        <v>51</v>
      </c>
      <c r="B338" s="727">
        <f>'Compliance History'!B64</f>
        <v>0</v>
      </c>
      <c r="C338" s="693">
        <f>'Compliance History'!C64</f>
        <v>0</v>
      </c>
      <c r="D338" s="694">
        <f>'Compliance History'!D64</f>
        <v>0</v>
      </c>
      <c r="E338" s="692">
        <f>'Compliance History'!E64</f>
        <v>0</v>
      </c>
      <c r="F338" s="693">
        <f>'Compliance History'!F64</f>
        <v>0</v>
      </c>
      <c r="G338" s="693">
        <f>'Compliance History'!G64</f>
        <v>0</v>
      </c>
      <c r="H338" s="715">
        <f>'Compliance History'!H64</f>
        <v>0</v>
      </c>
      <c r="I338" s="691" t="str">
        <f>'Compliance History'!I64</f>
        <v>&lt;&lt;Select&gt;&gt;</v>
      </c>
      <c r="J338" s="728">
        <f>'Compliance History'!J64</f>
        <v>0</v>
      </c>
      <c r="K338" s="694" t="str">
        <f>'Compliance History'!K64</f>
        <v>&lt;&lt;Select&gt;&gt;</v>
      </c>
      <c r="L338" s="694" t="str">
        <f>'Compliance History'!L64</f>
        <v>&lt;&lt;Select&gt;&gt;</v>
      </c>
      <c r="M338" s="694" t="str">
        <f>'Compliance History'!M64</f>
        <v>&lt;&lt;Select&gt;&gt;</v>
      </c>
    </row>
    <row r="339" spans="1:13" ht="25.5" x14ac:dyDescent="0.25">
      <c r="A339" s="313">
        <v>52</v>
      </c>
      <c r="B339" s="727">
        <f>'Compliance History'!B65</f>
        <v>0</v>
      </c>
      <c r="C339" s="693">
        <f>'Compliance History'!C65</f>
        <v>0</v>
      </c>
      <c r="D339" s="694">
        <f>'Compliance History'!D65</f>
        <v>0</v>
      </c>
      <c r="E339" s="692">
        <f>'Compliance History'!E65</f>
        <v>0</v>
      </c>
      <c r="F339" s="693">
        <f>'Compliance History'!F65</f>
        <v>0</v>
      </c>
      <c r="G339" s="693">
        <f>'Compliance History'!G65</f>
        <v>0</v>
      </c>
      <c r="H339" s="715">
        <f>'Compliance History'!H65</f>
        <v>0</v>
      </c>
      <c r="I339" s="691" t="str">
        <f>'Compliance History'!I65</f>
        <v>&lt;&lt;Select&gt;&gt;</v>
      </c>
      <c r="J339" s="728">
        <f>'Compliance History'!J65</f>
        <v>0</v>
      </c>
      <c r="K339" s="694" t="str">
        <f>'Compliance History'!K65</f>
        <v>&lt;&lt;Select&gt;&gt;</v>
      </c>
      <c r="L339" s="694" t="str">
        <f>'Compliance History'!L65</f>
        <v>&lt;&lt;Select&gt;&gt;</v>
      </c>
      <c r="M339" s="694" t="str">
        <f>'Compliance History'!M65</f>
        <v>&lt;&lt;Select&gt;&gt;</v>
      </c>
    </row>
    <row r="340" spans="1:13" ht="25.5" x14ac:dyDescent="0.25">
      <c r="A340" s="313">
        <v>53</v>
      </c>
      <c r="B340" s="727">
        <f>'Compliance History'!B66</f>
        <v>0</v>
      </c>
      <c r="C340" s="693">
        <f>'Compliance History'!C66</f>
        <v>0</v>
      </c>
      <c r="D340" s="694">
        <f>'Compliance History'!D66</f>
        <v>0</v>
      </c>
      <c r="E340" s="692">
        <f>'Compliance History'!E66</f>
        <v>0</v>
      </c>
      <c r="F340" s="693">
        <f>'Compliance History'!F66</f>
        <v>0</v>
      </c>
      <c r="G340" s="693">
        <f>'Compliance History'!G66</f>
        <v>0</v>
      </c>
      <c r="H340" s="715">
        <f>'Compliance History'!H66</f>
        <v>0</v>
      </c>
      <c r="I340" s="691" t="str">
        <f>'Compliance History'!I66</f>
        <v>&lt;&lt;Select&gt;&gt;</v>
      </c>
      <c r="J340" s="728">
        <f>'Compliance History'!J66</f>
        <v>0</v>
      </c>
      <c r="K340" s="694" t="str">
        <f>'Compliance History'!K66</f>
        <v>&lt;&lt;Select&gt;&gt;</v>
      </c>
      <c r="L340" s="694" t="str">
        <f>'Compliance History'!L66</f>
        <v>&lt;&lt;Select&gt;&gt;</v>
      </c>
      <c r="M340" s="694" t="str">
        <f>'Compliance History'!M66</f>
        <v>&lt;&lt;Select&gt;&gt;</v>
      </c>
    </row>
    <row r="341" spans="1:13" ht="25.5" x14ac:dyDescent="0.25">
      <c r="A341" s="313">
        <v>54</v>
      </c>
      <c r="B341" s="727">
        <f>'Compliance History'!B67</f>
        <v>0</v>
      </c>
      <c r="C341" s="693">
        <f>'Compliance History'!C67</f>
        <v>0</v>
      </c>
      <c r="D341" s="694">
        <f>'Compliance History'!D67</f>
        <v>0</v>
      </c>
      <c r="E341" s="692">
        <f>'Compliance History'!E67</f>
        <v>0</v>
      </c>
      <c r="F341" s="693">
        <f>'Compliance History'!F67</f>
        <v>0</v>
      </c>
      <c r="G341" s="693">
        <f>'Compliance History'!G67</f>
        <v>0</v>
      </c>
      <c r="H341" s="715">
        <f>'Compliance History'!H67</f>
        <v>0</v>
      </c>
      <c r="I341" s="691" t="str">
        <f>'Compliance History'!I67</f>
        <v>&lt;&lt;Select&gt;&gt;</v>
      </c>
      <c r="J341" s="728">
        <f>'Compliance History'!J67</f>
        <v>0</v>
      </c>
      <c r="K341" s="694" t="str">
        <f>'Compliance History'!K67</f>
        <v>&lt;&lt;Select&gt;&gt;</v>
      </c>
      <c r="L341" s="694" t="str">
        <f>'Compliance History'!L67</f>
        <v>&lt;&lt;Select&gt;&gt;</v>
      </c>
      <c r="M341" s="694" t="str">
        <f>'Compliance History'!M67</f>
        <v>&lt;&lt;Select&gt;&gt;</v>
      </c>
    </row>
    <row r="342" spans="1:13" ht="25.5" x14ac:dyDescent="0.25">
      <c r="A342" s="313">
        <v>55</v>
      </c>
      <c r="B342" s="727">
        <f>'Compliance History'!B68</f>
        <v>0</v>
      </c>
      <c r="C342" s="693">
        <f>'Compliance History'!C68</f>
        <v>0</v>
      </c>
      <c r="D342" s="694">
        <f>'Compliance History'!D68</f>
        <v>0</v>
      </c>
      <c r="E342" s="692">
        <f>'Compliance History'!E68</f>
        <v>0</v>
      </c>
      <c r="F342" s="693">
        <f>'Compliance History'!F68</f>
        <v>0</v>
      </c>
      <c r="G342" s="693">
        <f>'Compliance History'!G68</f>
        <v>0</v>
      </c>
      <c r="H342" s="715">
        <f>'Compliance History'!H68</f>
        <v>0</v>
      </c>
      <c r="I342" s="691" t="str">
        <f>'Compliance History'!I68</f>
        <v>&lt;&lt;Select&gt;&gt;</v>
      </c>
      <c r="J342" s="728">
        <f>'Compliance History'!J68</f>
        <v>0</v>
      </c>
      <c r="K342" s="694" t="str">
        <f>'Compliance History'!K68</f>
        <v>&lt;&lt;Select&gt;&gt;</v>
      </c>
      <c r="L342" s="694" t="str">
        <f>'Compliance History'!L68</f>
        <v>&lt;&lt;Select&gt;&gt;</v>
      </c>
      <c r="M342" s="694" t="str">
        <f>'Compliance History'!M68</f>
        <v>&lt;&lt;Select&gt;&gt;</v>
      </c>
    </row>
    <row r="343" spans="1:13" ht="25.5" x14ac:dyDescent="0.25">
      <c r="A343" s="313">
        <v>56</v>
      </c>
      <c r="B343" s="727">
        <f>'Compliance History'!B69</f>
        <v>0</v>
      </c>
      <c r="C343" s="693">
        <f>'Compliance History'!C69</f>
        <v>0</v>
      </c>
      <c r="D343" s="694">
        <f>'Compliance History'!D69</f>
        <v>0</v>
      </c>
      <c r="E343" s="692">
        <f>'Compliance History'!E69</f>
        <v>0</v>
      </c>
      <c r="F343" s="693">
        <f>'Compliance History'!F69</f>
        <v>0</v>
      </c>
      <c r="G343" s="693">
        <f>'Compliance History'!G69</f>
        <v>0</v>
      </c>
      <c r="H343" s="715">
        <f>'Compliance History'!H69</f>
        <v>0</v>
      </c>
      <c r="I343" s="691" t="str">
        <f>'Compliance History'!I69</f>
        <v>&lt;&lt;Select&gt;&gt;</v>
      </c>
      <c r="J343" s="728">
        <f>'Compliance History'!J69</f>
        <v>0</v>
      </c>
      <c r="K343" s="694" t="str">
        <f>'Compliance History'!K69</f>
        <v>&lt;&lt;Select&gt;&gt;</v>
      </c>
      <c r="L343" s="694" t="str">
        <f>'Compliance History'!L69</f>
        <v>&lt;&lt;Select&gt;&gt;</v>
      </c>
      <c r="M343" s="694" t="str">
        <f>'Compliance History'!M69</f>
        <v>&lt;&lt;Select&gt;&gt;</v>
      </c>
    </row>
    <row r="344" spans="1:13" ht="25.5" x14ac:dyDescent="0.25">
      <c r="A344" s="313">
        <v>57</v>
      </c>
      <c r="B344" s="727">
        <f>'Compliance History'!B70</f>
        <v>0</v>
      </c>
      <c r="C344" s="693">
        <f>'Compliance History'!C70</f>
        <v>0</v>
      </c>
      <c r="D344" s="694">
        <f>'Compliance History'!D70</f>
        <v>0</v>
      </c>
      <c r="E344" s="692">
        <f>'Compliance History'!E70</f>
        <v>0</v>
      </c>
      <c r="F344" s="693">
        <f>'Compliance History'!F70</f>
        <v>0</v>
      </c>
      <c r="G344" s="693">
        <f>'Compliance History'!G70</f>
        <v>0</v>
      </c>
      <c r="H344" s="715">
        <f>'Compliance History'!H70</f>
        <v>0</v>
      </c>
      <c r="I344" s="691" t="str">
        <f>'Compliance History'!I70</f>
        <v>&lt;&lt;Select&gt;&gt;</v>
      </c>
      <c r="J344" s="728">
        <f>'Compliance History'!J70</f>
        <v>0</v>
      </c>
      <c r="K344" s="694" t="str">
        <f>'Compliance History'!K70</f>
        <v>&lt;&lt;Select&gt;&gt;</v>
      </c>
      <c r="L344" s="694" t="str">
        <f>'Compliance History'!L70</f>
        <v>&lt;&lt;Select&gt;&gt;</v>
      </c>
      <c r="M344" s="694" t="str">
        <f>'Compliance History'!M70</f>
        <v>&lt;&lt;Select&gt;&gt;</v>
      </c>
    </row>
    <row r="345" spans="1:13" ht="25.5" x14ac:dyDescent="0.25">
      <c r="A345" s="313">
        <v>58</v>
      </c>
      <c r="B345" s="727">
        <f>'Compliance History'!B71</f>
        <v>0</v>
      </c>
      <c r="C345" s="693">
        <f>'Compliance History'!C71</f>
        <v>0</v>
      </c>
      <c r="D345" s="694">
        <f>'Compliance History'!D71</f>
        <v>0</v>
      </c>
      <c r="E345" s="692">
        <f>'Compliance History'!E71</f>
        <v>0</v>
      </c>
      <c r="F345" s="693">
        <f>'Compliance History'!F71</f>
        <v>0</v>
      </c>
      <c r="G345" s="693">
        <f>'Compliance History'!G71</f>
        <v>0</v>
      </c>
      <c r="H345" s="715">
        <f>'Compliance History'!H71</f>
        <v>0</v>
      </c>
      <c r="I345" s="691" t="str">
        <f>'Compliance History'!I71</f>
        <v>&lt;&lt;Select&gt;&gt;</v>
      </c>
      <c r="J345" s="728">
        <f>'Compliance History'!J71</f>
        <v>0</v>
      </c>
      <c r="K345" s="694" t="str">
        <f>'Compliance History'!K71</f>
        <v>&lt;&lt;Select&gt;&gt;</v>
      </c>
      <c r="L345" s="694" t="str">
        <f>'Compliance History'!L71</f>
        <v>&lt;&lt;Select&gt;&gt;</v>
      </c>
      <c r="M345" s="694" t="str">
        <f>'Compliance History'!M71</f>
        <v>&lt;&lt;Select&gt;&gt;</v>
      </c>
    </row>
    <row r="346" spans="1:13" ht="25.5" x14ac:dyDescent="0.25">
      <c r="A346" s="313">
        <v>59</v>
      </c>
      <c r="B346" s="727">
        <f>'Compliance History'!B72</f>
        <v>0</v>
      </c>
      <c r="C346" s="693">
        <f>'Compliance History'!C72</f>
        <v>0</v>
      </c>
      <c r="D346" s="694">
        <f>'Compliance History'!D72</f>
        <v>0</v>
      </c>
      <c r="E346" s="692">
        <f>'Compliance History'!E72</f>
        <v>0</v>
      </c>
      <c r="F346" s="693">
        <f>'Compliance History'!F72</f>
        <v>0</v>
      </c>
      <c r="G346" s="693">
        <f>'Compliance History'!G72</f>
        <v>0</v>
      </c>
      <c r="H346" s="715">
        <f>'Compliance History'!H72</f>
        <v>0</v>
      </c>
      <c r="I346" s="691" t="str">
        <f>'Compliance History'!I72</f>
        <v>&lt;&lt;Select&gt;&gt;</v>
      </c>
      <c r="J346" s="728">
        <f>'Compliance History'!J72</f>
        <v>0</v>
      </c>
      <c r="K346" s="694" t="str">
        <f>'Compliance History'!K72</f>
        <v>&lt;&lt;Select&gt;&gt;</v>
      </c>
      <c r="L346" s="694" t="str">
        <f>'Compliance History'!L72</f>
        <v>&lt;&lt;Select&gt;&gt;</v>
      </c>
      <c r="M346" s="694" t="str">
        <f>'Compliance History'!M72</f>
        <v>&lt;&lt;Select&gt;&gt;</v>
      </c>
    </row>
    <row r="347" spans="1:13" ht="25.5" x14ac:dyDescent="0.25">
      <c r="A347" s="313">
        <v>60</v>
      </c>
      <c r="B347" s="727">
        <f>'Compliance History'!B73</f>
        <v>0</v>
      </c>
      <c r="C347" s="693">
        <f>'Compliance History'!C73</f>
        <v>0</v>
      </c>
      <c r="D347" s="694">
        <f>'Compliance History'!D73</f>
        <v>0</v>
      </c>
      <c r="E347" s="692">
        <f>'Compliance History'!E73</f>
        <v>0</v>
      </c>
      <c r="F347" s="693">
        <f>'Compliance History'!F73</f>
        <v>0</v>
      </c>
      <c r="G347" s="693">
        <f>'Compliance History'!G73</f>
        <v>0</v>
      </c>
      <c r="H347" s="715">
        <f>'Compliance History'!H73</f>
        <v>0</v>
      </c>
      <c r="I347" s="691" t="str">
        <f>'Compliance History'!I73</f>
        <v>&lt;&lt;Select&gt;&gt;</v>
      </c>
      <c r="J347" s="728">
        <f>'Compliance History'!J73</f>
        <v>0</v>
      </c>
      <c r="K347" s="694" t="str">
        <f>'Compliance History'!K73</f>
        <v>&lt;&lt;Select&gt;&gt;</v>
      </c>
      <c r="L347" s="694" t="str">
        <f>'Compliance History'!L73</f>
        <v>&lt;&lt;Select&gt;&gt;</v>
      </c>
      <c r="M347" s="694" t="str">
        <f>'Compliance History'!M73</f>
        <v>&lt;&lt;Select&gt;&gt;</v>
      </c>
    </row>
    <row r="348" spans="1:13" ht="25.5" x14ac:dyDescent="0.25">
      <c r="A348" s="313">
        <v>61</v>
      </c>
      <c r="B348" s="727">
        <f>'Compliance History'!B74</f>
        <v>0</v>
      </c>
      <c r="C348" s="693">
        <f>'Compliance History'!C74</f>
        <v>0</v>
      </c>
      <c r="D348" s="694">
        <f>'Compliance History'!D74</f>
        <v>0</v>
      </c>
      <c r="E348" s="692">
        <f>'Compliance History'!E74</f>
        <v>0</v>
      </c>
      <c r="F348" s="693">
        <f>'Compliance History'!F74</f>
        <v>0</v>
      </c>
      <c r="G348" s="693">
        <f>'Compliance History'!G74</f>
        <v>0</v>
      </c>
      <c r="H348" s="715">
        <f>'Compliance History'!H74</f>
        <v>0</v>
      </c>
      <c r="I348" s="691" t="str">
        <f>'Compliance History'!I74</f>
        <v>&lt;&lt;Select&gt;&gt;</v>
      </c>
      <c r="J348" s="728">
        <f>'Compliance History'!J74</f>
        <v>0</v>
      </c>
      <c r="K348" s="694" t="str">
        <f>'Compliance History'!K74</f>
        <v>&lt;&lt;Select&gt;&gt;</v>
      </c>
      <c r="L348" s="694" t="str">
        <f>'Compliance History'!L74</f>
        <v>&lt;&lt;Select&gt;&gt;</v>
      </c>
      <c r="M348" s="694" t="str">
        <f>'Compliance History'!M74</f>
        <v>&lt;&lt;Select&gt;&gt;</v>
      </c>
    </row>
    <row r="349" spans="1:13" ht="25.5" x14ac:dyDescent="0.25">
      <c r="A349" s="313">
        <v>62</v>
      </c>
      <c r="B349" s="727">
        <f>'Compliance History'!B75</f>
        <v>0</v>
      </c>
      <c r="C349" s="693">
        <f>'Compliance History'!C75</f>
        <v>0</v>
      </c>
      <c r="D349" s="694">
        <f>'Compliance History'!D75</f>
        <v>0</v>
      </c>
      <c r="E349" s="692">
        <f>'Compliance History'!E75</f>
        <v>0</v>
      </c>
      <c r="F349" s="693">
        <f>'Compliance History'!F75</f>
        <v>0</v>
      </c>
      <c r="G349" s="693">
        <f>'Compliance History'!G75</f>
        <v>0</v>
      </c>
      <c r="H349" s="715">
        <f>'Compliance History'!H75</f>
        <v>0</v>
      </c>
      <c r="I349" s="691" t="str">
        <f>'Compliance History'!I75</f>
        <v>&lt;&lt;Select&gt;&gt;</v>
      </c>
      <c r="J349" s="728">
        <f>'Compliance History'!J75</f>
        <v>0</v>
      </c>
      <c r="K349" s="694" t="str">
        <f>'Compliance History'!K75</f>
        <v>&lt;&lt;Select&gt;&gt;</v>
      </c>
      <c r="L349" s="694" t="str">
        <f>'Compliance History'!L75</f>
        <v>&lt;&lt;Select&gt;&gt;</v>
      </c>
      <c r="M349" s="694" t="str">
        <f>'Compliance History'!M75</f>
        <v>&lt;&lt;Select&gt;&gt;</v>
      </c>
    </row>
    <row r="350" spans="1:13" ht="25.5" x14ac:dyDescent="0.25">
      <c r="A350" s="313">
        <v>63</v>
      </c>
      <c r="B350" s="727">
        <f>'Compliance History'!B76</f>
        <v>0</v>
      </c>
      <c r="C350" s="693">
        <f>'Compliance History'!C76</f>
        <v>0</v>
      </c>
      <c r="D350" s="694">
        <f>'Compliance History'!D76</f>
        <v>0</v>
      </c>
      <c r="E350" s="692">
        <f>'Compliance History'!E76</f>
        <v>0</v>
      </c>
      <c r="F350" s="693">
        <f>'Compliance History'!F76</f>
        <v>0</v>
      </c>
      <c r="G350" s="693">
        <f>'Compliance History'!G76</f>
        <v>0</v>
      </c>
      <c r="H350" s="715">
        <f>'Compliance History'!H76</f>
        <v>0</v>
      </c>
      <c r="I350" s="691" t="str">
        <f>'Compliance History'!I76</f>
        <v>&lt;&lt;Select&gt;&gt;</v>
      </c>
      <c r="J350" s="728">
        <f>'Compliance History'!J76</f>
        <v>0</v>
      </c>
      <c r="K350" s="694" t="str">
        <f>'Compliance History'!K76</f>
        <v>&lt;&lt;Select&gt;&gt;</v>
      </c>
      <c r="L350" s="694" t="str">
        <f>'Compliance History'!L76</f>
        <v>&lt;&lt;Select&gt;&gt;</v>
      </c>
      <c r="M350" s="694" t="str">
        <f>'Compliance History'!M76</f>
        <v>&lt;&lt;Select&gt;&gt;</v>
      </c>
    </row>
    <row r="351" spans="1:13" ht="25.5" x14ac:dyDescent="0.25">
      <c r="A351" s="313">
        <v>64</v>
      </c>
      <c r="B351" s="727">
        <f>'Compliance History'!B77</f>
        <v>0</v>
      </c>
      <c r="C351" s="693">
        <f>'Compliance History'!C77</f>
        <v>0</v>
      </c>
      <c r="D351" s="694">
        <f>'Compliance History'!D77</f>
        <v>0</v>
      </c>
      <c r="E351" s="692">
        <f>'Compliance History'!E77</f>
        <v>0</v>
      </c>
      <c r="F351" s="693">
        <f>'Compliance History'!F77</f>
        <v>0</v>
      </c>
      <c r="G351" s="693">
        <f>'Compliance History'!G77</f>
        <v>0</v>
      </c>
      <c r="H351" s="715">
        <f>'Compliance History'!H77</f>
        <v>0</v>
      </c>
      <c r="I351" s="691" t="str">
        <f>'Compliance History'!I77</f>
        <v>&lt;&lt;Select&gt;&gt;</v>
      </c>
      <c r="J351" s="728">
        <f>'Compliance History'!J77</f>
        <v>0</v>
      </c>
      <c r="K351" s="694" t="str">
        <f>'Compliance History'!K77</f>
        <v>&lt;&lt;Select&gt;&gt;</v>
      </c>
      <c r="L351" s="694" t="str">
        <f>'Compliance History'!L77</f>
        <v>&lt;&lt;Select&gt;&gt;</v>
      </c>
      <c r="M351" s="694" t="str">
        <f>'Compliance History'!M77</f>
        <v>&lt;&lt;Select&gt;&gt;</v>
      </c>
    </row>
    <row r="352" spans="1:13" ht="25.5" x14ac:dyDescent="0.25">
      <c r="A352" s="313">
        <v>65</v>
      </c>
      <c r="B352" s="727">
        <f>'Compliance History'!B78</f>
        <v>0</v>
      </c>
      <c r="C352" s="693">
        <f>'Compliance History'!C78</f>
        <v>0</v>
      </c>
      <c r="D352" s="694">
        <f>'Compliance History'!D78</f>
        <v>0</v>
      </c>
      <c r="E352" s="692">
        <f>'Compliance History'!E78</f>
        <v>0</v>
      </c>
      <c r="F352" s="693">
        <f>'Compliance History'!F78</f>
        <v>0</v>
      </c>
      <c r="G352" s="693">
        <f>'Compliance History'!G78</f>
        <v>0</v>
      </c>
      <c r="H352" s="715">
        <f>'Compliance History'!H78</f>
        <v>0</v>
      </c>
      <c r="I352" s="691" t="str">
        <f>'Compliance History'!I78</f>
        <v>&lt;&lt;Select&gt;&gt;</v>
      </c>
      <c r="J352" s="728">
        <f>'Compliance History'!J78</f>
        <v>0</v>
      </c>
      <c r="K352" s="694" t="str">
        <f>'Compliance History'!K78</f>
        <v>&lt;&lt;Select&gt;&gt;</v>
      </c>
      <c r="L352" s="694" t="str">
        <f>'Compliance History'!L78</f>
        <v>&lt;&lt;Select&gt;&gt;</v>
      </c>
      <c r="M352" s="694" t="str">
        <f>'Compliance History'!M78</f>
        <v>&lt;&lt;Select&gt;&gt;</v>
      </c>
    </row>
    <row r="353" spans="1:13" ht="25.5" x14ac:dyDescent="0.25">
      <c r="A353" s="313">
        <v>66</v>
      </c>
      <c r="B353" s="727">
        <f>'Compliance History'!B79</f>
        <v>0</v>
      </c>
      <c r="C353" s="693">
        <f>'Compliance History'!C79</f>
        <v>0</v>
      </c>
      <c r="D353" s="694">
        <f>'Compliance History'!D79</f>
        <v>0</v>
      </c>
      <c r="E353" s="692">
        <f>'Compliance History'!E79</f>
        <v>0</v>
      </c>
      <c r="F353" s="693">
        <f>'Compliance History'!F79</f>
        <v>0</v>
      </c>
      <c r="G353" s="693">
        <f>'Compliance History'!G79</f>
        <v>0</v>
      </c>
      <c r="H353" s="715">
        <f>'Compliance History'!H79</f>
        <v>0</v>
      </c>
      <c r="I353" s="691" t="str">
        <f>'Compliance History'!I79</f>
        <v>&lt;&lt;Select&gt;&gt;</v>
      </c>
      <c r="J353" s="728">
        <f>'Compliance History'!J79</f>
        <v>0</v>
      </c>
      <c r="K353" s="694" t="str">
        <f>'Compliance History'!K79</f>
        <v>&lt;&lt;Select&gt;&gt;</v>
      </c>
      <c r="L353" s="694" t="str">
        <f>'Compliance History'!L79</f>
        <v>&lt;&lt;Select&gt;&gt;</v>
      </c>
      <c r="M353" s="694" t="str">
        <f>'Compliance History'!M79</f>
        <v>&lt;&lt;Select&gt;&gt;</v>
      </c>
    </row>
    <row r="354" spans="1:13" ht="25.5" x14ac:dyDescent="0.25">
      <c r="A354" s="313">
        <v>67</v>
      </c>
      <c r="B354" s="727">
        <f>'Compliance History'!B80</f>
        <v>0</v>
      </c>
      <c r="C354" s="693">
        <f>'Compliance History'!C80</f>
        <v>0</v>
      </c>
      <c r="D354" s="694">
        <f>'Compliance History'!D80</f>
        <v>0</v>
      </c>
      <c r="E354" s="692">
        <f>'Compliance History'!E80</f>
        <v>0</v>
      </c>
      <c r="F354" s="693">
        <f>'Compliance History'!F80</f>
        <v>0</v>
      </c>
      <c r="G354" s="693">
        <f>'Compliance History'!G80</f>
        <v>0</v>
      </c>
      <c r="H354" s="715">
        <f>'Compliance History'!H80</f>
        <v>0</v>
      </c>
      <c r="I354" s="691" t="str">
        <f>'Compliance History'!I80</f>
        <v>&lt;&lt;Select&gt;&gt;</v>
      </c>
      <c r="J354" s="728">
        <f>'Compliance History'!J80</f>
        <v>0</v>
      </c>
      <c r="K354" s="694" t="str">
        <f>'Compliance History'!K80</f>
        <v>&lt;&lt;Select&gt;&gt;</v>
      </c>
      <c r="L354" s="694" t="str">
        <f>'Compliance History'!L80</f>
        <v>&lt;&lt;Select&gt;&gt;</v>
      </c>
      <c r="M354" s="694" t="str">
        <f>'Compliance History'!M80</f>
        <v>&lt;&lt;Select&gt;&gt;</v>
      </c>
    </row>
    <row r="355" spans="1:13" ht="25.5" x14ac:dyDescent="0.25">
      <c r="A355" s="313">
        <v>68</v>
      </c>
      <c r="B355" s="727">
        <f>'Compliance History'!B81</f>
        <v>0</v>
      </c>
      <c r="C355" s="693">
        <f>'Compliance History'!C81</f>
        <v>0</v>
      </c>
      <c r="D355" s="694">
        <f>'Compliance History'!D81</f>
        <v>0</v>
      </c>
      <c r="E355" s="692">
        <f>'Compliance History'!E81</f>
        <v>0</v>
      </c>
      <c r="F355" s="693">
        <f>'Compliance History'!F81</f>
        <v>0</v>
      </c>
      <c r="G355" s="693">
        <f>'Compliance History'!G81</f>
        <v>0</v>
      </c>
      <c r="H355" s="715">
        <f>'Compliance History'!H81</f>
        <v>0</v>
      </c>
      <c r="I355" s="691" t="str">
        <f>'Compliance History'!I81</f>
        <v>&lt;&lt;Select&gt;&gt;</v>
      </c>
      <c r="J355" s="728">
        <f>'Compliance History'!J81</f>
        <v>0</v>
      </c>
      <c r="K355" s="694" t="str">
        <f>'Compliance History'!K81</f>
        <v>&lt;&lt;Select&gt;&gt;</v>
      </c>
      <c r="L355" s="694" t="str">
        <f>'Compliance History'!L81</f>
        <v>&lt;&lt;Select&gt;&gt;</v>
      </c>
      <c r="M355" s="694" t="str">
        <f>'Compliance History'!M81</f>
        <v>&lt;&lt;Select&gt;&gt;</v>
      </c>
    </row>
    <row r="356" spans="1:13" ht="25.5" x14ac:dyDescent="0.25">
      <c r="A356" s="313">
        <v>69</v>
      </c>
      <c r="B356" s="727">
        <f>'Compliance History'!B82</f>
        <v>0</v>
      </c>
      <c r="C356" s="693">
        <f>'Compliance History'!C82</f>
        <v>0</v>
      </c>
      <c r="D356" s="694">
        <f>'Compliance History'!D82</f>
        <v>0</v>
      </c>
      <c r="E356" s="692">
        <f>'Compliance History'!E82</f>
        <v>0</v>
      </c>
      <c r="F356" s="693">
        <f>'Compliance History'!F82</f>
        <v>0</v>
      </c>
      <c r="G356" s="693">
        <f>'Compliance History'!G82</f>
        <v>0</v>
      </c>
      <c r="H356" s="715">
        <f>'Compliance History'!H82</f>
        <v>0</v>
      </c>
      <c r="I356" s="691" t="str">
        <f>'Compliance History'!I82</f>
        <v>&lt;&lt;Select&gt;&gt;</v>
      </c>
      <c r="J356" s="728">
        <f>'Compliance History'!J82</f>
        <v>0</v>
      </c>
      <c r="K356" s="694" t="str">
        <f>'Compliance History'!K82</f>
        <v>&lt;&lt;Select&gt;&gt;</v>
      </c>
      <c r="L356" s="694" t="str">
        <f>'Compliance History'!L82</f>
        <v>&lt;&lt;Select&gt;&gt;</v>
      </c>
      <c r="M356" s="694" t="str">
        <f>'Compliance History'!M82</f>
        <v>&lt;&lt;Select&gt;&gt;</v>
      </c>
    </row>
    <row r="357" spans="1:13" ht="25.5" x14ac:dyDescent="0.25">
      <c r="A357" s="313">
        <v>70</v>
      </c>
      <c r="B357" s="727">
        <f>'Compliance History'!B83</f>
        <v>0</v>
      </c>
      <c r="C357" s="693">
        <f>'Compliance History'!C83</f>
        <v>0</v>
      </c>
      <c r="D357" s="694">
        <f>'Compliance History'!D83</f>
        <v>0</v>
      </c>
      <c r="E357" s="692">
        <f>'Compliance History'!E83</f>
        <v>0</v>
      </c>
      <c r="F357" s="693">
        <f>'Compliance History'!F83</f>
        <v>0</v>
      </c>
      <c r="G357" s="693">
        <f>'Compliance History'!G83</f>
        <v>0</v>
      </c>
      <c r="H357" s="715">
        <f>'Compliance History'!H83</f>
        <v>0</v>
      </c>
      <c r="I357" s="691" t="str">
        <f>'Compliance History'!I83</f>
        <v>&lt;&lt;Select&gt;&gt;</v>
      </c>
      <c r="J357" s="728">
        <f>'Compliance History'!J83</f>
        <v>0</v>
      </c>
      <c r="K357" s="694" t="str">
        <f>'Compliance History'!K83</f>
        <v>&lt;&lt;Select&gt;&gt;</v>
      </c>
      <c r="L357" s="694" t="str">
        <f>'Compliance History'!L83</f>
        <v>&lt;&lt;Select&gt;&gt;</v>
      </c>
      <c r="M357" s="694" t="str">
        <f>'Compliance History'!M83</f>
        <v>&lt;&lt;Select&gt;&gt;</v>
      </c>
    </row>
    <row r="358" spans="1:13" ht="25.5" x14ac:dyDescent="0.25">
      <c r="A358" s="313">
        <v>71</v>
      </c>
      <c r="B358" s="727">
        <f>'Compliance History'!B84</f>
        <v>0</v>
      </c>
      <c r="C358" s="693">
        <f>'Compliance History'!C84</f>
        <v>0</v>
      </c>
      <c r="D358" s="694">
        <f>'Compliance History'!D84</f>
        <v>0</v>
      </c>
      <c r="E358" s="692">
        <f>'Compliance History'!E84</f>
        <v>0</v>
      </c>
      <c r="F358" s="693">
        <f>'Compliance History'!F84</f>
        <v>0</v>
      </c>
      <c r="G358" s="693">
        <f>'Compliance History'!G84</f>
        <v>0</v>
      </c>
      <c r="H358" s="715">
        <f>'Compliance History'!H84</f>
        <v>0</v>
      </c>
      <c r="I358" s="691" t="str">
        <f>'Compliance History'!I84</f>
        <v>&lt;&lt;Select&gt;&gt;</v>
      </c>
      <c r="J358" s="728">
        <f>'Compliance History'!J84</f>
        <v>0</v>
      </c>
      <c r="K358" s="694" t="str">
        <f>'Compliance History'!K84</f>
        <v>&lt;&lt;Select&gt;&gt;</v>
      </c>
      <c r="L358" s="694" t="str">
        <f>'Compliance History'!L84</f>
        <v>&lt;&lt;Select&gt;&gt;</v>
      </c>
      <c r="M358" s="694" t="str">
        <f>'Compliance History'!M84</f>
        <v>&lt;&lt;Select&gt;&gt;</v>
      </c>
    </row>
    <row r="359" spans="1:13" ht="25.5" x14ac:dyDescent="0.25">
      <c r="A359" s="313">
        <v>72</v>
      </c>
      <c r="B359" s="727">
        <f>'Compliance History'!B85</f>
        <v>0</v>
      </c>
      <c r="C359" s="693">
        <f>'Compliance History'!C85</f>
        <v>0</v>
      </c>
      <c r="D359" s="694">
        <f>'Compliance History'!D85</f>
        <v>0</v>
      </c>
      <c r="E359" s="692">
        <f>'Compliance History'!E85</f>
        <v>0</v>
      </c>
      <c r="F359" s="693">
        <f>'Compliance History'!F85</f>
        <v>0</v>
      </c>
      <c r="G359" s="693">
        <f>'Compliance History'!G85</f>
        <v>0</v>
      </c>
      <c r="H359" s="715">
        <f>'Compliance History'!H85</f>
        <v>0</v>
      </c>
      <c r="I359" s="691" t="str">
        <f>'Compliance History'!I85</f>
        <v>&lt;&lt;Select&gt;&gt;</v>
      </c>
      <c r="J359" s="728">
        <f>'Compliance History'!J85</f>
        <v>0</v>
      </c>
      <c r="K359" s="694" t="str">
        <f>'Compliance History'!K85</f>
        <v>&lt;&lt;Select&gt;&gt;</v>
      </c>
      <c r="L359" s="694" t="str">
        <f>'Compliance History'!L85</f>
        <v>&lt;&lt;Select&gt;&gt;</v>
      </c>
      <c r="M359" s="694" t="str">
        <f>'Compliance History'!M85</f>
        <v>&lt;&lt;Select&gt;&gt;</v>
      </c>
    </row>
    <row r="360" spans="1:13" ht="25.5" x14ac:dyDescent="0.25">
      <c r="A360" s="313">
        <v>73</v>
      </c>
      <c r="B360" s="727">
        <f>'Compliance History'!B86</f>
        <v>0</v>
      </c>
      <c r="C360" s="693">
        <f>'Compliance History'!C86</f>
        <v>0</v>
      </c>
      <c r="D360" s="694">
        <f>'Compliance History'!D86</f>
        <v>0</v>
      </c>
      <c r="E360" s="692">
        <f>'Compliance History'!E86</f>
        <v>0</v>
      </c>
      <c r="F360" s="693">
        <f>'Compliance History'!F86</f>
        <v>0</v>
      </c>
      <c r="G360" s="693">
        <f>'Compliance History'!G86</f>
        <v>0</v>
      </c>
      <c r="H360" s="715">
        <f>'Compliance History'!H86</f>
        <v>0</v>
      </c>
      <c r="I360" s="691" t="str">
        <f>'Compliance History'!I86</f>
        <v>&lt;&lt;Select&gt;&gt;</v>
      </c>
      <c r="J360" s="728">
        <f>'Compliance History'!J86</f>
        <v>0</v>
      </c>
      <c r="K360" s="694" t="str">
        <f>'Compliance History'!K86</f>
        <v>&lt;&lt;Select&gt;&gt;</v>
      </c>
      <c r="L360" s="694" t="str">
        <f>'Compliance History'!L86</f>
        <v>&lt;&lt;Select&gt;&gt;</v>
      </c>
      <c r="M360" s="694" t="str">
        <f>'Compliance History'!M86</f>
        <v>&lt;&lt;Select&gt;&gt;</v>
      </c>
    </row>
    <row r="361" spans="1:13" ht="25.5" x14ac:dyDescent="0.25">
      <c r="A361" s="313">
        <v>74</v>
      </c>
      <c r="B361" s="727">
        <f>'Compliance History'!B87</f>
        <v>0</v>
      </c>
      <c r="C361" s="693">
        <f>'Compliance History'!C87</f>
        <v>0</v>
      </c>
      <c r="D361" s="694">
        <f>'Compliance History'!D87</f>
        <v>0</v>
      </c>
      <c r="E361" s="692">
        <f>'Compliance History'!E87</f>
        <v>0</v>
      </c>
      <c r="F361" s="693">
        <f>'Compliance History'!F87</f>
        <v>0</v>
      </c>
      <c r="G361" s="693">
        <f>'Compliance History'!G87</f>
        <v>0</v>
      </c>
      <c r="H361" s="715">
        <f>'Compliance History'!H87</f>
        <v>0</v>
      </c>
      <c r="I361" s="691" t="str">
        <f>'Compliance History'!I87</f>
        <v>&lt;&lt;Select&gt;&gt;</v>
      </c>
      <c r="J361" s="728">
        <f>'Compliance History'!J87</f>
        <v>0</v>
      </c>
      <c r="K361" s="694" t="str">
        <f>'Compliance History'!K87</f>
        <v>&lt;&lt;Select&gt;&gt;</v>
      </c>
      <c r="L361" s="694" t="str">
        <f>'Compliance History'!L87</f>
        <v>&lt;&lt;Select&gt;&gt;</v>
      </c>
      <c r="M361" s="694" t="str">
        <f>'Compliance History'!M87</f>
        <v>&lt;&lt;Select&gt;&gt;</v>
      </c>
    </row>
    <row r="362" spans="1:13" ht="25.5" x14ac:dyDescent="0.25">
      <c r="A362" s="313">
        <v>75</v>
      </c>
      <c r="B362" s="727">
        <f>'Compliance History'!B88</f>
        <v>0</v>
      </c>
      <c r="C362" s="693">
        <f>'Compliance History'!C88</f>
        <v>0</v>
      </c>
      <c r="D362" s="694">
        <f>'Compliance History'!D88</f>
        <v>0</v>
      </c>
      <c r="E362" s="692">
        <f>'Compliance History'!E88</f>
        <v>0</v>
      </c>
      <c r="F362" s="693">
        <f>'Compliance History'!F88</f>
        <v>0</v>
      </c>
      <c r="G362" s="693">
        <f>'Compliance History'!G88</f>
        <v>0</v>
      </c>
      <c r="H362" s="715">
        <f>'Compliance History'!H88</f>
        <v>0</v>
      </c>
      <c r="I362" s="691" t="str">
        <f>'Compliance History'!I88</f>
        <v>&lt;&lt;Select&gt;&gt;</v>
      </c>
      <c r="J362" s="728">
        <f>'Compliance History'!J88</f>
        <v>0</v>
      </c>
      <c r="K362" s="694" t="str">
        <f>'Compliance History'!K88</f>
        <v>&lt;&lt;Select&gt;&gt;</v>
      </c>
      <c r="L362" s="694" t="str">
        <f>'Compliance History'!L88</f>
        <v>&lt;&lt;Select&gt;&gt;</v>
      </c>
      <c r="M362" s="694" t="str">
        <f>'Compliance History'!M88</f>
        <v>&lt;&lt;Select&gt;&gt;</v>
      </c>
    </row>
    <row r="363" spans="1:13" ht="25.5" x14ac:dyDescent="0.25">
      <c r="A363" s="313">
        <v>76</v>
      </c>
      <c r="B363" s="727">
        <f>'Compliance History'!B89</f>
        <v>0</v>
      </c>
      <c r="C363" s="693">
        <f>'Compliance History'!C89</f>
        <v>0</v>
      </c>
      <c r="D363" s="694">
        <f>'Compliance History'!D89</f>
        <v>0</v>
      </c>
      <c r="E363" s="692">
        <f>'Compliance History'!E89</f>
        <v>0</v>
      </c>
      <c r="F363" s="693">
        <f>'Compliance History'!F89</f>
        <v>0</v>
      </c>
      <c r="G363" s="693">
        <f>'Compliance History'!G89</f>
        <v>0</v>
      </c>
      <c r="H363" s="715">
        <f>'Compliance History'!H89</f>
        <v>0</v>
      </c>
      <c r="I363" s="691" t="str">
        <f>'Compliance History'!I89</f>
        <v>&lt;&lt;Select&gt;&gt;</v>
      </c>
      <c r="J363" s="728">
        <f>'Compliance History'!J89</f>
        <v>0</v>
      </c>
      <c r="K363" s="694" t="str">
        <f>'Compliance History'!K89</f>
        <v>&lt;&lt;Select&gt;&gt;</v>
      </c>
      <c r="L363" s="694" t="str">
        <f>'Compliance History'!L89</f>
        <v>&lt;&lt;Select&gt;&gt;</v>
      </c>
      <c r="M363" s="694" t="str">
        <f>'Compliance History'!M89</f>
        <v>&lt;&lt;Select&gt;&gt;</v>
      </c>
    </row>
    <row r="364" spans="1:13" ht="25.5" x14ac:dyDescent="0.25">
      <c r="A364" s="313">
        <v>77</v>
      </c>
      <c r="B364" s="727">
        <f>'Compliance History'!B90</f>
        <v>0</v>
      </c>
      <c r="C364" s="693">
        <f>'Compliance History'!C90</f>
        <v>0</v>
      </c>
      <c r="D364" s="694">
        <f>'Compliance History'!D90</f>
        <v>0</v>
      </c>
      <c r="E364" s="692">
        <f>'Compliance History'!E90</f>
        <v>0</v>
      </c>
      <c r="F364" s="693">
        <f>'Compliance History'!F90</f>
        <v>0</v>
      </c>
      <c r="G364" s="693">
        <f>'Compliance History'!G90</f>
        <v>0</v>
      </c>
      <c r="H364" s="715">
        <f>'Compliance History'!H90</f>
        <v>0</v>
      </c>
      <c r="I364" s="691" t="str">
        <f>'Compliance History'!I90</f>
        <v>&lt;&lt;Select&gt;&gt;</v>
      </c>
      <c r="J364" s="728">
        <f>'Compliance History'!J90</f>
        <v>0</v>
      </c>
      <c r="K364" s="694" t="str">
        <f>'Compliance History'!K90</f>
        <v>&lt;&lt;Select&gt;&gt;</v>
      </c>
      <c r="L364" s="694" t="str">
        <f>'Compliance History'!L90</f>
        <v>&lt;&lt;Select&gt;&gt;</v>
      </c>
      <c r="M364" s="694" t="str">
        <f>'Compliance History'!M90</f>
        <v>&lt;&lt;Select&gt;&gt;</v>
      </c>
    </row>
    <row r="365" spans="1:13" ht="25.5" x14ac:dyDescent="0.25">
      <c r="A365" s="313">
        <v>78</v>
      </c>
      <c r="B365" s="727">
        <f>'Compliance History'!B91</f>
        <v>0</v>
      </c>
      <c r="C365" s="693">
        <f>'Compliance History'!C91</f>
        <v>0</v>
      </c>
      <c r="D365" s="694">
        <f>'Compliance History'!D91</f>
        <v>0</v>
      </c>
      <c r="E365" s="692">
        <f>'Compliance History'!E91</f>
        <v>0</v>
      </c>
      <c r="F365" s="693">
        <f>'Compliance History'!F91</f>
        <v>0</v>
      </c>
      <c r="G365" s="693">
        <f>'Compliance History'!G91</f>
        <v>0</v>
      </c>
      <c r="H365" s="715">
        <f>'Compliance History'!H91</f>
        <v>0</v>
      </c>
      <c r="I365" s="691" t="str">
        <f>'Compliance History'!I91</f>
        <v>&lt;&lt;Select&gt;&gt;</v>
      </c>
      <c r="J365" s="728">
        <f>'Compliance History'!J91</f>
        <v>0</v>
      </c>
      <c r="K365" s="694" t="str">
        <f>'Compliance History'!K91</f>
        <v>&lt;&lt;Select&gt;&gt;</v>
      </c>
      <c r="L365" s="694" t="str">
        <f>'Compliance History'!L91</f>
        <v>&lt;&lt;Select&gt;&gt;</v>
      </c>
      <c r="M365" s="694" t="str">
        <f>'Compliance History'!M91</f>
        <v>&lt;&lt;Select&gt;&gt;</v>
      </c>
    </row>
    <row r="366" spans="1:13" ht="25.5" x14ac:dyDescent="0.25">
      <c r="A366" s="313">
        <v>79</v>
      </c>
      <c r="B366" s="727">
        <f>'Compliance History'!B92</f>
        <v>0</v>
      </c>
      <c r="C366" s="693">
        <f>'Compliance History'!C92</f>
        <v>0</v>
      </c>
      <c r="D366" s="694">
        <f>'Compliance History'!D92</f>
        <v>0</v>
      </c>
      <c r="E366" s="692">
        <f>'Compliance History'!E92</f>
        <v>0</v>
      </c>
      <c r="F366" s="693">
        <f>'Compliance History'!F92</f>
        <v>0</v>
      </c>
      <c r="G366" s="693">
        <f>'Compliance History'!G92</f>
        <v>0</v>
      </c>
      <c r="H366" s="715">
        <f>'Compliance History'!H92</f>
        <v>0</v>
      </c>
      <c r="I366" s="691" t="str">
        <f>'Compliance History'!I92</f>
        <v>&lt;&lt;Select&gt;&gt;</v>
      </c>
      <c r="J366" s="728">
        <f>'Compliance History'!J92</f>
        <v>0</v>
      </c>
      <c r="K366" s="694" t="str">
        <f>'Compliance History'!K92</f>
        <v>&lt;&lt;Select&gt;&gt;</v>
      </c>
      <c r="L366" s="694" t="str">
        <f>'Compliance History'!L92</f>
        <v>&lt;&lt;Select&gt;&gt;</v>
      </c>
      <c r="M366" s="694" t="str">
        <f>'Compliance History'!M92</f>
        <v>&lt;&lt;Select&gt;&gt;</v>
      </c>
    </row>
    <row r="367" spans="1:13" ht="25.5" x14ac:dyDescent="0.25">
      <c r="A367" s="313">
        <v>80</v>
      </c>
      <c r="B367" s="727">
        <f>'Compliance History'!B93</f>
        <v>0</v>
      </c>
      <c r="C367" s="693">
        <f>'Compliance History'!C93</f>
        <v>0</v>
      </c>
      <c r="D367" s="694">
        <f>'Compliance History'!D93</f>
        <v>0</v>
      </c>
      <c r="E367" s="692">
        <f>'Compliance History'!E93</f>
        <v>0</v>
      </c>
      <c r="F367" s="693">
        <f>'Compliance History'!F93</f>
        <v>0</v>
      </c>
      <c r="G367" s="693">
        <f>'Compliance History'!G93</f>
        <v>0</v>
      </c>
      <c r="H367" s="715">
        <f>'Compliance History'!H93</f>
        <v>0</v>
      </c>
      <c r="I367" s="691" t="str">
        <f>'Compliance History'!I93</f>
        <v>&lt;&lt;Select&gt;&gt;</v>
      </c>
      <c r="J367" s="728">
        <f>'Compliance History'!J93</f>
        <v>0</v>
      </c>
      <c r="K367" s="694" t="str">
        <f>'Compliance History'!K93</f>
        <v>&lt;&lt;Select&gt;&gt;</v>
      </c>
      <c r="L367" s="694" t="str">
        <f>'Compliance History'!L93</f>
        <v>&lt;&lt;Select&gt;&gt;</v>
      </c>
      <c r="M367" s="694" t="str">
        <f>'Compliance History'!M93</f>
        <v>&lt;&lt;Select&gt;&gt;</v>
      </c>
    </row>
    <row r="368" spans="1:13" ht="25.5" x14ac:dyDescent="0.25">
      <c r="A368" s="313">
        <v>81</v>
      </c>
      <c r="B368" s="727">
        <f>'Compliance History'!B94</f>
        <v>0</v>
      </c>
      <c r="C368" s="693">
        <f>'Compliance History'!C94</f>
        <v>0</v>
      </c>
      <c r="D368" s="694">
        <f>'Compliance History'!D94</f>
        <v>0</v>
      </c>
      <c r="E368" s="692">
        <f>'Compliance History'!E94</f>
        <v>0</v>
      </c>
      <c r="F368" s="693">
        <f>'Compliance History'!F94</f>
        <v>0</v>
      </c>
      <c r="G368" s="693">
        <f>'Compliance History'!G94</f>
        <v>0</v>
      </c>
      <c r="H368" s="715">
        <f>'Compliance History'!H94</f>
        <v>0</v>
      </c>
      <c r="I368" s="691" t="str">
        <f>'Compliance History'!I94</f>
        <v>&lt;&lt;Select&gt;&gt;</v>
      </c>
      <c r="J368" s="728">
        <f>'Compliance History'!J94</f>
        <v>0</v>
      </c>
      <c r="K368" s="694" t="str">
        <f>'Compliance History'!K94</f>
        <v>&lt;&lt;Select&gt;&gt;</v>
      </c>
      <c r="L368" s="694" t="str">
        <f>'Compliance History'!L94</f>
        <v>&lt;&lt;Select&gt;&gt;</v>
      </c>
      <c r="M368" s="694" t="str">
        <f>'Compliance History'!M94</f>
        <v>&lt;&lt;Select&gt;&gt;</v>
      </c>
    </row>
    <row r="369" spans="1:13" ht="25.5" x14ac:dyDescent="0.25">
      <c r="A369" s="313">
        <v>82</v>
      </c>
      <c r="B369" s="727">
        <f>'Compliance History'!B95</f>
        <v>0</v>
      </c>
      <c r="C369" s="693">
        <f>'Compliance History'!C95</f>
        <v>0</v>
      </c>
      <c r="D369" s="694">
        <f>'Compliance History'!D95</f>
        <v>0</v>
      </c>
      <c r="E369" s="692">
        <f>'Compliance History'!E95</f>
        <v>0</v>
      </c>
      <c r="F369" s="693">
        <f>'Compliance History'!F95</f>
        <v>0</v>
      </c>
      <c r="G369" s="693">
        <f>'Compliance History'!G95</f>
        <v>0</v>
      </c>
      <c r="H369" s="715">
        <f>'Compliance History'!H95</f>
        <v>0</v>
      </c>
      <c r="I369" s="691" t="str">
        <f>'Compliance History'!I95</f>
        <v>&lt;&lt;Select&gt;&gt;</v>
      </c>
      <c r="J369" s="728">
        <f>'Compliance History'!J95</f>
        <v>0</v>
      </c>
      <c r="K369" s="694" t="str">
        <f>'Compliance History'!K95</f>
        <v>&lt;&lt;Select&gt;&gt;</v>
      </c>
      <c r="L369" s="694" t="str">
        <f>'Compliance History'!L95</f>
        <v>&lt;&lt;Select&gt;&gt;</v>
      </c>
      <c r="M369" s="694" t="str">
        <f>'Compliance History'!M95</f>
        <v>&lt;&lt;Select&gt;&gt;</v>
      </c>
    </row>
    <row r="370" spans="1:13" ht="25.5" x14ac:dyDescent="0.25">
      <c r="A370" s="313">
        <v>83</v>
      </c>
      <c r="B370" s="727">
        <f>'Compliance History'!B96</f>
        <v>0</v>
      </c>
      <c r="C370" s="693">
        <f>'Compliance History'!C96</f>
        <v>0</v>
      </c>
      <c r="D370" s="694">
        <f>'Compliance History'!D96</f>
        <v>0</v>
      </c>
      <c r="E370" s="692">
        <f>'Compliance History'!E96</f>
        <v>0</v>
      </c>
      <c r="F370" s="693">
        <f>'Compliance History'!F96</f>
        <v>0</v>
      </c>
      <c r="G370" s="693">
        <f>'Compliance History'!G96</f>
        <v>0</v>
      </c>
      <c r="H370" s="715">
        <f>'Compliance History'!H96</f>
        <v>0</v>
      </c>
      <c r="I370" s="691" t="str">
        <f>'Compliance History'!I96</f>
        <v>&lt;&lt;Select&gt;&gt;</v>
      </c>
      <c r="J370" s="728">
        <f>'Compliance History'!J96</f>
        <v>0</v>
      </c>
      <c r="K370" s="694" t="str">
        <f>'Compliance History'!K96</f>
        <v>&lt;&lt;Select&gt;&gt;</v>
      </c>
      <c r="L370" s="694" t="str">
        <f>'Compliance History'!L96</f>
        <v>&lt;&lt;Select&gt;&gt;</v>
      </c>
      <c r="M370" s="694" t="str">
        <f>'Compliance History'!M96</f>
        <v>&lt;&lt;Select&gt;&gt;</v>
      </c>
    </row>
    <row r="371" spans="1:13" ht="25.5" x14ac:dyDescent="0.25">
      <c r="A371" s="313">
        <v>84</v>
      </c>
      <c r="B371" s="727">
        <f>'Compliance History'!B97</f>
        <v>0</v>
      </c>
      <c r="C371" s="693">
        <f>'Compliance History'!C97</f>
        <v>0</v>
      </c>
      <c r="D371" s="694">
        <f>'Compliance History'!D97</f>
        <v>0</v>
      </c>
      <c r="E371" s="692">
        <f>'Compliance History'!E97</f>
        <v>0</v>
      </c>
      <c r="F371" s="693">
        <f>'Compliance History'!F97</f>
        <v>0</v>
      </c>
      <c r="G371" s="693">
        <f>'Compliance History'!G97</f>
        <v>0</v>
      </c>
      <c r="H371" s="715">
        <f>'Compliance History'!H97</f>
        <v>0</v>
      </c>
      <c r="I371" s="691" t="str">
        <f>'Compliance History'!I97</f>
        <v>&lt;&lt;Select&gt;&gt;</v>
      </c>
      <c r="J371" s="728">
        <f>'Compliance History'!J97</f>
        <v>0</v>
      </c>
      <c r="K371" s="694" t="str">
        <f>'Compliance History'!K97</f>
        <v>&lt;&lt;Select&gt;&gt;</v>
      </c>
      <c r="L371" s="694" t="str">
        <f>'Compliance History'!L97</f>
        <v>&lt;&lt;Select&gt;&gt;</v>
      </c>
      <c r="M371" s="694" t="str">
        <f>'Compliance History'!M97</f>
        <v>&lt;&lt;Select&gt;&gt;</v>
      </c>
    </row>
    <row r="372" spans="1:13" ht="25.5" x14ac:dyDescent="0.25">
      <c r="A372" s="313">
        <v>85</v>
      </c>
      <c r="B372" s="727">
        <f>'Compliance History'!B98</f>
        <v>0</v>
      </c>
      <c r="C372" s="693">
        <f>'Compliance History'!C98</f>
        <v>0</v>
      </c>
      <c r="D372" s="694">
        <f>'Compliance History'!D98</f>
        <v>0</v>
      </c>
      <c r="E372" s="692">
        <f>'Compliance History'!E98</f>
        <v>0</v>
      </c>
      <c r="F372" s="693">
        <f>'Compliance History'!F98</f>
        <v>0</v>
      </c>
      <c r="G372" s="693">
        <f>'Compliance History'!G98</f>
        <v>0</v>
      </c>
      <c r="H372" s="715">
        <f>'Compliance History'!H98</f>
        <v>0</v>
      </c>
      <c r="I372" s="691" t="str">
        <f>'Compliance History'!I98</f>
        <v>&lt;&lt;Select&gt;&gt;</v>
      </c>
      <c r="J372" s="728">
        <f>'Compliance History'!J98</f>
        <v>0</v>
      </c>
      <c r="K372" s="694" t="str">
        <f>'Compliance History'!K98</f>
        <v>&lt;&lt;Select&gt;&gt;</v>
      </c>
      <c r="L372" s="694" t="str">
        <f>'Compliance History'!L98</f>
        <v>&lt;&lt;Select&gt;&gt;</v>
      </c>
      <c r="M372" s="694" t="str">
        <f>'Compliance History'!M98</f>
        <v>&lt;&lt;Select&gt;&gt;</v>
      </c>
    </row>
    <row r="373" spans="1:13" ht="25.5" x14ac:dyDescent="0.25">
      <c r="A373" s="313">
        <v>86</v>
      </c>
      <c r="B373" s="727">
        <f>'Compliance History'!B99</f>
        <v>0</v>
      </c>
      <c r="C373" s="693">
        <f>'Compliance History'!C99</f>
        <v>0</v>
      </c>
      <c r="D373" s="694">
        <f>'Compliance History'!D99</f>
        <v>0</v>
      </c>
      <c r="E373" s="692">
        <f>'Compliance History'!E99</f>
        <v>0</v>
      </c>
      <c r="F373" s="693">
        <f>'Compliance History'!F99</f>
        <v>0</v>
      </c>
      <c r="G373" s="693">
        <f>'Compliance History'!G99</f>
        <v>0</v>
      </c>
      <c r="H373" s="715">
        <f>'Compliance History'!H99</f>
        <v>0</v>
      </c>
      <c r="I373" s="691" t="str">
        <f>'Compliance History'!I99</f>
        <v>&lt;&lt;Select&gt;&gt;</v>
      </c>
      <c r="J373" s="728">
        <f>'Compliance History'!J99</f>
        <v>0</v>
      </c>
      <c r="K373" s="694" t="str">
        <f>'Compliance History'!K99</f>
        <v>&lt;&lt;Select&gt;&gt;</v>
      </c>
      <c r="L373" s="694" t="str">
        <f>'Compliance History'!L99</f>
        <v>&lt;&lt;Select&gt;&gt;</v>
      </c>
      <c r="M373" s="694" t="str">
        <f>'Compliance History'!M99</f>
        <v>&lt;&lt;Select&gt;&gt;</v>
      </c>
    </row>
    <row r="374" spans="1:13" ht="25.5" x14ac:dyDescent="0.25">
      <c r="A374" s="313">
        <v>87</v>
      </c>
      <c r="B374" s="727">
        <f>'Compliance History'!B100</f>
        <v>0</v>
      </c>
      <c r="C374" s="693">
        <f>'Compliance History'!C100</f>
        <v>0</v>
      </c>
      <c r="D374" s="694">
        <f>'Compliance History'!D100</f>
        <v>0</v>
      </c>
      <c r="E374" s="692">
        <f>'Compliance History'!E100</f>
        <v>0</v>
      </c>
      <c r="F374" s="693">
        <f>'Compliance History'!F100</f>
        <v>0</v>
      </c>
      <c r="G374" s="693">
        <f>'Compliance History'!G100</f>
        <v>0</v>
      </c>
      <c r="H374" s="715">
        <f>'Compliance History'!H100</f>
        <v>0</v>
      </c>
      <c r="I374" s="691" t="str">
        <f>'Compliance History'!I100</f>
        <v>&lt;&lt;Select&gt;&gt;</v>
      </c>
      <c r="J374" s="728">
        <f>'Compliance History'!J100</f>
        <v>0</v>
      </c>
      <c r="K374" s="694" t="str">
        <f>'Compliance History'!K100</f>
        <v>&lt;&lt;Select&gt;&gt;</v>
      </c>
      <c r="L374" s="694" t="str">
        <f>'Compliance History'!L100</f>
        <v>&lt;&lt;Select&gt;&gt;</v>
      </c>
      <c r="M374" s="694" t="str">
        <f>'Compliance History'!M100</f>
        <v>&lt;&lt;Select&gt;&gt;</v>
      </c>
    </row>
    <row r="375" spans="1:13" ht="25.5" x14ac:dyDescent="0.25">
      <c r="A375" s="313">
        <v>88</v>
      </c>
      <c r="B375" s="727">
        <f>'Compliance History'!B101</f>
        <v>0</v>
      </c>
      <c r="C375" s="693">
        <f>'Compliance History'!C101</f>
        <v>0</v>
      </c>
      <c r="D375" s="694">
        <f>'Compliance History'!D101</f>
        <v>0</v>
      </c>
      <c r="E375" s="692">
        <f>'Compliance History'!E101</f>
        <v>0</v>
      </c>
      <c r="F375" s="693">
        <f>'Compliance History'!F101</f>
        <v>0</v>
      </c>
      <c r="G375" s="693">
        <f>'Compliance History'!G101</f>
        <v>0</v>
      </c>
      <c r="H375" s="715">
        <f>'Compliance History'!H101</f>
        <v>0</v>
      </c>
      <c r="I375" s="691" t="str">
        <f>'Compliance History'!I101</f>
        <v>&lt;&lt;Select&gt;&gt;</v>
      </c>
      <c r="J375" s="728">
        <f>'Compliance History'!J101</f>
        <v>0</v>
      </c>
      <c r="K375" s="694" t="str">
        <f>'Compliance History'!K101</f>
        <v>&lt;&lt;Select&gt;&gt;</v>
      </c>
      <c r="L375" s="694" t="str">
        <f>'Compliance History'!L101</f>
        <v>&lt;&lt;Select&gt;&gt;</v>
      </c>
      <c r="M375" s="694" t="str">
        <f>'Compliance History'!M101</f>
        <v>&lt;&lt;Select&gt;&gt;</v>
      </c>
    </row>
    <row r="376" spans="1:13" ht="25.5" x14ac:dyDescent="0.25">
      <c r="A376" s="313">
        <v>89</v>
      </c>
      <c r="B376" s="727">
        <f>'Compliance History'!B102</f>
        <v>0</v>
      </c>
      <c r="C376" s="693">
        <f>'Compliance History'!C102</f>
        <v>0</v>
      </c>
      <c r="D376" s="694">
        <f>'Compliance History'!D102</f>
        <v>0</v>
      </c>
      <c r="E376" s="692">
        <f>'Compliance History'!E102</f>
        <v>0</v>
      </c>
      <c r="F376" s="693">
        <f>'Compliance History'!F102</f>
        <v>0</v>
      </c>
      <c r="G376" s="693">
        <f>'Compliance History'!G102</f>
        <v>0</v>
      </c>
      <c r="H376" s="715">
        <f>'Compliance History'!H102</f>
        <v>0</v>
      </c>
      <c r="I376" s="691" t="str">
        <f>'Compliance History'!I102</f>
        <v>&lt;&lt;Select&gt;&gt;</v>
      </c>
      <c r="J376" s="728">
        <f>'Compliance History'!J102</f>
        <v>0</v>
      </c>
      <c r="K376" s="694" t="str">
        <f>'Compliance History'!K102</f>
        <v>&lt;&lt;Select&gt;&gt;</v>
      </c>
      <c r="L376" s="694" t="str">
        <f>'Compliance History'!L102</f>
        <v>&lt;&lt;Select&gt;&gt;</v>
      </c>
      <c r="M376" s="694" t="str">
        <f>'Compliance History'!M102</f>
        <v>&lt;&lt;Select&gt;&gt;</v>
      </c>
    </row>
    <row r="377" spans="1:13" ht="25.5" x14ac:dyDescent="0.25">
      <c r="A377" s="313">
        <v>90</v>
      </c>
      <c r="B377" s="727">
        <f>'Compliance History'!B103</f>
        <v>0</v>
      </c>
      <c r="C377" s="693">
        <f>'Compliance History'!C103</f>
        <v>0</v>
      </c>
      <c r="D377" s="694">
        <f>'Compliance History'!D103</f>
        <v>0</v>
      </c>
      <c r="E377" s="692">
        <f>'Compliance History'!E103</f>
        <v>0</v>
      </c>
      <c r="F377" s="693">
        <f>'Compliance History'!F103</f>
        <v>0</v>
      </c>
      <c r="G377" s="693">
        <f>'Compliance History'!G103</f>
        <v>0</v>
      </c>
      <c r="H377" s="715">
        <f>'Compliance History'!H103</f>
        <v>0</v>
      </c>
      <c r="I377" s="691" t="str">
        <f>'Compliance History'!I103</f>
        <v>&lt;&lt;Select&gt;&gt;</v>
      </c>
      <c r="J377" s="728">
        <f>'Compliance History'!J103</f>
        <v>0</v>
      </c>
      <c r="K377" s="694" t="str">
        <f>'Compliance History'!K103</f>
        <v>&lt;&lt;Select&gt;&gt;</v>
      </c>
      <c r="L377" s="694" t="str">
        <f>'Compliance History'!L103</f>
        <v>&lt;&lt;Select&gt;&gt;</v>
      </c>
      <c r="M377" s="694" t="str">
        <f>'Compliance History'!M103</f>
        <v>&lt;&lt;Select&gt;&gt;</v>
      </c>
    </row>
    <row r="378" spans="1:13" ht="25.5" x14ac:dyDescent="0.25">
      <c r="A378" s="313">
        <v>91</v>
      </c>
      <c r="B378" s="727">
        <f>'Compliance History'!B104</f>
        <v>0</v>
      </c>
      <c r="C378" s="693">
        <f>'Compliance History'!C104</f>
        <v>0</v>
      </c>
      <c r="D378" s="694">
        <f>'Compliance History'!D104</f>
        <v>0</v>
      </c>
      <c r="E378" s="692">
        <f>'Compliance History'!E104</f>
        <v>0</v>
      </c>
      <c r="F378" s="693">
        <f>'Compliance History'!F104</f>
        <v>0</v>
      </c>
      <c r="G378" s="693">
        <f>'Compliance History'!G104</f>
        <v>0</v>
      </c>
      <c r="H378" s="715">
        <f>'Compliance History'!H104</f>
        <v>0</v>
      </c>
      <c r="I378" s="691" t="str">
        <f>'Compliance History'!I104</f>
        <v>&lt;&lt;Select&gt;&gt;</v>
      </c>
      <c r="J378" s="728">
        <f>'Compliance History'!J104</f>
        <v>0</v>
      </c>
      <c r="K378" s="694" t="str">
        <f>'Compliance History'!K104</f>
        <v>&lt;&lt;Select&gt;&gt;</v>
      </c>
      <c r="L378" s="694" t="str">
        <f>'Compliance History'!L104</f>
        <v>&lt;&lt;Select&gt;&gt;</v>
      </c>
      <c r="M378" s="694" t="str">
        <f>'Compliance History'!M104</f>
        <v>&lt;&lt;Select&gt;&gt;</v>
      </c>
    </row>
    <row r="379" spans="1:13" ht="25.5" x14ac:dyDescent="0.25">
      <c r="A379" s="313">
        <v>92</v>
      </c>
      <c r="B379" s="727">
        <f>'Compliance History'!B105</f>
        <v>0</v>
      </c>
      <c r="C379" s="693">
        <f>'Compliance History'!C105</f>
        <v>0</v>
      </c>
      <c r="D379" s="694">
        <f>'Compliance History'!D105</f>
        <v>0</v>
      </c>
      <c r="E379" s="692">
        <f>'Compliance History'!E105</f>
        <v>0</v>
      </c>
      <c r="F379" s="693">
        <f>'Compliance History'!F105</f>
        <v>0</v>
      </c>
      <c r="G379" s="693">
        <f>'Compliance History'!G105</f>
        <v>0</v>
      </c>
      <c r="H379" s="715">
        <f>'Compliance History'!H105</f>
        <v>0</v>
      </c>
      <c r="I379" s="691" t="str">
        <f>'Compliance History'!I105</f>
        <v>&lt;&lt;Select&gt;&gt;</v>
      </c>
      <c r="J379" s="728">
        <f>'Compliance History'!J105</f>
        <v>0</v>
      </c>
      <c r="K379" s="694" t="str">
        <f>'Compliance History'!K105</f>
        <v>&lt;&lt;Select&gt;&gt;</v>
      </c>
      <c r="L379" s="694" t="str">
        <f>'Compliance History'!L105</f>
        <v>&lt;&lt;Select&gt;&gt;</v>
      </c>
      <c r="M379" s="694" t="str">
        <f>'Compliance History'!M105</f>
        <v>&lt;&lt;Select&gt;&gt;</v>
      </c>
    </row>
    <row r="380" spans="1:13" ht="25.5" x14ac:dyDescent="0.25">
      <c r="A380" s="313">
        <v>93</v>
      </c>
      <c r="B380" s="727">
        <f>'Compliance History'!B106</f>
        <v>0</v>
      </c>
      <c r="C380" s="693">
        <f>'Compliance History'!C106</f>
        <v>0</v>
      </c>
      <c r="D380" s="694">
        <f>'Compliance History'!D106</f>
        <v>0</v>
      </c>
      <c r="E380" s="692">
        <f>'Compliance History'!E106</f>
        <v>0</v>
      </c>
      <c r="F380" s="693">
        <f>'Compliance History'!F106</f>
        <v>0</v>
      </c>
      <c r="G380" s="693">
        <f>'Compliance History'!G106</f>
        <v>0</v>
      </c>
      <c r="H380" s="715">
        <f>'Compliance History'!H106</f>
        <v>0</v>
      </c>
      <c r="I380" s="691" t="str">
        <f>'Compliance History'!I106</f>
        <v>&lt;&lt;Select&gt;&gt;</v>
      </c>
      <c r="J380" s="728">
        <f>'Compliance History'!J106</f>
        <v>0</v>
      </c>
      <c r="K380" s="694" t="str">
        <f>'Compliance History'!K106</f>
        <v>&lt;&lt;Select&gt;&gt;</v>
      </c>
      <c r="L380" s="694" t="str">
        <f>'Compliance History'!L106</f>
        <v>&lt;&lt;Select&gt;&gt;</v>
      </c>
      <c r="M380" s="694" t="str">
        <f>'Compliance History'!M106</f>
        <v>&lt;&lt;Select&gt;&gt;</v>
      </c>
    </row>
    <row r="381" spans="1:13" ht="25.5" x14ac:dyDescent="0.25">
      <c r="A381" s="313">
        <v>94</v>
      </c>
      <c r="B381" s="727">
        <f>'Compliance History'!B107</f>
        <v>0</v>
      </c>
      <c r="C381" s="693">
        <f>'Compliance History'!C107</f>
        <v>0</v>
      </c>
      <c r="D381" s="694">
        <f>'Compliance History'!D107</f>
        <v>0</v>
      </c>
      <c r="E381" s="692">
        <f>'Compliance History'!E107</f>
        <v>0</v>
      </c>
      <c r="F381" s="693">
        <f>'Compliance History'!F107</f>
        <v>0</v>
      </c>
      <c r="G381" s="693">
        <f>'Compliance History'!G107</f>
        <v>0</v>
      </c>
      <c r="H381" s="715">
        <f>'Compliance History'!H107</f>
        <v>0</v>
      </c>
      <c r="I381" s="691" t="str">
        <f>'Compliance History'!I107</f>
        <v>&lt;&lt;Select&gt;&gt;</v>
      </c>
      <c r="J381" s="728">
        <f>'Compliance History'!J107</f>
        <v>0</v>
      </c>
      <c r="K381" s="694" t="str">
        <f>'Compliance History'!K107</f>
        <v>&lt;&lt;Select&gt;&gt;</v>
      </c>
      <c r="L381" s="694" t="str">
        <f>'Compliance History'!L107</f>
        <v>&lt;&lt;Select&gt;&gt;</v>
      </c>
      <c r="M381" s="694" t="str">
        <f>'Compliance History'!M107</f>
        <v>&lt;&lt;Select&gt;&gt;</v>
      </c>
    </row>
    <row r="382" spans="1:13" ht="25.5" x14ac:dyDescent="0.25">
      <c r="A382" s="313">
        <v>95</v>
      </c>
      <c r="B382" s="727">
        <f>'Compliance History'!B108</f>
        <v>0</v>
      </c>
      <c r="C382" s="693">
        <f>'Compliance History'!C108</f>
        <v>0</v>
      </c>
      <c r="D382" s="694">
        <f>'Compliance History'!D108</f>
        <v>0</v>
      </c>
      <c r="E382" s="692">
        <f>'Compliance History'!E108</f>
        <v>0</v>
      </c>
      <c r="F382" s="693">
        <f>'Compliance History'!F108</f>
        <v>0</v>
      </c>
      <c r="G382" s="693">
        <f>'Compliance History'!G108</f>
        <v>0</v>
      </c>
      <c r="H382" s="715">
        <f>'Compliance History'!H108</f>
        <v>0</v>
      </c>
      <c r="I382" s="691" t="str">
        <f>'Compliance History'!I108</f>
        <v>&lt;&lt;Select&gt;&gt;</v>
      </c>
      <c r="J382" s="728">
        <f>'Compliance History'!J108</f>
        <v>0</v>
      </c>
      <c r="K382" s="694" t="str">
        <f>'Compliance History'!K108</f>
        <v>&lt;&lt;Select&gt;&gt;</v>
      </c>
      <c r="L382" s="694" t="str">
        <f>'Compliance History'!L108</f>
        <v>&lt;&lt;Select&gt;&gt;</v>
      </c>
      <c r="M382" s="694" t="str">
        <f>'Compliance History'!M108</f>
        <v>&lt;&lt;Select&gt;&gt;</v>
      </c>
    </row>
    <row r="383" spans="1:13" ht="25.5" x14ac:dyDescent="0.25">
      <c r="A383" s="313">
        <v>96</v>
      </c>
      <c r="B383" s="727">
        <f>'Compliance History'!B109</f>
        <v>0</v>
      </c>
      <c r="C383" s="693">
        <f>'Compliance History'!C109</f>
        <v>0</v>
      </c>
      <c r="D383" s="694">
        <f>'Compliance History'!D109</f>
        <v>0</v>
      </c>
      <c r="E383" s="692">
        <f>'Compliance History'!E109</f>
        <v>0</v>
      </c>
      <c r="F383" s="693">
        <f>'Compliance History'!F109</f>
        <v>0</v>
      </c>
      <c r="G383" s="693">
        <f>'Compliance History'!G109</f>
        <v>0</v>
      </c>
      <c r="H383" s="715">
        <f>'Compliance History'!H109</f>
        <v>0</v>
      </c>
      <c r="I383" s="691" t="str">
        <f>'Compliance History'!I109</f>
        <v>&lt;&lt;Select&gt;&gt;</v>
      </c>
      <c r="J383" s="728">
        <f>'Compliance History'!J109</f>
        <v>0</v>
      </c>
      <c r="K383" s="694" t="str">
        <f>'Compliance History'!K109</f>
        <v>&lt;&lt;Select&gt;&gt;</v>
      </c>
      <c r="L383" s="694" t="str">
        <f>'Compliance History'!L109</f>
        <v>&lt;&lt;Select&gt;&gt;</v>
      </c>
      <c r="M383" s="694" t="str">
        <f>'Compliance History'!M109</f>
        <v>&lt;&lt;Select&gt;&gt;</v>
      </c>
    </row>
    <row r="384" spans="1:13" ht="25.5" x14ac:dyDescent="0.25">
      <c r="A384" s="313">
        <v>97</v>
      </c>
      <c r="B384" s="727">
        <f>'Compliance History'!B110</f>
        <v>0</v>
      </c>
      <c r="C384" s="693">
        <f>'Compliance History'!C110</f>
        <v>0</v>
      </c>
      <c r="D384" s="694">
        <f>'Compliance History'!D110</f>
        <v>0</v>
      </c>
      <c r="E384" s="692">
        <f>'Compliance History'!E110</f>
        <v>0</v>
      </c>
      <c r="F384" s="693">
        <f>'Compliance History'!F110</f>
        <v>0</v>
      </c>
      <c r="G384" s="693">
        <f>'Compliance History'!G110</f>
        <v>0</v>
      </c>
      <c r="H384" s="715">
        <f>'Compliance History'!H110</f>
        <v>0</v>
      </c>
      <c r="I384" s="691" t="str">
        <f>'Compliance History'!I110</f>
        <v>&lt;&lt;Select&gt;&gt;</v>
      </c>
      <c r="J384" s="728">
        <f>'Compliance History'!J110</f>
        <v>0</v>
      </c>
      <c r="K384" s="694" t="str">
        <f>'Compliance History'!K110</f>
        <v>&lt;&lt;Select&gt;&gt;</v>
      </c>
      <c r="L384" s="694" t="str">
        <f>'Compliance History'!L110</f>
        <v>&lt;&lt;Select&gt;&gt;</v>
      </c>
      <c r="M384" s="694" t="str">
        <f>'Compliance History'!M110</f>
        <v>&lt;&lt;Select&gt;&gt;</v>
      </c>
    </row>
    <row r="385" spans="1:13" ht="25.5" x14ac:dyDescent="0.25">
      <c r="A385" s="313">
        <v>98</v>
      </c>
      <c r="B385" s="727">
        <f>'Compliance History'!B111</f>
        <v>0</v>
      </c>
      <c r="C385" s="693">
        <f>'Compliance History'!C111</f>
        <v>0</v>
      </c>
      <c r="D385" s="694">
        <f>'Compliance History'!D111</f>
        <v>0</v>
      </c>
      <c r="E385" s="692">
        <f>'Compliance History'!E111</f>
        <v>0</v>
      </c>
      <c r="F385" s="693">
        <f>'Compliance History'!F111</f>
        <v>0</v>
      </c>
      <c r="G385" s="693">
        <f>'Compliance History'!G111</f>
        <v>0</v>
      </c>
      <c r="H385" s="715">
        <f>'Compliance History'!H111</f>
        <v>0</v>
      </c>
      <c r="I385" s="691" t="str">
        <f>'Compliance History'!I111</f>
        <v>&lt;&lt;Select&gt;&gt;</v>
      </c>
      <c r="J385" s="728">
        <f>'Compliance History'!J111</f>
        <v>0</v>
      </c>
      <c r="K385" s="694" t="str">
        <f>'Compliance History'!K111</f>
        <v>&lt;&lt;Select&gt;&gt;</v>
      </c>
      <c r="L385" s="694" t="str">
        <f>'Compliance History'!L111</f>
        <v>&lt;&lt;Select&gt;&gt;</v>
      </c>
      <c r="M385" s="694" t="str">
        <f>'Compliance History'!M111</f>
        <v>&lt;&lt;Select&gt;&gt;</v>
      </c>
    </row>
    <row r="386" spans="1:13" ht="25.5" x14ac:dyDescent="0.25">
      <c r="A386" s="313">
        <v>99</v>
      </c>
      <c r="B386" s="727">
        <f>'Compliance History'!B112</f>
        <v>0</v>
      </c>
      <c r="C386" s="693">
        <f>'Compliance History'!C112</f>
        <v>0</v>
      </c>
      <c r="D386" s="694">
        <f>'Compliance History'!D112</f>
        <v>0</v>
      </c>
      <c r="E386" s="692">
        <f>'Compliance History'!E112</f>
        <v>0</v>
      </c>
      <c r="F386" s="693">
        <f>'Compliance History'!F112</f>
        <v>0</v>
      </c>
      <c r="G386" s="693">
        <f>'Compliance History'!G112</f>
        <v>0</v>
      </c>
      <c r="H386" s="715">
        <f>'Compliance History'!H112</f>
        <v>0</v>
      </c>
      <c r="I386" s="691" t="str">
        <f>'Compliance History'!I112</f>
        <v>&lt;&lt;Select&gt;&gt;</v>
      </c>
      <c r="J386" s="728">
        <f>'Compliance History'!J112</f>
        <v>0</v>
      </c>
      <c r="K386" s="694" t="str">
        <f>'Compliance History'!K112</f>
        <v>&lt;&lt;Select&gt;&gt;</v>
      </c>
      <c r="L386" s="694" t="str">
        <f>'Compliance History'!L112</f>
        <v>&lt;&lt;Select&gt;&gt;</v>
      </c>
      <c r="M386" s="694" t="str">
        <f>'Compliance History'!M112</f>
        <v>&lt;&lt;Select&gt;&gt;</v>
      </c>
    </row>
    <row r="387" spans="1:13" ht="25.5" x14ac:dyDescent="0.25">
      <c r="A387" s="313">
        <v>100</v>
      </c>
      <c r="B387" s="727">
        <f>'Compliance History'!B113</f>
        <v>0</v>
      </c>
      <c r="C387" s="693">
        <f>'Compliance History'!C113</f>
        <v>0</v>
      </c>
      <c r="D387" s="694">
        <f>'Compliance History'!D113</f>
        <v>0</v>
      </c>
      <c r="E387" s="692">
        <f>'Compliance History'!E113</f>
        <v>0</v>
      </c>
      <c r="F387" s="693">
        <f>'Compliance History'!F113</f>
        <v>0</v>
      </c>
      <c r="G387" s="693">
        <f>'Compliance History'!G113</f>
        <v>0</v>
      </c>
      <c r="H387" s="715">
        <f>'Compliance History'!H113</f>
        <v>0</v>
      </c>
      <c r="I387" s="691" t="str">
        <f>'Compliance History'!I113</f>
        <v>&lt;&lt;Select&gt;&gt;</v>
      </c>
      <c r="J387" s="728">
        <f>'Compliance History'!J113</f>
        <v>0</v>
      </c>
      <c r="K387" s="694" t="str">
        <f>'Compliance History'!K113</f>
        <v>&lt;&lt;Select&gt;&gt;</v>
      </c>
      <c r="L387" s="694" t="str">
        <f>'Compliance History'!L113</f>
        <v>&lt;&lt;Select&gt;&gt;</v>
      </c>
      <c r="M387" s="694" t="str">
        <f>'Compliance History'!M113</f>
        <v>&lt;&lt;Select&gt;&gt;</v>
      </c>
    </row>
    <row r="388" spans="1:13" ht="25.5" x14ac:dyDescent="0.25">
      <c r="A388" s="313">
        <v>101</v>
      </c>
      <c r="B388" s="727">
        <f>'Compliance History'!B114</f>
        <v>0</v>
      </c>
      <c r="C388" s="693">
        <f>'Compliance History'!C114</f>
        <v>0</v>
      </c>
      <c r="D388" s="694">
        <f>'Compliance History'!D114</f>
        <v>0</v>
      </c>
      <c r="E388" s="692">
        <f>'Compliance History'!E114</f>
        <v>0</v>
      </c>
      <c r="F388" s="693">
        <f>'Compliance History'!F114</f>
        <v>0</v>
      </c>
      <c r="G388" s="693">
        <f>'Compliance History'!G114</f>
        <v>0</v>
      </c>
      <c r="H388" s="715">
        <f>'Compliance History'!H114</f>
        <v>0</v>
      </c>
      <c r="I388" s="691" t="str">
        <f>'Compliance History'!I114</f>
        <v>&lt;&lt;Select&gt;&gt;</v>
      </c>
      <c r="J388" s="728">
        <f>'Compliance History'!J114</f>
        <v>0</v>
      </c>
      <c r="K388" s="694" t="str">
        <f>'Compliance History'!K114</f>
        <v>&lt;&lt;Select&gt;&gt;</v>
      </c>
      <c r="L388" s="694" t="str">
        <f>'Compliance History'!L114</f>
        <v>&lt;&lt;Select&gt;&gt;</v>
      </c>
      <c r="M388" s="694" t="str">
        <f>'Compliance History'!M114</f>
        <v>&lt;&lt;Select&gt;&gt;</v>
      </c>
    </row>
    <row r="389" spans="1:13" ht="25.5" x14ac:dyDescent="0.25">
      <c r="A389" s="313">
        <v>102</v>
      </c>
      <c r="B389" s="727">
        <f>'Compliance History'!B115</f>
        <v>0</v>
      </c>
      <c r="C389" s="693">
        <f>'Compliance History'!C115</f>
        <v>0</v>
      </c>
      <c r="D389" s="694">
        <f>'Compliance History'!D115</f>
        <v>0</v>
      </c>
      <c r="E389" s="692">
        <f>'Compliance History'!E115</f>
        <v>0</v>
      </c>
      <c r="F389" s="693">
        <f>'Compliance History'!F115</f>
        <v>0</v>
      </c>
      <c r="G389" s="693">
        <f>'Compliance History'!G115</f>
        <v>0</v>
      </c>
      <c r="H389" s="715">
        <f>'Compliance History'!H115</f>
        <v>0</v>
      </c>
      <c r="I389" s="691" t="str">
        <f>'Compliance History'!I115</f>
        <v>&lt;&lt;Select&gt;&gt;</v>
      </c>
      <c r="J389" s="728">
        <f>'Compliance History'!J115</f>
        <v>0</v>
      </c>
      <c r="K389" s="694" t="str">
        <f>'Compliance History'!K115</f>
        <v>&lt;&lt;Select&gt;&gt;</v>
      </c>
      <c r="L389" s="694" t="str">
        <f>'Compliance History'!L115</f>
        <v>&lt;&lt;Select&gt;&gt;</v>
      </c>
      <c r="M389" s="694" t="str">
        <f>'Compliance History'!M115</f>
        <v>&lt;&lt;Select&gt;&gt;</v>
      </c>
    </row>
    <row r="390" spans="1:13" ht="25.5" x14ac:dyDescent="0.25">
      <c r="A390" s="313">
        <v>103</v>
      </c>
      <c r="B390" s="727">
        <f>'Compliance History'!B116</f>
        <v>0</v>
      </c>
      <c r="C390" s="693">
        <f>'Compliance History'!C116</f>
        <v>0</v>
      </c>
      <c r="D390" s="694">
        <f>'Compliance History'!D116</f>
        <v>0</v>
      </c>
      <c r="E390" s="692">
        <f>'Compliance History'!E116</f>
        <v>0</v>
      </c>
      <c r="F390" s="693">
        <f>'Compliance History'!F116</f>
        <v>0</v>
      </c>
      <c r="G390" s="693">
        <f>'Compliance History'!G116</f>
        <v>0</v>
      </c>
      <c r="H390" s="715">
        <f>'Compliance History'!H116</f>
        <v>0</v>
      </c>
      <c r="I390" s="691" t="str">
        <f>'Compliance History'!I116</f>
        <v>&lt;&lt;Select&gt;&gt;</v>
      </c>
      <c r="J390" s="728">
        <f>'Compliance History'!J116</f>
        <v>0</v>
      </c>
      <c r="K390" s="694" t="str">
        <f>'Compliance History'!K116</f>
        <v>&lt;&lt;Select&gt;&gt;</v>
      </c>
      <c r="L390" s="694" t="str">
        <f>'Compliance History'!L116</f>
        <v>&lt;&lt;Select&gt;&gt;</v>
      </c>
      <c r="M390" s="694" t="str">
        <f>'Compliance History'!M116</f>
        <v>&lt;&lt;Select&gt;&gt;</v>
      </c>
    </row>
    <row r="391" spans="1:13" ht="25.5" x14ac:dyDescent="0.25">
      <c r="A391" s="313">
        <v>104</v>
      </c>
      <c r="B391" s="727">
        <f>'Compliance History'!B117</f>
        <v>0</v>
      </c>
      <c r="C391" s="693">
        <f>'Compliance History'!C117</f>
        <v>0</v>
      </c>
      <c r="D391" s="694">
        <f>'Compliance History'!D117</f>
        <v>0</v>
      </c>
      <c r="E391" s="692">
        <f>'Compliance History'!E117</f>
        <v>0</v>
      </c>
      <c r="F391" s="693">
        <f>'Compliance History'!F117</f>
        <v>0</v>
      </c>
      <c r="G391" s="693">
        <f>'Compliance History'!G117</f>
        <v>0</v>
      </c>
      <c r="H391" s="715">
        <f>'Compliance History'!H117</f>
        <v>0</v>
      </c>
      <c r="I391" s="691" t="str">
        <f>'Compliance History'!I117</f>
        <v>&lt;&lt;Select&gt;&gt;</v>
      </c>
      <c r="J391" s="728">
        <f>'Compliance History'!J117</f>
        <v>0</v>
      </c>
      <c r="K391" s="694" t="str">
        <f>'Compliance History'!K117</f>
        <v>&lt;&lt;Select&gt;&gt;</v>
      </c>
      <c r="L391" s="694" t="str">
        <f>'Compliance History'!L117</f>
        <v>&lt;&lt;Select&gt;&gt;</v>
      </c>
      <c r="M391" s="694" t="str">
        <f>'Compliance History'!M117</f>
        <v>&lt;&lt;Select&gt;&gt;</v>
      </c>
    </row>
    <row r="392" spans="1:13" ht="25.5" x14ac:dyDescent="0.25">
      <c r="A392" s="313">
        <v>105</v>
      </c>
      <c r="B392" s="727">
        <f>'Compliance History'!B118</f>
        <v>0</v>
      </c>
      <c r="C392" s="693">
        <f>'Compliance History'!C118</f>
        <v>0</v>
      </c>
      <c r="D392" s="694">
        <f>'Compliance History'!D118</f>
        <v>0</v>
      </c>
      <c r="E392" s="692">
        <f>'Compliance History'!E118</f>
        <v>0</v>
      </c>
      <c r="F392" s="693">
        <f>'Compliance History'!F118</f>
        <v>0</v>
      </c>
      <c r="G392" s="693">
        <f>'Compliance History'!G118</f>
        <v>0</v>
      </c>
      <c r="H392" s="715">
        <f>'Compliance History'!H118</f>
        <v>0</v>
      </c>
      <c r="I392" s="691" t="str">
        <f>'Compliance History'!I118</f>
        <v>&lt;&lt;Select&gt;&gt;</v>
      </c>
      <c r="J392" s="728">
        <f>'Compliance History'!J118</f>
        <v>0</v>
      </c>
      <c r="K392" s="694" t="str">
        <f>'Compliance History'!K118</f>
        <v>&lt;&lt;Select&gt;&gt;</v>
      </c>
      <c r="L392" s="694" t="str">
        <f>'Compliance History'!L118</f>
        <v>&lt;&lt;Select&gt;&gt;</v>
      </c>
      <c r="M392" s="694" t="str">
        <f>'Compliance History'!M118</f>
        <v>&lt;&lt;Select&gt;&gt;</v>
      </c>
    </row>
    <row r="393" spans="1:13" ht="25.5" x14ac:dyDescent="0.25">
      <c r="A393" s="313">
        <v>106</v>
      </c>
      <c r="B393" s="727">
        <f>'Compliance History'!B119</f>
        <v>0</v>
      </c>
      <c r="C393" s="693">
        <f>'Compliance History'!C119</f>
        <v>0</v>
      </c>
      <c r="D393" s="694">
        <f>'Compliance History'!D119</f>
        <v>0</v>
      </c>
      <c r="E393" s="692">
        <f>'Compliance History'!E119</f>
        <v>0</v>
      </c>
      <c r="F393" s="693">
        <f>'Compliance History'!F119</f>
        <v>0</v>
      </c>
      <c r="G393" s="693">
        <f>'Compliance History'!G119</f>
        <v>0</v>
      </c>
      <c r="H393" s="715">
        <f>'Compliance History'!H119</f>
        <v>0</v>
      </c>
      <c r="I393" s="691" t="str">
        <f>'Compliance History'!I119</f>
        <v>&lt;&lt;Select&gt;&gt;</v>
      </c>
      <c r="J393" s="728">
        <f>'Compliance History'!J119</f>
        <v>0</v>
      </c>
      <c r="K393" s="694" t="str">
        <f>'Compliance History'!K119</f>
        <v>&lt;&lt;Select&gt;&gt;</v>
      </c>
      <c r="L393" s="694" t="str">
        <f>'Compliance History'!L119</f>
        <v>&lt;&lt;Select&gt;&gt;</v>
      </c>
      <c r="M393" s="694" t="str">
        <f>'Compliance History'!M119</f>
        <v>&lt;&lt;Select&gt;&gt;</v>
      </c>
    </row>
    <row r="394" spans="1:13" ht="25.5" x14ac:dyDescent="0.25">
      <c r="A394" s="313">
        <v>107</v>
      </c>
      <c r="B394" s="727">
        <f>'Compliance History'!B120</f>
        <v>0</v>
      </c>
      <c r="C394" s="693">
        <f>'Compliance History'!C120</f>
        <v>0</v>
      </c>
      <c r="D394" s="694">
        <f>'Compliance History'!D120</f>
        <v>0</v>
      </c>
      <c r="E394" s="692">
        <f>'Compliance History'!E120</f>
        <v>0</v>
      </c>
      <c r="F394" s="693">
        <f>'Compliance History'!F120</f>
        <v>0</v>
      </c>
      <c r="G394" s="693">
        <f>'Compliance History'!G120</f>
        <v>0</v>
      </c>
      <c r="H394" s="715">
        <f>'Compliance History'!H120</f>
        <v>0</v>
      </c>
      <c r="I394" s="691" t="str">
        <f>'Compliance History'!I120</f>
        <v>&lt;&lt;Select&gt;&gt;</v>
      </c>
      <c r="J394" s="728">
        <f>'Compliance History'!J120</f>
        <v>0</v>
      </c>
      <c r="K394" s="694" t="str">
        <f>'Compliance History'!K120</f>
        <v>&lt;&lt;Select&gt;&gt;</v>
      </c>
      <c r="L394" s="694" t="str">
        <f>'Compliance History'!L120</f>
        <v>&lt;&lt;Select&gt;&gt;</v>
      </c>
      <c r="M394" s="694" t="str">
        <f>'Compliance History'!M120</f>
        <v>&lt;&lt;Select&gt;&gt;</v>
      </c>
    </row>
    <row r="395" spans="1:13" ht="25.5" x14ac:dyDescent="0.25">
      <c r="A395" s="313">
        <v>108</v>
      </c>
      <c r="B395" s="727">
        <f>'Compliance History'!B121</f>
        <v>0</v>
      </c>
      <c r="C395" s="693">
        <f>'Compliance History'!C121</f>
        <v>0</v>
      </c>
      <c r="D395" s="694">
        <f>'Compliance History'!D121</f>
        <v>0</v>
      </c>
      <c r="E395" s="692">
        <f>'Compliance History'!E121</f>
        <v>0</v>
      </c>
      <c r="F395" s="693">
        <f>'Compliance History'!F121</f>
        <v>0</v>
      </c>
      <c r="G395" s="693">
        <f>'Compliance History'!G121</f>
        <v>0</v>
      </c>
      <c r="H395" s="715">
        <f>'Compliance History'!H121</f>
        <v>0</v>
      </c>
      <c r="I395" s="691" t="str">
        <f>'Compliance History'!I121</f>
        <v>&lt;&lt;Select&gt;&gt;</v>
      </c>
      <c r="J395" s="728">
        <f>'Compliance History'!J121</f>
        <v>0</v>
      </c>
      <c r="K395" s="694" t="str">
        <f>'Compliance History'!K121</f>
        <v>&lt;&lt;Select&gt;&gt;</v>
      </c>
      <c r="L395" s="694" t="str">
        <f>'Compliance History'!L121</f>
        <v>&lt;&lt;Select&gt;&gt;</v>
      </c>
      <c r="M395" s="694" t="str">
        <f>'Compliance History'!M121</f>
        <v>&lt;&lt;Select&gt;&gt;</v>
      </c>
    </row>
    <row r="396" spans="1:13" ht="25.5" x14ac:dyDescent="0.25">
      <c r="A396" s="313">
        <v>109</v>
      </c>
      <c r="B396" s="727">
        <f>'Compliance History'!B122</f>
        <v>0</v>
      </c>
      <c r="C396" s="693">
        <f>'Compliance History'!C122</f>
        <v>0</v>
      </c>
      <c r="D396" s="694">
        <f>'Compliance History'!D122</f>
        <v>0</v>
      </c>
      <c r="E396" s="692">
        <f>'Compliance History'!E122</f>
        <v>0</v>
      </c>
      <c r="F396" s="693">
        <f>'Compliance History'!F122</f>
        <v>0</v>
      </c>
      <c r="G396" s="693">
        <f>'Compliance History'!G122</f>
        <v>0</v>
      </c>
      <c r="H396" s="715">
        <f>'Compliance History'!H122</f>
        <v>0</v>
      </c>
      <c r="I396" s="691" t="str">
        <f>'Compliance History'!I122</f>
        <v>&lt;&lt;Select&gt;&gt;</v>
      </c>
      <c r="J396" s="728">
        <f>'Compliance History'!J122</f>
        <v>0</v>
      </c>
      <c r="K396" s="694" t="str">
        <f>'Compliance History'!K122</f>
        <v>&lt;&lt;Select&gt;&gt;</v>
      </c>
      <c r="L396" s="694" t="str">
        <f>'Compliance History'!L122</f>
        <v>&lt;&lt;Select&gt;&gt;</v>
      </c>
      <c r="M396" s="694" t="str">
        <f>'Compliance History'!M122</f>
        <v>&lt;&lt;Select&gt;&gt;</v>
      </c>
    </row>
    <row r="397" spans="1:13" ht="25.5" x14ac:dyDescent="0.25">
      <c r="A397" s="313">
        <v>110</v>
      </c>
      <c r="B397" s="727">
        <f>'Compliance History'!B123</f>
        <v>0</v>
      </c>
      <c r="C397" s="693">
        <f>'Compliance History'!C123</f>
        <v>0</v>
      </c>
      <c r="D397" s="694">
        <f>'Compliance History'!D123</f>
        <v>0</v>
      </c>
      <c r="E397" s="692">
        <f>'Compliance History'!E123</f>
        <v>0</v>
      </c>
      <c r="F397" s="693">
        <f>'Compliance History'!F123</f>
        <v>0</v>
      </c>
      <c r="G397" s="693">
        <f>'Compliance History'!G123</f>
        <v>0</v>
      </c>
      <c r="H397" s="715">
        <f>'Compliance History'!H123</f>
        <v>0</v>
      </c>
      <c r="I397" s="691" t="str">
        <f>'Compliance History'!I123</f>
        <v>&lt;&lt;Select&gt;&gt;</v>
      </c>
      <c r="J397" s="728">
        <f>'Compliance History'!J123</f>
        <v>0</v>
      </c>
      <c r="K397" s="694" t="str">
        <f>'Compliance History'!K123</f>
        <v>&lt;&lt;Select&gt;&gt;</v>
      </c>
      <c r="L397" s="694" t="str">
        <f>'Compliance History'!L123</f>
        <v>&lt;&lt;Select&gt;&gt;</v>
      </c>
      <c r="M397" s="694" t="str">
        <f>'Compliance History'!M123</f>
        <v>&lt;&lt;Select&gt;&gt;</v>
      </c>
    </row>
    <row r="398" spans="1:13" ht="25.5" x14ac:dyDescent="0.25">
      <c r="A398" s="313">
        <v>111</v>
      </c>
      <c r="B398" s="727">
        <f>'Compliance History'!B124</f>
        <v>0</v>
      </c>
      <c r="C398" s="693">
        <f>'Compliance History'!C124</f>
        <v>0</v>
      </c>
      <c r="D398" s="694">
        <f>'Compliance History'!D124</f>
        <v>0</v>
      </c>
      <c r="E398" s="692">
        <f>'Compliance History'!E124</f>
        <v>0</v>
      </c>
      <c r="F398" s="693">
        <f>'Compliance History'!F124</f>
        <v>0</v>
      </c>
      <c r="G398" s="693">
        <f>'Compliance History'!G124</f>
        <v>0</v>
      </c>
      <c r="H398" s="715">
        <f>'Compliance History'!H124</f>
        <v>0</v>
      </c>
      <c r="I398" s="691" t="str">
        <f>'Compliance History'!I124</f>
        <v>&lt;&lt;Select&gt;&gt;</v>
      </c>
      <c r="J398" s="728">
        <f>'Compliance History'!J124</f>
        <v>0</v>
      </c>
      <c r="K398" s="694" t="str">
        <f>'Compliance History'!K124</f>
        <v>&lt;&lt;Select&gt;&gt;</v>
      </c>
      <c r="L398" s="694" t="str">
        <f>'Compliance History'!L124</f>
        <v>&lt;&lt;Select&gt;&gt;</v>
      </c>
      <c r="M398" s="694" t="str">
        <f>'Compliance History'!M124</f>
        <v>&lt;&lt;Select&gt;&gt;</v>
      </c>
    </row>
    <row r="399" spans="1:13" ht="25.5" x14ac:dyDescent="0.25">
      <c r="A399" s="313">
        <v>112</v>
      </c>
      <c r="B399" s="727">
        <f>'Compliance History'!B125</f>
        <v>0</v>
      </c>
      <c r="C399" s="693">
        <f>'Compliance History'!C125</f>
        <v>0</v>
      </c>
      <c r="D399" s="694">
        <f>'Compliance History'!D125</f>
        <v>0</v>
      </c>
      <c r="E399" s="692">
        <f>'Compliance History'!E125</f>
        <v>0</v>
      </c>
      <c r="F399" s="693">
        <f>'Compliance History'!F125</f>
        <v>0</v>
      </c>
      <c r="G399" s="693">
        <f>'Compliance History'!G125</f>
        <v>0</v>
      </c>
      <c r="H399" s="715">
        <f>'Compliance History'!H125</f>
        <v>0</v>
      </c>
      <c r="I399" s="691" t="str">
        <f>'Compliance History'!I125</f>
        <v>&lt;&lt;Select&gt;&gt;</v>
      </c>
      <c r="J399" s="728">
        <f>'Compliance History'!J125</f>
        <v>0</v>
      </c>
      <c r="K399" s="694" t="str">
        <f>'Compliance History'!K125</f>
        <v>&lt;&lt;Select&gt;&gt;</v>
      </c>
      <c r="L399" s="694" t="str">
        <f>'Compliance History'!L125</f>
        <v>&lt;&lt;Select&gt;&gt;</v>
      </c>
      <c r="M399" s="694" t="str">
        <f>'Compliance History'!M125</f>
        <v>&lt;&lt;Select&gt;&gt;</v>
      </c>
    </row>
    <row r="400" spans="1:13" ht="25.5" x14ac:dyDescent="0.25">
      <c r="A400" s="313">
        <v>113</v>
      </c>
      <c r="B400" s="727">
        <f>'Compliance History'!B126</f>
        <v>0</v>
      </c>
      <c r="C400" s="693">
        <f>'Compliance History'!C126</f>
        <v>0</v>
      </c>
      <c r="D400" s="694">
        <f>'Compliance History'!D126</f>
        <v>0</v>
      </c>
      <c r="E400" s="692">
        <f>'Compliance History'!E126</f>
        <v>0</v>
      </c>
      <c r="F400" s="693">
        <f>'Compliance History'!F126</f>
        <v>0</v>
      </c>
      <c r="G400" s="693">
        <f>'Compliance History'!G126</f>
        <v>0</v>
      </c>
      <c r="H400" s="715">
        <f>'Compliance History'!H126</f>
        <v>0</v>
      </c>
      <c r="I400" s="691" t="str">
        <f>'Compliance History'!I126</f>
        <v>&lt;&lt;Select&gt;&gt;</v>
      </c>
      <c r="J400" s="728">
        <f>'Compliance History'!J126</f>
        <v>0</v>
      </c>
      <c r="K400" s="694" t="str">
        <f>'Compliance History'!K126</f>
        <v>&lt;&lt;Select&gt;&gt;</v>
      </c>
      <c r="L400" s="694" t="str">
        <f>'Compliance History'!L126</f>
        <v>&lt;&lt;Select&gt;&gt;</v>
      </c>
      <c r="M400" s="694" t="str">
        <f>'Compliance History'!M126</f>
        <v>&lt;&lt;Select&gt;&gt;</v>
      </c>
    </row>
    <row r="401" spans="1:13" ht="25.5" x14ac:dyDescent="0.25">
      <c r="A401" s="313">
        <v>114</v>
      </c>
      <c r="B401" s="727">
        <f>'Compliance History'!B127</f>
        <v>0</v>
      </c>
      <c r="C401" s="693">
        <f>'Compliance History'!C127</f>
        <v>0</v>
      </c>
      <c r="D401" s="694">
        <f>'Compliance History'!D127</f>
        <v>0</v>
      </c>
      <c r="E401" s="692">
        <f>'Compliance History'!E127</f>
        <v>0</v>
      </c>
      <c r="F401" s="693">
        <f>'Compliance History'!F127</f>
        <v>0</v>
      </c>
      <c r="G401" s="693">
        <f>'Compliance History'!G127</f>
        <v>0</v>
      </c>
      <c r="H401" s="715">
        <f>'Compliance History'!H127</f>
        <v>0</v>
      </c>
      <c r="I401" s="691" t="str">
        <f>'Compliance History'!I127</f>
        <v>&lt;&lt;Select&gt;&gt;</v>
      </c>
      <c r="J401" s="728">
        <f>'Compliance History'!J127</f>
        <v>0</v>
      </c>
      <c r="K401" s="694" t="str">
        <f>'Compliance History'!K127</f>
        <v>&lt;&lt;Select&gt;&gt;</v>
      </c>
      <c r="L401" s="694" t="str">
        <f>'Compliance History'!L127</f>
        <v>&lt;&lt;Select&gt;&gt;</v>
      </c>
      <c r="M401" s="694" t="str">
        <f>'Compliance History'!M127</f>
        <v>&lt;&lt;Select&gt;&gt;</v>
      </c>
    </row>
    <row r="402" spans="1:13" ht="25.5" x14ac:dyDescent="0.25">
      <c r="A402" s="313">
        <v>115</v>
      </c>
      <c r="B402" s="727">
        <f>'Compliance History'!B128</f>
        <v>0</v>
      </c>
      <c r="C402" s="693">
        <f>'Compliance History'!C128</f>
        <v>0</v>
      </c>
      <c r="D402" s="694">
        <f>'Compliance History'!D128</f>
        <v>0</v>
      </c>
      <c r="E402" s="692">
        <f>'Compliance History'!E128</f>
        <v>0</v>
      </c>
      <c r="F402" s="693">
        <f>'Compliance History'!F128</f>
        <v>0</v>
      </c>
      <c r="G402" s="693">
        <f>'Compliance History'!G128</f>
        <v>0</v>
      </c>
      <c r="H402" s="715">
        <f>'Compliance History'!H128</f>
        <v>0</v>
      </c>
      <c r="I402" s="691" t="str">
        <f>'Compliance History'!I128</f>
        <v>&lt;&lt;Select&gt;&gt;</v>
      </c>
      <c r="J402" s="728">
        <f>'Compliance History'!J128</f>
        <v>0</v>
      </c>
      <c r="K402" s="694" t="str">
        <f>'Compliance History'!K128</f>
        <v>&lt;&lt;Select&gt;&gt;</v>
      </c>
      <c r="L402" s="694" t="str">
        <f>'Compliance History'!L128</f>
        <v>&lt;&lt;Select&gt;&gt;</v>
      </c>
      <c r="M402" s="694" t="str">
        <f>'Compliance History'!M128</f>
        <v>&lt;&lt;Select&gt;&gt;</v>
      </c>
    </row>
    <row r="403" spans="1:13" ht="25.5" x14ac:dyDescent="0.25">
      <c r="A403" s="313">
        <v>116</v>
      </c>
      <c r="B403" s="727">
        <f>'Compliance History'!B129</f>
        <v>0</v>
      </c>
      <c r="C403" s="693">
        <f>'Compliance History'!C129</f>
        <v>0</v>
      </c>
      <c r="D403" s="694">
        <f>'Compliance History'!D129</f>
        <v>0</v>
      </c>
      <c r="E403" s="692">
        <f>'Compliance History'!E129</f>
        <v>0</v>
      </c>
      <c r="F403" s="693">
        <f>'Compliance History'!F129</f>
        <v>0</v>
      </c>
      <c r="G403" s="693">
        <f>'Compliance History'!G129</f>
        <v>0</v>
      </c>
      <c r="H403" s="715">
        <f>'Compliance History'!H129</f>
        <v>0</v>
      </c>
      <c r="I403" s="691" t="str">
        <f>'Compliance History'!I129</f>
        <v>&lt;&lt;Select&gt;&gt;</v>
      </c>
      <c r="J403" s="728">
        <f>'Compliance History'!J129</f>
        <v>0</v>
      </c>
      <c r="K403" s="694" t="str">
        <f>'Compliance History'!K129</f>
        <v>&lt;&lt;Select&gt;&gt;</v>
      </c>
      <c r="L403" s="694" t="str">
        <f>'Compliance History'!L129</f>
        <v>&lt;&lt;Select&gt;&gt;</v>
      </c>
      <c r="M403" s="694" t="str">
        <f>'Compliance History'!M129</f>
        <v>&lt;&lt;Select&gt;&gt;</v>
      </c>
    </row>
    <row r="404" spans="1:13" ht="25.5" x14ac:dyDescent="0.25">
      <c r="A404" s="313">
        <v>117</v>
      </c>
      <c r="B404" s="727">
        <f>'Compliance History'!B130</f>
        <v>0</v>
      </c>
      <c r="C404" s="693">
        <f>'Compliance History'!C130</f>
        <v>0</v>
      </c>
      <c r="D404" s="694">
        <f>'Compliance History'!D130</f>
        <v>0</v>
      </c>
      <c r="E404" s="692">
        <f>'Compliance History'!E130</f>
        <v>0</v>
      </c>
      <c r="F404" s="693">
        <f>'Compliance History'!F130</f>
        <v>0</v>
      </c>
      <c r="G404" s="693">
        <f>'Compliance History'!G130</f>
        <v>0</v>
      </c>
      <c r="H404" s="715">
        <f>'Compliance History'!H130</f>
        <v>0</v>
      </c>
      <c r="I404" s="691" t="str">
        <f>'Compliance History'!I130</f>
        <v>&lt;&lt;Select&gt;&gt;</v>
      </c>
      <c r="J404" s="728">
        <f>'Compliance History'!J130</f>
        <v>0</v>
      </c>
      <c r="K404" s="694" t="str">
        <f>'Compliance History'!K130</f>
        <v>&lt;&lt;Select&gt;&gt;</v>
      </c>
      <c r="L404" s="694" t="str">
        <f>'Compliance History'!L130</f>
        <v>&lt;&lt;Select&gt;&gt;</v>
      </c>
      <c r="M404" s="694" t="str">
        <f>'Compliance History'!M130</f>
        <v>&lt;&lt;Select&gt;&gt;</v>
      </c>
    </row>
    <row r="405" spans="1:13" ht="25.5" x14ac:dyDescent="0.25">
      <c r="A405" s="313">
        <v>118</v>
      </c>
      <c r="B405" s="727">
        <f>'Compliance History'!B131</f>
        <v>0</v>
      </c>
      <c r="C405" s="693">
        <f>'Compliance History'!C131</f>
        <v>0</v>
      </c>
      <c r="D405" s="694">
        <f>'Compliance History'!D131</f>
        <v>0</v>
      </c>
      <c r="E405" s="692">
        <f>'Compliance History'!E131</f>
        <v>0</v>
      </c>
      <c r="F405" s="693">
        <f>'Compliance History'!F131</f>
        <v>0</v>
      </c>
      <c r="G405" s="693">
        <f>'Compliance History'!G131</f>
        <v>0</v>
      </c>
      <c r="H405" s="715">
        <f>'Compliance History'!H131</f>
        <v>0</v>
      </c>
      <c r="I405" s="691" t="str">
        <f>'Compliance History'!I131</f>
        <v>&lt;&lt;Select&gt;&gt;</v>
      </c>
      <c r="J405" s="728">
        <f>'Compliance History'!J131</f>
        <v>0</v>
      </c>
      <c r="K405" s="694" t="str">
        <f>'Compliance History'!K131</f>
        <v>&lt;&lt;Select&gt;&gt;</v>
      </c>
      <c r="L405" s="694" t="str">
        <f>'Compliance History'!L131</f>
        <v>&lt;&lt;Select&gt;&gt;</v>
      </c>
      <c r="M405" s="694" t="str">
        <f>'Compliance History'!M131</f>
        <v>&lt;&lt;Select&gt;&gt;</v>
      </c>
    </row>
    <row r="406" spans="1:13" ht="25.5" x14ac:dyDescent="0.25">
      <c r="A406" s="313">
        <v>119</v>
      </c>
      <c r="B406" s="727">
        <f>'Compliance History'!B132</f>
        <v>0</v>
      </c>
      <c r="C406" s="693">
        <f>'Compliance History'!C132</f>
        <v>0</v>
      </c>
      <c r="D406" s="694">
        <f>'Compliance History'!D132</f>
        <v>0</v>
      </c>
      <c r="E406" s="692">
        <f>'Compliance History'!E132</f>
        <v>0</v>
      </c>
      <c r="F406" s="693">
        <f>'Compliance History'!F132</f>
        <v>0</v>
      </c>
      <c r="G406" s="693">
        <f>'Compliance History'!G132</f>
        <v>0</v>
      </c>
      <c r="H406" s="715">
        <f>'Compliance History'!H132</f>
        <v>0</v>
      </c>
      <c r="I406" s="691" t="str">
        <f>'Compliance History'!I132</f>
        <v>&lt;&lt;Select&gt;&gt;</v>
      </c>
      <c r="J406" s="728">
        <f>'Compliance History'!J132</f>
        <v>0</v>
      </c>
      <c r="K406" s="694" t="str">
        <f>'Compliance History'!K132</f>
        <v>&lt;&lt;Select&gt;&gt;</v>
      </c>
      <c r="L406" s="694" t="str">
        <f>'Compliance History'!L132</f>
        <v>&lt;&lt;Select&gt;&gt;</v>
      </c>
      <c r="M406" s="694" t="str">
        <f>'Compliance History'!M132</f>
        <v>&lt;&lt;Select&gt;&gt;</v>
      </c>
    </row>
    <row r="407" spans="1:13" ht="25.5" x14ac:dyDescent="0.25">
      <c r="A407" s="313">
        <v>120</v>
      </c>
      <c r="B407" s="727">
        <f>'Compliance History'!B133</f>
        <v>0</v>
      </c>
      <c r="C407" s="693">
        <f>'Compliance History'!C133</f>
        <v>0</v>
      </c>
      <c r="D407" s="694">
        <f>'Compliance History'!D133</f>
        <v>0</v>
      </c>
      <c r="E407" s="692">
        <f>'Compliance History'!E133</f>
        <v>0</v>
      </c>
      <c r="F407" s="693">
        <f>'Compliance History'!F133</f>
        <v>0</v>
      </c>
      <c r="G407" s="693">
        <f>'Compliance History'!G133</f>
        <v>0</v>
      </c>
      <c r="H407" s="715">
        <f>'Compliance History'!H133</f>
        <v>0</v>
      </c>
      <c r="I407" s="691" t="str">
        <f>'Compliance History'!I133</f>
        <v>&lt;&lt;Select&gt;&gt;</v>
      </c>
      <c r="J407" s="728">
        <f>'Compliance History'!J133</f>
        <v>0</v>
      </c>
      <c r="K407" s="694" t="str">
        <f>'Compliance History'!K133</f>
        <v>&lt;&lt;Select&gt;&gt;</v>
      </c>
      <c r="L407" s="694" t="str">
        <f>'Compliance History'!L133</f>
        <v>&lt;&lt;Select&gt;&gt;</v>
      </c>
      <c r="M407" s="694" t="str">
        <f>'Compliance History'!M133</f>
        <v>&lt;&lt;Select&gt;&gt;</v>
      </c>
    </row>
    <row r="408" spans="1:13" ht="25.5" x14ac:dyDescent="0.25">
      <c r="A408" s="313">
        <v>121</v>
      </c>
      <c r="B408" s="727">
        <f>'Compliance History'!B134</f>
        <v>0</v>
      </c>
      <c r="C408" s="693">
        <f>'Compliance History'!C134</f>
        <v>0</v>
      </c>
      <c r="D408" s="694">
        <f>'Compliance History'!D134</f>
        <v>0</v>
      </c>
      <c r="E408" s="692">
        <f>'Compliance History'!E134</f>
        <v>0</v>
      </c>
      <c r="F408" s="693">
        <f>'Compliance History'!F134</f>
        <v>0</v>
      </c>
      <c r="G408" s="693">
        <f>'Compliance History'!G134</f>
        <v>0</v>
      </c>
      <c r="H408" s="715">
        <f>'Compliance History'!H134</f>
        <v>0</v>
      </c>
      <c r="I408" s="691" t="str">
        <f>'Compliance History'!I134</f>
        <v>&lt;&lt;Select&gt;&gt;</v>
      </c>
      <c r="J408" s="728">
        <f>'Compliance History'!J134</f>
        <v>0</v>
      </c>
      <c r="K408" s="694" t="str">
        <f>'Compliance History'!K134</f>
        <v>&lt;&lt;Select&gt;&gt;</v>
      </c>
      <c r="L408" s="694" t="str">
        <f>'Compliance History'!L134</f>
        <v>&lt;&lt;Select&gt;&gt;</v>
      </c>
      <c r="M408" s="694" t="str">
        <f>'Compliance History'!M134</f>
        <v>&lt;&lt;Select&gt;&gt;</v>
      </c>
    </row>
    <row r="409" spans="1:13" ht="25.5" x14ac:dyDescent="0.25">
      <c r="A409" s="313">
        <v>122</v>
      </c>
      <c r="B409" s="727">
        <f>'Compliance History'!B135</f>
        <v>0</v>
      </c>
      <c r="C409" s="693">
        <f>'Compliance History'!C135</f>
        <v>0</v>
      </c>
      <c r="D409" s="694">
        <f>'Compliance History'!D135</f>
        <v>0</v>
      </c>
      <c r="E409" s="692">
        <f>'Compliance History'!E135</f>
        <v>0</v>
      </c>
      <c r="F409" s="693">
        <f>'Compliance History'!F135</f>
        <v>0</v>
      </c>
      <c r="G409" s="693">
        <f>'Compliance History'!G135</f>
        <v>0</v>
      </c>
      <c r="H409" s="715">
        <f>'Compliance History'!H135</f>
        <v>0</v>
      </c>
      <c r="I409" s="691" t="str">
        <f>'Compliance History'!I135</f>
        <v>&lt;&lt;Select&gt;&gt;</v>
      </c>
      <c r="J409" s="728">
        <f>'Compliance History'!J135</f>
        <v>0</v>
      </c>
      <c r="K409" s="694" t="str">
        <f>'Compliance History'!K135</f>
        <v>&lt;&lt;Select&gt;&gt;</v>
      </c>
      <c r="L409" s="694" t="str">
        <f>'Compliance History'!L135</f>
        <v>&lt;&lt;Select&gt;&gt;</v>
      </c>
      <c r="M409" s="694" t="str">
        <f>'Compliance History'!M135</f>
        <v>&lt;&lt;Select&gt;&gt;</v>
      </c>
    </row>
    <row r="410" spans="1:13" ht="25.5" x14ac:dyDescent="0.25">
      <c r="A410" s="313">
        <v>123</v>
      </c>
      <c r="B410" s="727">
        <f>'Compliance History'!B136</f>
        <v>0</v>
      </c>
      <c r="C410" s="693">
        <f>'Compliance History'!C136</f>
        <v>0</v>
      </c>
      <c r="D410" s="694">
        <f>'Compliance History'!D136</f>
        <v>0</v>
      </c>
      <c r="E410" s="692">
        <f>'Compliance History'!E136</f>
        <v>0</v>
      </c>
      <c r="F410" s="693">
        <f>'Compliance History'!F136</f>
        <v>0</v>
      </c>
      <c r="G410" s="693">
        <f>'Compliance History'!G136</f>
        <v>0</v>
      </c>
      <c r="H410" s="715">
        <f>'Compliance History'!H136</f>
        <v>0</v>
      </c>
      <c r="I410" s="691" t="str">
        <f>'Compliance History'!I136</f>
        <v>&lt;&lt;Select&gt;&gt;</v>
      </c>
      <c r="J410" s="728">
        <f>'Compliance History'!J136</f>
        <v>0</v>
      </c>
      <c r="K410" s="694" t="str">
        <f>'Compliance History'!K136</f>
        <v>&lt;&lt;Select&gt;&gt;</v>
      </c>
      <c r="L410" s="694" t="str">
        <f>'Compliance History'!L136</f>
        <v>&lt;&lt;Select&gt;&gt;</v>
      </c>
      <c r="M410" s="694" t="str">
        <f>'Compliance History'!M136</f>
        <v>&lt;&lt;Select&gt;&gt;</v>
      </c>
    </row>
    <row r="411" spans="1:13" ht="25.5" x14ac:dyDescent="0.25">
      <c r="A411" s="313">
        <v>124</v>
      </c>
      <c r="B411" s="727">
        <f>'Compliance History'!B137</f>
        <v>0</v>
      </c>
      <c r="C411" s="693">
        <f>'Compliance History'!C137</f>
        <v>0</v>
      </c>
      <c r="D411" s="694">
        <f>'Compliance History'!D137</f>
        <v>0</v>
      </c>
      <c r="E411" s="692">
        <f>'Compliance History'!E137</f>
        <v>0</v>
      </c>
      <c r="F411" s="693">
        <f>'Compliance History'!F137</f>
        <v>0</v>
      </c>
      <c r="G411" s="693">
        <f>'Compliance History'!G137</f>
        <v>0</v>
      </c>
      <c r="H411" s="715">
        <f>'Compliance History'!H137</f>
        <v>0</v>
      </c>
      <c r="I411" s="691" t="str">
        <f>'Compliance History'!I137</f>
        <v>&lt;&lt;Select&gt;&gt;</v>
      </c>
      <c r="J411" s="728">
        <f>'Compliance History'!J137</f>
        <v>0</v>
      </c>
      <c r="K411" s="694" t="str">
        <f>'Compliance History'!K137</f>
        <v>&lt;&lt;Select&gt;&gt;</v>
      </c>
      <c r="L411" s="694" t="str">
        <f>'Compliance History'!L137</f>
        <v>&lt;&lt;Select&gt;&gt;</v>
      </c>
      <c r="M411" s="694" t="str">
        <f>'Compliance History'!M137</f>
        <v>&lt;&lt;Select&gt;&gt;</v>
      </c>
    </row>
    <row r="412" spans="1:13" ht="25.5" x14ac:dyDescent="0.25">
      <c r="A412" s="313">
        <v>125</v>
      </c>
      <c r="B412" s="727">
        <f>'Compliance History'!B138</f>
        <v>0</v>
      </c>
      <c r="C412" s="693">
        <f>'Compliance History'!C138</f>
        <v>0</v>
      </c>
      <c r="D412" s="694">
        <f>'Compliance History'!D138</f>
        <v>0</v>
      </c>
      <c r="E412" s="692">
        <f>'Compliance History'!E138</f>
        <v>0</v>
      </c>
      <c r="F412" s="693">
        <f>'Compliance History'!F138</f>
        <v>0</v>
      </c>
      <c r="G412" s="693">
        <f>'Compliance History'!G138</f>
        <v>0</v>
      </c>
      <c r="H412" s="715">
        <f>'Compliance History'!H138</f>
        <v>0</v>
      </c>
      <c r="I412" s="691" t="str">
        <f>'Compliance History'!I138</f>
        <v>&lt;&lt;Select&gt;&gt;</v>
      </c>
      <c r="J412" s="728">
        <f>'Compliance History'!J138</f>
        <v>0</v>
      </c>
      <c r="K412" s="694" t="str">
        <f>'Compliance History'!K138</f>
        <v>&lt;&lt;Select&gt;&gt;</v>
      </c>
      <c r="L412" s="694" t="str">
        <f>'Compliance History'!L138</f>
        <v>&lt;&lt;Select&gt;&gt;</v>
      </c>
      <c r="M412" s="694" t="str">
        <f>'Compliance History'!M138</f>
        <v>&lt;&lt;Select&gt;&gt;</v>
      </c>
    </row>
    <row r="413" spans="1:13" ht="25.5" x14ac:dyDescent="0.25">
      <c r="A413" s="313">
        <v>126</v>
      </c>
      <c r="B413" s="727">
        <f>'Compliance History'!B139</f>
        <v>0</v>
      </c>
      <c r="C413" s="693">
        <f>'Compliance History'!C139</f>
        <v>0</v>
      </c>
      <c r="D413" s="694">
        <f>'Compliance History'!D139</f>
        <v>0</v>
      </c>
      <c r="E413" s="692">
        <f>'Compliance History'!E139</f>
        <v>0</v>
      </c>
      <c r="F413" s="693">
        <f>'Compliance History'!F139</f>
        <v>0</v>
      </c>
      <c r="G413" s="693">
        <f>'Compliance History'!G139</f>
        <v>0</v>
      </c>
      <c r="H413" s="715">
        <f>'Compliance History'!H139</f>
        <v>0</v>
      </c>
      <c r="I413" s="691" t="str">
        <f>'Compliance History'!I139</f>
        <v>&lt;&lt;Select&gt;&gt;</v>
      </c>
      <c r="J413" s="728">
        <f>'Compliance History'!J139</f>
        <v>0</v>
      </c>
      <c r="K413" s="694" t="str">
        <f>'Compliance History'!K139</f>
        <v>&lt;&lt;Select&gt;&gt;</v>
      </c>
      <c r="L413" s="694" t="str">
        <f>'Compliance History'!L139</f>
        <v>&lt;&lt;Select&gt;&gt;</v>
      </c>
      <c r="M413" s="694" t="str">
        <f>'Compliance History'!M139</f>
        <v>&lt;&lt;Select&gt;&gt;</v>
      </c>
    </row>
    <row r="414" spans="1:13" ht="25.5" x14ac:dyDescent="0.25">
      <c r="A414" s="313">
        <v>127</v>
      </c>
      <c r="B414" s="727">
        <f>'Compliance History'!B140</f>
        <v>0</v>
      </c>
      <c r="C414" s="693">
        <f>'Compliance History'!C140</f>
        <v>0</v>
      </c>
      <c r="D414" s="694">
        <f>'Compliance History'!D140</f>
        <v>0</v>
      </c>
      <c r="E414" s="692">
        <f>'Compliance History'!E140</f>
        <v>0</v>
      </c>
      <c r="F414" s="693">
        <f>'Compliance History'!F140</f>
        <v>0</v>
      </c>
      <c r="G414" s="693">
        <f>'Compliance History'!G140</f>
        <v>0</v>
      </c>
      <c r="H414" s="715">
        <f>'Compliance History'!H140</f>
        <v>0</v>
      </c>
      <c r="I414" s="691" t="str">
        <f>'Compliance History'!I140</f>
        <v>&lt;&lt;Select&gt;&gt;</v>
      </c>
      <c r="J414" s="728">
        <f>'Compliance History'!J140</f>
        <v>0</v>
      </c>
      <c r="K414" s="694" t="str">
        <f>'Compliance History'!K140</f>
        <v>&lt;&lt;Select&gt;&gt;</v>
      </c>
      <c r="L414" s="694" t="str">
        <f>'Compliance History'!L140</f>
        <v>&lt;&lt;Select&gt;&gt;</v>
      </c>
      <c r="M414" s="694" t="str">
        <f>'Compliance History'!M140</f>
        <v>&lt;&lt;Select&gt;&gt;</v>
      </c>
    </row>
    <row r="415" spans="1:13" ht="25.5" x14ac:dyDescent="0.25">
      <c r="A415" s="313">
        <v>128</v>
      </c>
      <c r="B415" s="727">
        <f>'Compliance History'!B141</f>
        <v>0</v>
      </c>
      <c r="C415" s="693">
        <f>'Compliance History'!C141</f>
        <v>0</v>
      </c>
      <c r="D415" s="694">
        <f>'Compliance History'!D141</f>
        <v>0</v>
      </c>
      <c r="E415" s="692">
        <f>'Compliance History'!E141</f>
        <v>0</v>
      </c>
      <c r="F415" s="693">
        <f>'Compliance History'!F141</f>
        <v>0</v>
      </c>
      <c r="G415" s="693">
        <f>'Compliance History'!G141</f>
        <v>0</v>
      </c>
      <c r="H415" s="715">
        <f>'Compliance History'!H141</f>
        <v>0</v>
      </c>
      <c r="I415" s="691" t="str">
        <f>'Compliance History'!I141</f>
        <v>&lt;&lt;Select&gt;&gt;</v>
      </c>
      <c r="J415" s="728">
        <f>'Compliance History'!J141</f>
        <v>0</v>
      </c>
      <c r="K415" s="694" t="str">
        <f>'Compliance History'!K141</f>
        <v>&lt;&lt;Select&gt;&gt;</v>
      </c>
      <c r="L415" s="694" t="str">
        <f>'Compliance History'!L141</f>
        <v>&lt;&lt;Select&gt;&gt;</v>
      </c>
      <c r="M415" s="694" t="str">
        <f>'Compliance History'!M141</f>
        <v>&lt;&lt;Select&gt;&gt;</v>
      </c>
    </row>
    <row r="416" spans="1:13" ht="25.5" x14ac:dyDescent="0.25">
      <c r="A416" s="313">
        <v>129</v>
      </c>
      <c r="B416" s="727">
        <f>'Compliance History'!B142</f>
        <v>0</v>
      </c>
      <c r="C416" s="693">
        <f>'Compliance History'!C142</f>
        <v>0</v>
      </c>
      <c r="D416" s="694">
        <f>'Compliance History'!D142</f>
        <v>0</v>
      </c>
      <c r="E416" s="692">
        <f>'Compliance History'!E142</f>
        <v>0</v>
      </c>
      <c r="F416" s="693">
        <f>'Compliance History'!F142</f>
        <v>0</v>
      </c>
      <c r="G416" s="693">
        <f>'Compliance History'!G142</f>
        <v>0</v>
      </c>
      <c r="H416" s="715">
        <f>'Compliance History'!H142</f>
        <v>0</v>
      </c>
      <c r="I416" s="691" t="str">
        <f>'Compliance History'!I142</f>
        <v>&lt;&lt;Select&gt;&gt;</v>
      </c>
      <c r="J416" s="728">
        <f>'Compliance History'!J142</f>
        <v>0</v>
      </c>
      <c r="K416" s="694" t="str">
        <f>'Compliance History'!K142</f>
        <v>&lt;&lt;Select&gt;&gt;</v>
      </c>
      <c r="L416" s="694" t="str">
        <f>'Compliance History'!L142</f>
        <v>&lt;&lt;Select&gt;&gt;</v>
      </c>
      <c r="M416" s="694" t="str">
        <f>'Compliance History'!M142</f>
        <v>&lt;&lt;Select&gt;&gt;</v>
      </c>
    </row>
    <row r="417" spans="1:13" ht="25.5" x14ac:dyDescent="0.25">
      <c r="A417" s="313">
        <v>130</v>
      </c>
      <c r="B417" s="727">
        <f>'Compliance History'!B143</f>
        <v>0</v>
      </c>
      <c r="C417" s="693">
        <f>'Compliance History'!C143</f>
        <v>0</v>
      </c>
      <c r="D417" s="694">
        <f>'Compliance History'!D143</f>
        <v>0</v>
      </c>
      <c r="E417" s="692">
        <f>'Compliance History'!E143</f>
        <v>0</v>
      </c>
      <c r="F417" s="693">
        <f>'Compliance History'!F143</f>
        <v>0</v>
      </c>
      <c r="G417" s="693">
        <f>'Compliance History'!G143</f>
        <v>0</v>
      </c>
      <c r="H417" s="715">
        <f>'Compliance History'!H143</f>
        <v>0</v>
      </c>
      <c r="I417" s="691" t="str">
        <f>'Compliance History'!I143</f>
        <v>&lt;&lt;Select&gt;&gt;</v>
      </c>
      <c r="J417" s="728">
        <f>'Compliance History'!J143</f>
        <v>0</v>
      </c>
      <c r="K417" s="694" t="str">
        <f>'Compliance History'!K143</f>
        <v>&lt;&lt;Select&gt;&gt;</v>
      </c>
      <c r="L417" s="694" t="str">
        <f>'Compliance History'!L143</f>
        <v>&lt;&lt;Select&gt;&gt;</v>
      </c>
      <c r="M417" s="694" t="str">
        <f>'Compliance History'!M143</f>
        <v>&lt;&lt;Select&gt;&gt;</v>
      </c>
    </row>
    <row r="418" spans="1:13" ht="25.5" x14ac:dyDescent="0.25">
      <c r="A418" s="313">
        <v>131</v>
      </c>
      <c r="B418" s="727">
        <f>'Compliance History'!B144</f>
        <v>0</v>
      </c>
      <c r="C418" s="693">
        <f>'Compliance History'!C144</f>
        <v>0</v>
      </c>
      <c r="D418" s="694">
        <f>'Compliance History'!D144</f>
        <v>0</v>
      </c>
      <c r="E418" s="692">
        <f>'Compliance History'!E144</f>
        <v>0</v>
      </c>
      <c r="F418" s="693">
        <f>'Compliance History'!F144</f>
        <v>0</v>
      </c>
      <c r="G418" s="693">
        <f>'Compliance History'!G144</f>
        <v>0</v>
      </c>
      <c r="H418" s="715">
        <f>'Compliance History'!H144</f>
        <v>0</v>
      </c>
      <c r="I418" s="691" t="str">
        <f>'Compliance History'!I144</f>
        <v>&lt;&lt;Select&gt;&gt;</v>
      </c>
      <c r="J418" s="728">
        <f>'Compliance History'!J144</f>
        <v>0</v>
      </c>
      <c r="K418" s="694" t="str">
        <f>'Compliance History'!K144</f>
        <v>&lt;&lt;Select&gt;&gt;</v>
      </c>
      <c r="L418" s="694" t="str">
        <f>'Compliance History'!L144</f>
        <v>&lt;&lt;Select&gt;&gt;</v>
      </c>
      <c r="M418" s="694" t="str">
        <f>'Compliance History'!M144</f>
        <v>&lt;&lt;Select&gt;&gt;</v>
      </c>
    </row>
    <row r="419" spans="1:13" ht="25.5" x14ac:dyDescent="0.25">
      <c r="A419" s="313">
        <v>132</v>
      </c>
      <c r="B419" s="727">
        <f>'Compliance History'!B145</f>
        <v>0</v>
      </c>
      <c r="C419" s="693">
        <f>'Compliance History'!C145</f>
        <v>0</v>
      </c>
      <c r="D419" s="694">
        <f>'Compliance History'!D145</f>
        <v>0</v>
      </c>
      <c r="E419" s="692">
        <f>'Compliance History'!E145</f>
        <v>0</v>
      </c>
      <c r="F419" s="693">
        <f>'Compliance History'!F145</f>
        <v>0</v>
      </c>
      <c r="G419" s="693">
        <f>'Compliance History'!G145</f>
        <v>0</v>
      </c>
      <c r="H419" s="715">
        <f>'Compliance History'!H145</f>
        <v>0</v>
      </c>
      <c r="I419" s="691" t="str">
        <f>'Compliance History'!I145</f>
        <v>&lt;&lt;Select&gt;&gt;</v>
      </c>
      <c r="J419" s="728">
        <f>'Compliance History'!J145</f>
        <v>0</v>
      </c>
      <c r="K419" s="694" t="str">
        <f>'Compliance History'!K145</f>
        <v>&lt;&lt;Select&gt;&gt;</v>
      </c>
      <c r="L419" s="694" t="str">
        <f>'Compliance History'!L145</f>
        <v>&lt;&lt;Select&gt;&gt;</v>
      </c>
      <c r="M419" s="694" t="str">
        <f>'Compliance History'!M145</f>
        <v>&lt;&lt;Select&gt;&gt;</v>
      </c>
    </row>
    <row r="420" spans="1:13" ht="25.5" x14ac:dyDescent="0.25">
      <c r="A420" s="313">
        <v>133</v>
      </c>
      <c r="B420" s="727">
        <f>'Compliance History'!B146</f>
        <v>0</v>
      </c>
      <c r="C420" s="693">
        <f>'Compliance History'!C146</f>
        <v>0</v>
      </c>
      <c r="D420" s="694">
        <f>'Compliance History'!D146</f>
        <v>0</v>
      </c>
      <c r="E420" s="692">
        <f>'Compliance History'!E146</f>
        <v>0</v>
      </c>
      <c r="F420" s="693">
        <f>'Compliance History'!F146</f>
        <v>0</v>
      </c>
      <c r="G420" s="693">
        <f>'Compliance History'!G146</f>
        <v>0</v>
      </c>
      <c r="H420" s="715">
        <f>'Compliance History'!H146</f>
        <v>0</v>
      </c>
      <c r="I420" s="691" t="str">
        <f>'Compliance History'!I146</f>
        <v>&lt;&lt;Select&gt;&gt;</v>
      </c>
      <c r="J420" s="728">
        <f>'Compliance History'!J146</f>
        <v>0</v>
      </c>
      <c r="K420" s="694" t="str">
        <f>'Compliance History'!K146</f>
        <v>&lt;&lt;Select&gt;&gt;</v>
      </c>
      <c r="L420" s="694" t="str">
        <f>'Compliance History'!L146</f>
        <v>&lt;&lt;Select&gt;&gt;</v>
      </c>
      <c r="M420" s="694" t="str">
        <f>'Compliance History'!M146</f>
        <v>&lt;&lt;Select&gt;&gt;</v>
      </c>
    </row>
    <row r="421" spans="1:13" ht="25.5" x14ac:dyDescent="0.25">
      <c r="A421" s="313">
        <v>134</v>
      </c>
      <c r="B421" s="727">
        <f>'Compliance History'!B147</f>
        <v>0</v>
      </c>
      <c r="C421" s="693">
        <f>'Compliance History'!C147</f>
        <v>0</v>
      </c>
      <c r="D421" s="694">
        <f>'Compliance History'!D147</f>
        <v>0</v>
      </c>
      <c r="E421" s="692">
        <f>'Compliance History'!E147</f>
        <v>0</v>
      </c>
      <c r="F421" s="693">
        <f>'Compliance History'!F147</f>
        <v>0</v>
      </c>
      <c r="G421" s="693">
        <f>'Compliance History'!G147</f>
        <v>0</v>
      </c>
      <c r="H421" s="715">
        <f>'Compliance History'!H147</f>
        <v>0</v>
      </c>
      <c r="I421" s="691" t="str">
        <f>'Compliance History'!I147</f>
        <v>&lt;&lt;Select&gt;&gt;</v>
      </c>
      <c r="J421" s="728">
        <f>'Compliance History'!J147</f>
        <v>0</v>
      </c>
      <c r="K421" s="694" t="str">
        <f>'Compliance History'!K147</f>
        <v>&lt;&lt;Select&gt;&gt;</v>
      </c>
      <c r="L421" s="694" t="str">
        <f>'Compliance History'!L147</f>
        <v>&lt;&lt;Select&gt;&gt;</v>
      </c>
      <c r="M421" s="694" t="str">
        <f>'Compliance History'!M147</f>
        <v>&lt;&lt;Select&gt;&gt;</v>
      </c>
    </row>
    <row r="422" spans="1:13" ht="25.5" x14ac:dyDescent="0.25">
      <c r="A422" s="313">
        <v>135</v>
      </c>
      <c r="B422" s="727">
        <f>'Compliance History'!B148</f>
        <v>0</v>
      </c>
      <c r="C422" s="693">
        <f>'Compliance History'!C148</f>
        <v>0</v>
      </c>
      <c r="D422" s="694">
        <f>'Compliance History'!D148</f>
        <v>0</v>
      </c>
      <c r="E422" s="692">
        <f>'Compliance History'!E148</f>
        <v>0</v>
      </c>
      <c r="F422" s="693">
        <f>'Compliance History'!F148</f>
        <v>0</v>
      </c>
      <c r="G422" s="693">
        <f>'Compliance History'!G148</f>
        <v>0</v>
      </c>
      <c r="H422" s="715">
        <f>'Compliance History'!H148</f>
        <v>0</v>
      </c>
      <c r="I422" s="691" t="str">
        <f>'Compliance History'!I148</f>
        <v>&lt;&lt;Select&gt;&gt;</v>
      </c>
      <c r="J422" s="728">
        <f>'Compliance History'!J148</f>
        <v>0</v>
      </c>
      <c r="K422" s="694" t="str">
        <f>'Compliance History'!K148</f>
        <v>&lt;&lt;Select&gt;&gt;</v>
      </c>
      <c r="L422" s="694" t="str">
        <f>'Compliance History'!L148</f>
        <v>&lt;&lt;Select&gt;&gt;</v>
      </c>
      <c r="M422" s="694" t="str">
        <f>'Compliance History'!M148</f>
        <v>&lt;&lt;Select&gt;&gt;</v>
      </c>
    </row>
    <row r="423" spans="1:13" ht="25.5" x14ac:dyDescent="0.25">
      <c r="A423" s="313">
        <v>136</v>
      </c>
      <c r="B423" s="727">
        <f>'Compliance History'!B149</f>
        <v>0</v>
      </c>
      <c r="C423" s="693">
        <f>'Compliance History'!C149</f>
        <v>0</v>
      </c>
      <c r="D423" s="694">
        <f>'Compliance History'!D149</f>
        <v>0</v>
      </c>
      <c r="E423" s="692">
        <f>'Compliance History'!E149</f>
        <v>0</v>
      </c>
      <c r="F423" s="693">
        <f>'Compliance History'!F149</f>
        <v>0</v>
      </c>
      <c r="G423" s="693">
        <f>'Compliance History'!G149</f>
        <v>0</v>
      </c>
      <c r="H423" s="715">
        <f>'Compliance History'!H149</f>
        <v>0</v>
      </c>
      <c r="I423" s="691" t="str">
        <f>'Compliance History'!I149</f>
        <v>&lt;&lt;Select&gt;&gt;</v>
      </c>
      <c r="J423" s="728">
        <f>'Compliance History'!J149</f>
        <v>0</v>
      </c>
      <c r="K423" s="694" t="str">
        <f>'Compliance History'!K149</f>
        <v>&lt;&lt;Select&gt;&gt;</v>
      </c>
      <c r="L423" s="694" t="str">
        <f>'Compliance History'!L149</f>
        <v>&lt;&lt;Select&gt;&gt;</v>
      </c>
      <c r="M423" s="694" t="str">
        <f>'Compliance History'!M149</f>
        <v>&lt;&lt;Select&gt;&gt;</v>
      </c>
    </row>
    <row r="424" spans="1:13" ht="25.5" x14ac:dyDescent="0.25">
      <c r="A424" s="313">
        <v>137</v>
      </c>
      <c r="B424" s="727">
        <f>'Compliance History'!B150</f>
        <v>0</v>
      </c>
      <c r="C424" s="693">
        <f>'Compliance History'!C150</f>
        <v>0</v>
      </c>
      <c r="D424" s="694">
        <f>'Compliance History'!D150</f>
        <v>0</v>
      </c>
      <c r="E424" s="692">
        <f>'Compliance History'!E150</f>
        <v>0</v>
      </c>
      <c r="F424" s="693">
        <f>'Compliance History'!F150</f>
        <v>0</v>
      </c>
      <c r="G424" s="693">
        <f>'Compliance History'!G150</f>
        <v>0</v>
      </c>
      <c r="H424" s="715">
        <f>'Compliance History'!H150</f>
        <v>0</v>
      </c>
      <c r="I424" s="691" t="str">
        <f>'Compliance History'!I150</f>
        <v>&lt;&lt;Select&gt;&gt;</v>
      </c>
      <c r="J424" s="728">
        <f>'Compliance History'!J150</f>
        <v>0</v>
      </c>
      <c r="K424" s="694" t="str">
        <f>'Compliance History'!K150</f>
        <v>&lt;&lt;Select&gt;&gt;</v>
      </c>
      <c r="L424" s="694" t="str">
        <f>'Compliance History'!L150</f>
        <v>&lt;&lt;Select&gt;&gt;</v>
      </c>
      <c r="M424" s="694" t="str">
        <f>'Compliance History'!M150</f>
        <v>&lt;&lt;Select&gt;&gt;</v>
      </c>
    </row>
    <row r="425" spans="1:13" ht="25.5" x14ac:dyDescent="0.25">
      <c r="A425" s="313">
        <v>138</v>
      </c>
      <c r="B425" s="727">
        <f>'Compliance History'!B151</f>
        <v>0</v>
      </c>
      <c r="C425" s="693">
        <f>'Compliance History'!C151</f>
        <v>0</v>
      </c>
      <c r="D425" s="694">
        <f>'Compliance History'!D151</f>
        <v>0</v>
      </c>
      <c r="E425" s="692">
        <f>'Compliance History'!E151</f>
        <v>0</v>
      </c>
      <c r="F425" s="693">
        <f>'Compliance History'!F151</f>
        <v>0</v>
      </c>
      <c r="G425" s="693">
        <f>'Compliance History'!G151</f>
        <v>0</v>
      </c>
      <c r="H425" s="715">
        <f>'Compliance History'!H151</f>
        <v>0</v>
      </c>
      <c r="I425" s="691" t="str">
        <f>'Compliance History'!I151</f>
        <v>&lt;&lt;Select&gt;&gt;</v>
      </c>
      <c r="J425" s="728">
        <f>'Compliance History'!J151</f>
        <v>0</v>
      </c>
      <c r="K425" s="694" t="str">
        <f>'Compliance History'!K151</f>
        <v>&lt;&lt;Select&gt;&gt;</v>
      </c>
      <c r="L425" s="694" t="str">
        <f>'Compliance History'!L151</f>
        <v>&lt;&lt;Select&gt;&gt;</v>
      </c>
      <c r="M425" s="694" t="str">
        <f>'Compliance History'!M151</f>
        <v>&lt;&lt;Select&gt;&gt;</v>
      </c>
    </row>
    <row r="426" spans="1:13" ht="25.5" x14ac:dyDescent="0.25">
      <c r="A426" s="313">
        <v>139</v>
      </c>
      <c r="B426" s="727">
        <f>'Compliance History'!B152</f>
        <v>0</v>
      </c>
      <c r="C426" s="693">
        <f>'Compliance History'!C152</f>
        <v>0</v>
      </c>
      <c r="D426" s="694">
        <f>'Compliance History'!D152</f>
        <v>0</v>
      </c>
      <c r="E426" s="692">
        <f>'Compliance History'!E152</f>
        <v>0</v>
      </c>
      <c r="F426" s="693">
        <f>'Compliance History'!F152</f>
        <v>0</v>
      </c>
      <c r="G426" s="693">
        <f>'Compliance History'!G152</f>
        <v>0</v>
      </c>
      <c r="H426" s="715">
        <f>'Compliance History'!H152</f>
        <v>0</v>
      </c>
      <c r="I426" s="691" t="str">
        <f>'Compliance History'!I152</f>
        <v>&lt;&lt;Select&gt;&gt;</v>
      </c>
      <c r="J426" s="728">
        <f>'Compliance History'!J152</f>
        <v>0</v>
      </c>
      <c r="K426" s="694" t="str">
        <f>'Compliance History'!K152</f>
        <v>&lt;&lt;Select&gt;&gt;</v>
      </c>
      <c r="L426" s="694" t="str">
        <f>'Compliance History'!L152</f>
        <v>&lt;&lt;Select&gt;&gt;</v>
      </c>
      <c r="M426" s="694" t="str">
        <f>'Compliance History'!M152</f>
        <v>&lt;&lt;Select&gt;&gt;</v>
      </c>
    </row>
    <row r="427" spans="1:13" ht="25.5" x14ac:dyDescent="0.25">
      <c r="A427" s="313">
        <v>140</v>
      </c>
      <c r="B427" s="727">
        <f>'Compliance History'!B153</f>
        <v>0</v>
      </c>
      <c r="C427" s="693">
        <f>'Compliance History'!C153</f>
        <v>0</v>
      </c>
      <c r="D427" s="694">
        <f>'Compliance History'!D153</f>
        <v>0</v>
      </c>
      <c r="E427" s="692">
        <f>'Compliance History'!E153</f>
        <v>0</v>
      </c>
      <c r="F427" s="693">
        <f>'Compliance History'!F153</f>
        <v>0</v>
      </c>
      <c r="G427" s="693">
        <f>'Compliance History'!G153</f>
        <v>0</v>
      </c>
      <c r="H427" s="715">
        <f>'Compliance History'!H153</f>
        <v>0</v>
      </c>
      <c r="I427" s="691" t="str">
        <f>'Compliance History'!I153</f>
        <v>&lt;&lt;Select&gt;&gt;</v>
      </c>
      <c r="J427" s="728">
        <f>'Compliance History'!J153</f>
        <v>0</v>
      </c>
      <c r="K427" s="694" t="str">
        <f>'Compliance History'!K153</f>
        <v>&lt;&lt;Select&gt;&gt;</v>
      </c>
      <c r="L427" s="694" t="str">
        <f>'Compliance History'!L153</f>
        <v>&lt;&lt;Select&gt;&gt;</v>
      </c>
      <c r="M427" s="694" t="str">
        <f>'Compliance History'!M153</f>
        <v>&lt;&lt;Select&gt;&gt;</v>
      </c>
    </row>
    <row r="428" spans="1:13" ht="25.5" x14ac:dyDescent="0.25">
      <c r="A428" s="313">
        <v>141</v>
      </c>
      <c r="B428" s="727">
        <f>'Compliance History'!B154</f>
        <v>0</v>
      </c>
      <c r="C428" s="693">
        <f>'Compliance History'!C154</f>
        <v>0</v>
      </c>
      <c r="D428" s="694">
        <f>'Compliance History'!D154</f>
        <v>0</v>
      </c>
      <c r="E428" s="692">
        <f>'Compliance History'!E154</f>
        <v>0</v>
      </c>
      <c r="F428" s="693">
        <f>'Compliance History'!F154</f>
        <v>0</v>
      </c>
      <c r="G428" s="693">
        <f>'Compliance History'!G154</f>
        <v>0</v>
      </c>
      <c r="H428" s="715">
        <f>'Compliance History'!H154</f>
        <v>0</v>
      </c>
      <c r="I428" s="691" t="str">
        <f>'Compliance History'!I154</f>
        <v>&lt;&lt;Select&gt;&gt;</v>
      </c>
      <c r="J428" s="728">
        <f>'Compliance History'!J154</f>
        <v>0</v>
      </c>
      <c r="K428" s="694" t="str">
        <f>'Compliance History'!K154</f>
        <v>&lt;&lt;Select&gt;&gt;</v>
      </c>
      <c r="L428" s="694" t="str">
        <f>'Compliance History'!L154</f>
        <v>&lt;&lt;Select&gt;&gt;</v>
      </c>
      <c r="M428" s="694" t="str">
        <f>'Compliance History'!M154</f>
        <v>&lt;&lt;Select&gt;&gt;</v>
      </c>
    </row>
    <row r="429" spans="1:13" ht="25.5" x14ac:dyDescent="0.25">
      <c r="A429" s="313">
        <v>142</v>
      </c>
      <c r="B429" s="727">
        <f>'Compliance History'!B155</f>
        <v>0</v>
      </c>
      <c r="C429" s="693">
        <f>'Compliance History'!C155</f>
        <v>0</v>
      </c>
      <c r="D429" s="694">
        <f>'Compliance History'!D155</f>
        <v>0</v>
      </c>
      <c r="E429" s="692">
        <f>'Compliance History'!E155</f>
        <v>0</v>
      </c>
      <c r="F429" s="693">
        <f>'Compliance History'!F155</f>
        <v>0</v>
      </c>
      <c r="G429" s="693">
        <f>'Compliance History'!G155</f>
        <v>0</v>
      </c>
      <c r="H429" s="715">
        <f>'Compliance History'!H155</f>
        <v>0</v>
      </c>
      <c r="I429" s="691" t="str">
        <f>'Compliance History'!I155</f>
        <v>&lt;&lt;Select&gt;&gt;</v>
      </c>
      <c r="J429" s="728">
        <f>'Compliance History'!J155</f>
        <v>0</v>
      </c>
      <c r="K429" s="694" t="str">
        <f>'Compliance History'!K155</f>
        <v>&lt;&lt;Select&gt;&gt;</v>
      </c>
      <c r="L429" s="694" t="str">
        <f>'Compliance History'!L155</f>
        <v>&lt;&lt;Select&gt;&gt;</v>
      </c>
      <c r="M429" s="694" t="str">
        <f>'Compliance History'!M155</f>
        <v>&lt;&lt;Select&gt;&gt;</v>
      </c>
    </row>
    <row r="430" spans="1:13" ht="25.5" x14ac:dyDescent="0.25">
      <c r="A430" s="313">
        <v>143</v>
      </c>
      <c r="B430" s="727">
        <f>'Compliance History'!B156</f>
        <v>0</v>
      </c>
      <c r="C430" s="693">
        <f>'Compliance History'!C156</f>
        <v>0</v>
      </c>
      <c r="D430" s="694">
        <f>'Compliance History'!D156</f>
        <v>0</v>
      </c>
      <c r="E430" s="692">
        <f>'Compliance History'!E156</f>
        <v>0</v>
      </c>
      <c r="F430" s="693">
        <f>'Compliance History'!F156</f>
        <v>0</v>
      </c>
      <c r="G430" s="693">
        <f>'Compliance History'!G156</f>
        <v>0</v>
      </c>
      <c r="H430" s="715">
        <f>'Compliance History'!H156</f>
        <v>0</v>
      </c>
      <c r="I430" s="691" t="str">
        <f>'Compliance History'!I156</f>
        <v>&lt;&lt;Select&gt;&gt;</v>
      </c>
      <c r="J430" s="728">
        <f>'Compliance History'!J156</f>
        <v>0</v>
      </c>
      <c r="K430" s="694" t="str">
        <f>'Compliance History'!K156</f>
        <v>&lt;&lt;Select&gt;&gt;</v>
      </c>
      <c r="L430" s="694" t="str">
        <f>'Compliance History'!L156</f>
        <v>&lt;&lt;Select&gt;&gt;</v>
      </c>
      <c r="M430" s="694" t="str">
        <f>'Compliance History'!M156</f>
        <v>&lt;&lt;Select&gt;&gt;</v>
      </c>
    </row>
    <row r="431" spans="1:13" ht="25.5" x14ac:dyDescent="0.25">
      <c r="A431" s="313">
        <v>144</v>
      </c>
      <c r="B431" s="727">
        <f>'Compliance History'!B157</f>
        <v>0</v>
      </c>
      <c r="C431" s="693">
        <f>'Compliance History'!C157</f>
        <v>0</v>
      </c>
      <c r="D431" s="694">
        <f>'Compliance History'!D157</f>
        <v>0</v>
      </c>
      <c r="E431" s="692">
        <f>'Compliance History'!E157</f>
        <v>0</v>
      </c>
      <c r="F431" s="693">
        <f>'Compliance History'!F157</f>
        <v>0</v>
      </c>
      <c r="G431" s="693">
        <f>'Compliance History'!G157</f>
        <v>0</v>
      </c>
      <c r="H431" s="715">
        <f>'Compliance History'!H157</f>
        <v>0</v>
      </c>
      <c r="I431" s="691" t="str">
        <f>'Compliance History'!I157</f>
        <v>&lt;&lt;Select&gt;&gt;</v>
      </c>
      <c r="J431" s="728">
        <f>'Compliance History'!J157</f>
        <v>0</v>
      </c>
      <c r="K431" s="694" t="str">
        <f>'Compliance History'!K157</f>
        <v>&lt;&lt;Select&gt;&gt;</v>
      </c>
      <c r="L431" s="694" t="str">
        <f>'Compliance History'!L157</f>
        <v>&lt;&lt;Select&gt;&gt;</v>
      </c>
      <c r="M431" s="694" t="str">
        <f>'Compliance History'!M157</f>
        <v>&lt;&lt;Select&gt;&gt;</v>
      </c>
    </row>
    <row r="432" spans="1:13" ht="25.5" x14ac:dyDescent="0.25">
      <c r="A432" s="313">
        <v>145</v>
      </c>
      <c r="B432" s="727">
        <f>'Compliance History'!B158</f>
        <v>0</v>
      </c>
      <c r="C432" s="693">
        <f>'Compliance History'!C158</f>
        <v>0</v>
      </c>
      <c r="D432" s="694">
        <f>'Compliance History'!D158</f>
        <v>0</v>
      </c>
      <c r="E432" s="692">
        <f>'Compliance History'!E158</f>
        <v>0</v>
      </c>
      <c r="F432" s="693">
        <f>'Compliance History'!F158</f>
        <v>0</v>
      </c>
      <c r="G432" s="693">
        <f>'Compliance History'!G158</f>
        <v>0</v>
      </c>
      <c r="H432" s="715">
        <f>'Compliance History'!H158</f>
        <v>0</v>
      </c>
      <c r="I432" s="691" t="str">
        <f>'Compliance History'!I158</f>
        <v>&lt;&lt;Select&gt;&gt;</v>
      </c>
      <c r="J432" s="728">
        <f>'Compliance History'!J158</f>
        <v>0</v>
      </c>
      <c r="K432" s="694" t="str">
        <f>'Compliance History'!K158</f>
        <v>&lt;&lt;Select&gt;&gt;</v>
      </c>
      <c r="L432" s="694" t="str">
        <f>'Compliance History'!L158</f>
        <v>&lt;&lt;Select&gt;&gt;</v>
      </c>
      <c r="M432" s="694" t="str">
        <f>'Compliance History'!M158</f>
        <v>&lt;&lt;Select&gt;&gt;</v>
      </c>
    </row>
    <row r="433" spans="1:13" ht="25.5" x14ac:dyDescent="0.25">
      <c r="A433" s="313">
        <v>146</v>
      </c>
      <c r="B433" s="727">
        <f>'Compliance History'!B159</f>
        <v>0</v>
      </c>
      <c r="C433" s="693">
        <f>'Compliance History'!C159</f>
        <v>0</v>
      </c>
      <c r="D433" s="694">
        <f>'Compliance History'!D159</f>
        <v>0</v>
      </c>
      <c r="E433" s="692">
        <f>'Compliance History'!E159</f>
        <v>0</v>
      </c>
      <c r="F433" s="693">
        <f>'Compliance History'!F159</f>
        <v>0</v>
      </c>
      <c r="G433" s="693">
        <f>'Compliance History'!G159</f>
        <v>0</v>
      </c>
      <c r="H433" s="715">
        <f>'Compliance History'!H159</f>
        <v>0</v>
      </c>
      <c r="I433" s="691" t="str">
        <f>'Compliance History'!I159</f>
        <v>&lt;&lt;Select&gt;&gt;</v>
      </c>
      <c r="J433" s="728">
        <f>'Compliance History'!J159</f>
        <v>0</v>
      </c>
      <c r="K433" s="694" t="str">
        <f>'Compliance History'!K159</f>
        <v>&lt;&lt;Select&gt;&gt;</v>
      </c>
      <c r="L433" s="694" t="str">
        <f>'Compliance History'!L159</f>
        <v>&lt;&lt;Select&gt;&gt;</v>
      </c>
      <c r="M433" s="694" t="str">
        <f>'Compliance History'!M159</f>
        <v>&lt;&lt;Select&gt;&gt;</v>
      </c>
    </row>
    <row r="434" spans="1:13" ht="25.5" x14ac:dyDescent="0.25">
      <c r="A434" s="313">
        <v>147</v>
      </c>
      <c r="B434" s="727">
        <f>'Compliance History'!B160</f>
        <v>0</v>
      </c>
      <c r="C434" s="693">
        <f>'Compliance History'!C160</f>
        <v>0</v>
      </c>
      <c r="D434" s="694">
        <f>'Compliance History'!D160</f>
        <v>0</v>
      </c>
      <c r="E434" s="692">
        <f>'Compliance History'!E160</f>
        <v>0</v>
      </c>
      <c r="F434" s="693">
        <f>'Compliance History'!F160</f>
        <v>0</v>
      </c>
      <c r="G434" s="693">
        <f>'Compliance History'!G160</f>
        <v>0</v>
      </c>
      <c r="H434" s="715">
        <f>'Compliance History'!H160</f>
        <v>0</v>
      </c>
      <c r="I434" s="691" t="str">
        <f>'Compliance History'!I160</f>
        <v>&lt;&lt;Select&gt;&gt;</v>
      </c>
      <c r="J434" s="728">
        <f>'Compliance History'!J160</f>
        <v>0</v>
      </c>
      <c r="K434" s="694" t="str">
        <f>'Compliance History'!K160</f>
        <v>&lt;&lt;Select&gt;&gt;</v>
      </c>
      <c r="L434" s="694" t="str">
        <f>'Compliance History'!L160</f>
        <v>&lt;&lt;Select&gt;&gt;</v>
      </c>
      <c r="M434" s="694" t="str">
        <f>'Compliance History'!M160</f>
        <v>&lt;&lt;Select&gt;&gt;</v>
      </c>
    </row>
    <row r="435" spans="1:13" ht="25.5" x14ac:dyDescent="0.25">
      <c r="A435" s="313">
        <v>148</v>
      </c>
      <c r="B435" s="727">
        <f>'Compliance History'!B161</f>
        <v>0</v>
      </c>
      <c r="C435" s="693">
        <f>'Compliance History'!C161</f>
        <v>0</v>
      </c>
      <c r="D435" s="694">
        <f>'Compliance History'!D161</f>
        <v>0</v>
      </c>
      <c r="E435" s="692">
        <f>'Compliance History'!E161</f>
        <v>0</v>
      </c>
      <c r="F435" s="693">
        <f>'Compliance History'!F161</f>
        <v>0</v>
      </c>
      <c r="G435" s="693">
        <f>'Compliance History'!G161</f>
        <v>0</v>
      </c>
      <c r="H435" s="715">
        <f>'Compliance History'!H161</f>
        <v>0</v>
      </c>
      <c r="I435" s="691" t="str">
        <f>'Compliance History'!I161</f>
        <v>&lt;&lt;Select&gt;&gt;</v>
      </c>
      <c r="J435" s="728">
        <f>'Compliance History'!J161</f>
        <v>0</v>
      </c>
      <c r="K435" s="694" t="str">
        <f>'Compliance History'!K161</f>
        <v>&lt;&lt;Select&gt;&gt;</v>
      </c>
      <c r="L435" s="694" t="str">
        <f>'Compliance History'!L161</f>
        <v>&lt;&lt;Select&gt;&gt;</v>
      </c>
      <c r="M435" s="694" t="str">
        <f>'Compliance History'!M161</f>
        <v>&lt;&lt;Select&gt;&gt;</v>
      </c>
    </row>
    <row r="436" spans="1:13" ht="25.5" x14ac:dyDescent="0.25">
      <c r="A436" s="313">
        <v>149</v>
      </c>
      <c r="B436" s="727">
        <f>'Compliance History'!B162</f>
        <v>0</v>
      </c>
      <c r="C436" s="693">
        <f>'Compliance History'!C162</f>
        <v>0</v>
      </c>
      <c r="D436" s="694">
        <f>'Compliance History'!D162</f>
        <v>0</v>
      </c>
      <c r="E436" s="692">
        <f>'Compliance History'!E162</f>
        <v>0</v>
      </c>
      <c r="F436" s="693">
        <f>'Compliance History'!F162</f>
        <v>0</v>
      </c>
      <c r="G436" s="693">
        <f>'Compliance History'!G162</f>
        <v>0</v>
      </c>
      <c r="H436" s="715">
        <f>'Compliance History'!H162</f>
        <v>0</v>
      </c>
      <c r="I436" s="691" t="str">
        <f>'Compliance History'!I162</f>
        <v>&lt;&lt;Select&gt;&gt;</v>
      </c>
      <c r="J436" s="728">
        <f>'Compliance History'!J162</f>
        <v>0</v>
      </c>
      <c r="K436" s="694" t="str">
        <f>'Compliance History'!K162</f>
        <v>&lt;&lt;Select&gt;&gt;</v>
      </c>
      <c r="L436" s="694" t="str">
        <f>'Compliance History'!L162</f>
        <v>&lt;&lt;Select&gt;&gt;</v>
      </c>
      <c r="M436" s="694" t="str">
        <f>'Compliance History'!M162</f>
        <v>&lt;&lt;Select&gt;&gt;</v>
      </c>
    </row>
    <row r="437" spans="1:13" ht="25.5" x14ac:dyDescent="0.25">
      <c r="A437" s="313">
        <v>150</v>
      </c>
      <c r="B437" s="727">
        <f>'Compliance History'!B163</f>
        <v>0</v>
      </c>
      <c r="C437" s="693">
        <f>'Compliance History'!C163</f>
        <v>0</v>
      </c>
      <c r="D437" s="694">
        <f>'Compliance History'!D163</f>
        <v>0</v>
      </c>
      <c r="E437" s="692">
        <f>'Compliance History'!E163</f>
        <v>0</v>
      </c>
      <c r="F437" s="693">
        <f>'Compliance History'!F163</f>
        <v>0</v>
      </c>
      <c r="G437" s="693">
        <f>'Compliance History'!G163</f>
        <v>0</v>
      </c>
      <c r="H437" s="715">
        <f>'Compliance History'!H163</f>
        <v>0</v>
      </c>
      <c r="I437" s="691" t="str">
        <f>'Compliance History'!I163</f>
        <v>&lt;&lt;Select&gt;&gt;</v>
      </c>
      <c r="J437" s="728">
        <f>'Compliance History'!J163</f>
        <v>0</v>
      </c>
      <c r="K437" s="694" t="str">
        <f>'Compliance History'!K163</f>
        <v>&lt;&lt;Select&gt;&gt;</v>
      </c>
      <c r="L437" s="694" t="str">
        <f>'Compliance History'!L163</f>
        <v>&lt;&lt;Select&gt;&gt;</v>
      </c>
      <c r="M437" s="694" t="str">
        <f>'Compliance History'!M163</f>
        <v>&lt;&lt;Select&gt;&gt;</v>
      </c>
    </row>
    <row r="438" spans="1:13" ht="25.5" x14ac:dyDescent="0.25">
      <c r="A438" s="313">
        <v>151</v>
      </c>
      <c r="B438" s="727">
        <f>'Compliance History'!B164</f>
        <v>0</v>
      </c>
      <c r="C438" s="693">
        <f>'Compliance History'!C164</f>
        <v>0</v>
      </c>
      <c r="D438" s="694">
        <f>'Compliance History'!D164</f>
        <v>0</v>
      </c>
      <c r="E438" s="692">
        <f>'Compliance History'!E164</f>
        <v>0</v>
      </c>
      <c r="F438" s="693">
        <f>'Compliance History'!F164</f>
        <v>0</v>
      </c>
      <c r="G438" s="693">
        <f>'Compliance History'!G164</f>
        <v>0</v>
      </c>
      <c r="H438" s="715">
        <f>'Compliance History'!H164</f>
        <v>0</v>
      </c>
      <c r="I438" s="691" t="str">
        <f>'Compliance History'!I164</f>
        <v>&lt;&lt;Select&gt;&gt;</v>
      </c>
      <c r="J438" s="728">
        <f>'Compliance History'!J164</f>
        <v>0</v>
      </c>
      <c r="K438" s="694" t="str">
        <f>'Compliance History'!K164</f>
        <v>&lt;&lt;Select&gt;&gt;</v>
      </c>
      <c r="L438" s="694" t="str">
        <f>'Compliance History'!L164</f>
        <v>&lt;&lt;Select&gt;&gt;</v>
      </c>
      <c r="M438" s="694" t="str">
        <f>'Compliance History'!M164</f>
        <v>&lt;&lt;Select&gt;&gt;</v>
      </c>
    </row>
    <row r="439" spans="1:13" ht="25.5" x14ac:dyDescent="0.25">
      <c r="A439" s="313">
        <v>152</v>
      </c>
      <c r="B439" s="727">
        <f>'Compliance History'!B165</f>
        <v>0</v>
      </c>
      <c r="C439" s="693">
        <f>'Compliance History'!C165</f>
        <v>0</v>
      </c>
      <c r="D439" s="694">
        <f>'Compliance History'!D165</f>
        <v>0</v>
      </c>
      <c r="E439" s="692">
        <f>'Compliance History'!E165</f>
        <v>0</v>
      </c>
      <c r="F439" s="693">
        <f>'Compliance History'!F165</f>
        <v>0</v>
      </c>
      <c r="G439" s="693">
        <f>'Compliance History'!G165</f>
        <v>0</v>
      </c>
      <c r="H439" s="715">
        <f>'Compliance History'!H165</f>
        <v>0</v>
      </c>
      <c r="I439" s="691" t="str">
        <f>'Compliance History'!I165</f>
        <v>&lt;&lt;Select&gt;&gt;</v>
      </c>
      <c r="J439" s="728">
        <f>'Compliance History'!J165</f>
        <v>0</v>
      </c>
      <c r="K439" s="694" t="str">
        <f>'Compliance History'!K165</f>
        <v>&lt;&lt;Select&gt;&gt;</v>
      </c>
      <c r="L439" s="694" t="str">
        <f>'Compliance History'!L165</f>
        <v>&lt;&lt;Select&gt;&gt;</v>
      </c>
      <c r="M439" s="694" t="str">
        <f>'Compliance History'!M165</f>
        <v>&lt;&lt;Select&gt;&gt;</v>
      </c>
    </row>
    <row r="440" spans="1:13" ht="25.5" x14ac:dyDescent="0.25">
      <c r="A440" s="313">
        <v>153</v>
      </c>
      <c r="B440" s="727">
        <f>'Compliance History'!B166</f>
        <v>0</v>
      </c>
      <c r="C440" s="693">
        <f>'Compliance History'!C166</f>
        <v>0</v>
      </c>
      <c r="D440" s="694">
        <f>'Compliance History'!D166</f>
        <v>0</v>
      </c>
      <c r="E440" s="692">
        <f>'Compliance History'!E166</f>
        <v>0</v>
      </c>
      <c r="F440" s="693">
        <f>'Compliance History'!F166</f>
        <v>0</v>
      </c>
      <c r="G440" s="693">
        <f>'Compliance History'!G166</f>
        <v>0</v>
      </c>
      <c r="H440" s="715">
        <f>'Compliance History'!H166</f>
        <v>0</v>
      </c>
      <c r="I440" s="691" t="str">
        <f>'Compliance History'!I166</f>
        <v>&lt;&lt;Select&gt;&gt;</v>
      </c>
      <c r="J440" s="728">
        <f>'Compliance History'!J166</f>
        <v>0</v>
      </c>
      <c r="K440" s="694" t="str">
        <f>'Compliance History'!K166</f>
        <v>&lt;&lt;Select&gt;&gt;</v>
      </c>
      <c r="L440" s="694" t="str">
        <f>'Compliance History'!L166</f>
        <v>&lt;&lt;Select&gt;&gt;</v>
      </c>
      <c r="M440" s="694" t="str">
        <f>'Compliance History'!M166</f>
        <v>&lt;&lt;Select&gt;&gt;</v>
      </c>
    </row>
    <row r="441" spans="1:13" ht="25.5" x14ac:dyDescent="0.25">
      <c r="A441" s="313">
        <v>154</v>
      </c>
      <c r="B441" s="727">
        <f>'Compliance History'!B167</f>
        <v>0</v>
      </c>
      <c r="C441" s="693">
        <f>'Compliance History'!C167</f>
        <v>0</v>
      </c>
      <c r="D441" s="694">
        <f>'Compliance History'!D167</f>
        <v>0</v>
      </c>
      <c r="E441" s="692">
        <f>'Compliance History'!E167</f>
        <v>0</v>
      </c>
      <c r="F441" s="693">
        <f>'Compliance History'!F167</f>
        <v>0</v>
      </c>
      <c r="G441" s="693">
        <f>'Compliance History'!G167</f>
        <v>0</v>
      </c>
      <c r="H441" s="715">
        <f>'Compliance History'!H167</f>
        <v>0</v>
      </c>
      <c r="I441" s="691" t="str">
        <f>'Compliance History'!I167</f>
        <v>&lt;&lt;Select&gt;&gt;</v>
      </c>
      <c r="J441" s="728">
        <f>'Compliance History'!J167</f>
        <v>0</v>
      </c>
      <c r="K441" s="694" t="str">
        <f>'Compliance History'!K167</f>
        <v>&lt;&lt;Select&gt;&gt;</v>
      </c>
      <c r="L441" s="694" t="str">
        <f>'Compliance History'!L167</f>
        <v>&lt;&lt;Select&gt;&gt;</v>
      </c>
      <c r="M441" s="694" t="str">
        <f>'Compliance History'!M167</f>
        <v>&lt;&lt;Select&gt;&gt;</v>
      </c>
    </row>
    <row r="442" spans="1:13" ht="25.5" x14ac:dyDescent="0.25">
      <c r="A442" s="313">
        <v>155</v>
      </c>
      <c r="B442" s="727">
        <f>'Compliance History'!B168</f>
        <v>0</v>
      </c>
      <c r="C442" s="693">
        <f>'Compliance History'!C168</f>
        <v>0</v>
      </c>
      <c r="D442" s="694">
        <f>'Compliance History'!D168</f>
        <v>0</v>
      </c>
      <c r="E442" s="692">
        <f>'Compliance History'!E168</f>
        <v>0</v>
      </c>
      <c r="F442" s="693">
        <f>'Compliance History'!F168</f>
        <v>0</v>
      </c>
      <c r="G442" s="693">
        <f>'Compliance History'!G168</f>
        <v>0</v>
      </c>
      <c r="H442" s="715">
        <f>'Compliance History'!H168</f>
        <v>0</v>
      </c>
      <c r="I442" s="691" t="str">
        <f>'Compliance History'!I168</f>
        <v>&lt;&lt;Select&gt;&gt;</v>
      </c>
      <c r="J442" s="728">
        <f>'Compliance History'!J168</f>
        <v>0</v>
      </c>
      <c r="K442" s="694" t="str">
        <f>'Compliance History'!K168</f>
        <v>&lt;&lt;Select&gt;&gt;</v>
      </c>
      <c r="L442" s="694" t="str">
        <f>'Compliance History'!L168</f>
        <v>&lt;&lt;Select&gt;&gt;</v>
      </c>
      <c r="M442" s="694" t="str">
        <f>'Compliance History'!M168</f>
        <v>&lt;&lt;Select&gt;&gt;</v>
      </c>
    </row>
    <row r="443" spans="1:13" ht="25.5" x14ac:dyDescent="0.25">
      <c r="A443" s="313">
        <v>156</v>
      </c>
      <c r="B443" s="727">
        <f>'Compliance History'!B169</f>
        <v>0</v>
      </c>
      <c r="C443" s="693">
        <f>'Compliance History'!C169</f>
        <v>0</v>
      </c>
      <c r="D443" s="694">
        <f>'Compliance History'!D169</f>
        <v>0</v>
      </c>
      <c r="E443" s="692">
        <f>'Compliance History'!E169</f>
        <v>0</v>
      </c>
      <c r="F443" s="693">
        <f>'Compliance History'!F169</f>
        <v>0</v>
      </c>
      <c r="G443" s="693">
        <f>'Compliance History'!G169</f>
        <v>0</v>
      </c>
      <c r="H443" s="715">
        <f>'Compliance History'!H169</f>
        <v>0</v>
      </c>
      <c r="I443" s="691" t="str">
        <f>'Compliance History'!I169</f>
        <v>&lt;&lt;Select&gt;&gt;</v>
      </c>
      <c r="J443" s="728">
        <f>'Compliance History'!J169</f>
        <v>0</v>
      </c>
      <c r="K443" s="694" t="str">
        <f>'Compliance History'!K169</f>
        <v>&lt;&lt;Select&gt;&gt;</v>
      </c>
      <c r="L443" s="694" t="str">
        <f>'Compliance History'!L169</f>
        <v>&lt;&lt;Select&gt;&gt;</v>
      </c>
      <c r="M443" s="694" t="str">
        <f>'Compliance History'!M169</f>
        <v>&lt;&lt;Select&gt;&gt;</v>
      </c>
    </row>
    <row r="444" spans="1:13" ht="25.5" x14ac:dyDescent="0.25">
      <c r="A444" s="313">
        <v>157</v>
      </c>
      <c r="B444" s="727">
        <f>'Compliance History'!B170</f>
        <v>0</v>
      </c>
      <c r="C444" s="693">
        <f>'Compliance History'!C170</f>
        <v>0</v>
      </c>
      <c r="D444" s="694">
        <f>'Compliance History'!D170</f>
        <v>0</v>
      </c>
      <c r="E444" s="692">
        <f>'Compliance History'!E170</f>
        <v>0</v>
      </c>
      <c r="F444" s="693">
        <f>'Compliance History'!F170</f>
        <v>0</v>
      </c>
      <c r="G444" s="693">
        <f>'Compliance History'!G170</f>
        <v>0</v>
      </c>
      <c r="H444" s="715">
        <f>'Compliance History'!H170</f>
        <v>0</v>
      </c>
      <c r="I444" s="691" t="str">
        <f>'Compliance History'!I170</f>
        <v>&lt;&lt;Select&gt;&gt;</v>
      </c>
      <c r="J444" s="728">
        <f>'Compliance History'!J170</f>
        <v>0</v>
      </c>
      <c r="K444" s="694" t="str">
        <f>'Compliance History'!K170</f>
        <v>&lt;&lt;Select&gt;&gt;</v>
      </c>
      <c r="L444" s="694" t="str">
        <f>'Compliance History'!L170</f>
        <v>&lt;&lt;Select&gt;&gt;</v>
      </c>
      <c r="M444" s="694" t="str">
        <f>'Compliance History'!M170</f>
        <v>&lt;&lt;Select&gt;&gt;</v>
      </c>
    </row>
    <row r="445" spans="1:13" ht="25.5" x14ac:dyDescent="0.25">
      <c r="A445" s="313">
        <v>158</v>
      </c>
      <c r="B445" s="727">
        <f>'Compliance History'!B171</f>
        <v>0</v>
      </c>
      <c r="C445" s="693">
        <f>'Compliance History'!C171</f>
        <v>0</v>
      </c>
      <c r="D445" s="694">
        <f>'Compliance History'!D171</f>
        <v>0</v>
      </c>
      <c r="E445" s="692">
        <f>'Compliance History'!E171</f>
        <v>0</v>
      </c>
      <c r="F445" s="693">
        <f>'Compliance History'!F171</f>
        <v>0</v>
      </c>
      <c r="G445" s="693">
        <f>'Compliance History'!G171</f>
        <v>0</v>
      </c>
      <c r="H445" s="715">
        <f>'Compliance History'!H171</f>
        <v>0</v>
      </c>
      <c r="I445" s="691" t="str">
        <f>'Compliance History'!I171</f>
        <v>&lt;&lt;Select&gt;&gt;</v>
      </c>
      <c r="J445" s="728">
        <f>'Compliance History'!J171</f>
        <v>0</v>
      </c>
      <c r="K445" s="694" t="str">
        <f>'Compliance History'!K171</f>
        <v>&lt;&lt;Select&gt;&gt;</v>
      </c>
      <c r="L445" s="694" t="str">
        <f>'Compliance History'!L171</f>
        <v>&lt;&lt;Select&gt;&gt;</v>
      </c>
      <c r="M445" s="694" t="str">
        <f>'Compliance History'!M171</f>
        <v>&lt;&lt;Select&gt;&gt;</v>
      </c>
    </row>
    <row r="446" spans="1:13" ht="25.5" x14ac:dyDescent="0.25">
      <c r="A446" s="313">
        <v>159</v>
      </c>
      <c r="B446" s="727">
        <f>'Compliance History'!B172</f>
        <v>0</v>
      </c>
      <c r="C446" s="693">
        <f>'Compliance History'!C172</f>
        <v>0</v>
      </c>
      <c r="D446" s="694">
        <f>'Compliance History'!D172</f>
        <v>0</v>
      </c>
      <c r="E446" s="692">
        <f>'Compliance History'!E172</f>
        <v>0</v>
      </c>
      <c r="F446" s="693">
        <f>'Compliance History'!F172</f>
        <v>0</v>
      </c>
      <c r="G446" s="693">
        <f>'Compliance History'!G172</f>
        <v>0</v>
      </c>
      <c r="H446" s="715">
        <f>'Compliance History'!H172</f>
        <v>0</v>
      </c>
      <c r="I446" s="691" t="str">
        <f>'Compliance History'!I172</f>
        <v>&lt;&lt;Select&gt;&gt;</v>
      </c>
      <c r="J446" s="728">
        <f>'Compliance History'!J172</f>
        <v>0</v>
      </c>
      <c r="K446" s="694" t="str">
        <f>'Compliance History'!K172</f>
        <v>&lt;&lt;Select&gt;&gt;</v>
      </c>
      <c r="L446" s="694" t="str">
        <f>'Compliance History'!L172</f>
        <v>&lt;&lt;Select&gt;&gt;</v>
      </c>
      <c r="M446" s="694" t="str">
        <f>'Compliance History'!M172</f>
        <v>&lt;&lt;Select&gt;&gt;</v>
      </c>
    </row>
    <row r="447" spans="1:13" ht="25.5" x14ac:dyDescent="0.25">
      <c r="A447" s="313">
        <v>160</v>
      </c>
      <c r="B447" s="727">
        <f>'Compliance History'!B173</f>
        <v>0</v>
      </c>
      <c r="C447" s="693">
        <f>'Compliance History'!C173</f>
        <v>0</v>
      </c>
      <c r="D447" s="694">
        <f>'Compliance History'!D173</f>
        <v>0</v>
      </c>
      <c r="E447" s="692">
        <f>'Compliance History'!E173</f>
        <v>0</v>
      </c>
      <c r="F447" s="693">
        <f>'Compliance History'!F173</f>
        <v>0</v>
      </c>
      <c r="G447" s="693">
        <f>'Compliance History'!G173</f>
        <v>0</v>
      </c>
      <c r="H447" s="715">
        <f>'Compliance History'!H173</f>
        <v>0</v>
      </c>
      <c r="I447" s="691" t="str">
        <f>'Compliance History'!I173</f>
        <v>&lt;&lt;Select&gt;&gt;</v>
      </c>
      <c r="J447" s="728">
        <f>'Compliance History'!J173</f>
        <v>0</v>
      </c>
      <c r="K447" s="694" t="str">
        <f>'Compliance History'!K173</f>
        <v>&lt;&lt;Select&gt;&gt;</v>
      </c>
      <c r="L447" s="694" t="str">
        <f>'Compliance History'!L173</f>
        <v>&lt;&lt;Select&gt;&gt;</v>
      </c>
      <c r="M447" s="694" t="str">
        <f>'Compliance History'!M173</f>
        <v>&lt;&lt;Select&gt;&gt;</v>
      </c>
    </row>
    <row r="448" spans="1:13" ht="25.5" x14ac:dyDescent="0.25">
      <c r="A448" s="313">
        <v>161</v>
      </c>
      <c r="B448" s="727">
        <f>'Compliance History'!B174</f>
        <v>0</v>
      </c>
      <c r="C448" s="693">
        <f>'Compliance History'!C174</f>
        <v>0</v>
      </c>
      <c r="D448" s="694">
        <f>'Compliance History'!D174</f>
        <v>0</v>
      </c>
      <c r="E448" s="692">
        <f>'Compliance History'!E174</f>
        <v>0</v>
      </c>
      <c r="F448" s="693">
        <f>'Compliance History'!F174</f>
        <v>0</v>
      </c>
      <c r="G448" s="693">
        <f>'Compliance History'!G174</f>
        <v>0</v>
      </c>
      <c r="H448" s="715">
        <f>'Compliance History'!H174</f>
        <v>0</v>
      </c>
      <c r="I448" s="691" t="str">
        <f>'Compliance History'!I174</f>
        <v>&lt;&lt;Select&gt;&gt;</v>
      </c>
      <c r="J448" s="728">
        <f>'Compliance History'!J174</f>
        <v>0</v>
      </c>
      <c r="K448" s="694" t="str">
        <f>'Compliance History'!K174</f>
        <v>&lt;&lt;Select&gt;&gt;</v>
      </c>
      <c r="L448" s="694" t="str">
        <f>'Compliance History'!L174</f>
        <v>&lt;&lt;Select&gt;&gt;</v>
      </c>
      <c r="M448" s="694" t="str">
        <f>'Compliance History'!M174</f>
        <v>&lt;&lt;Select&gt;&gt;</v>
      </c>
    </row>
    <row r="449" spans="1:13" ht="25.5" x14ac:dyDescent="0.25">
      <c r="A449" s="313">
        <v>162</v>
      </c>
      <c r="B449" s="727">
        <f>'Compliance History'!B175</f>
        <v>0</v>
      </c>
      <c r="C449" s="693">
        <f>'Compliance History'!C175</f>
        <v>0</v>
      </c>
      <c r="D449" s="694">
        <f>'Compliance History'!D175</f>
        <v>0</v>
      </c>
      <c r="E449" s="692">
        <f>'Compliance History'!E175</f>
        <v>0</v>
      </c>
      <c r="F449" s="693">
        <f>'Compliance History'!F175</f>
        <v>0</v>
      </c>
      <c r="G449" s="693">
        <f>'Compliance History'!G175</f>
        <v>0</v>
      </c>
      <c r="H449" s="715">
        <f>'Compliance History'!H175</f>
        <v>0</v>
      </c>
      <c r="I449" s="691" t="str">
        <f>'Compliance History'!I175</f>
        <v>&lt;&lt;Select&gt;&gt;</v>
      </c>
      <c r="J449" s="728">
        <f>'Compliance History'!J175</f>
        <v>0</v>
      </c>
      <c r="K449" s="694" t="str">
        <f>'Compliance History'!K175</f>
        <v>&lt;&lt;Select&gt;&gt;</v>
      </c>
      <c r="L449" s="694" t="str">
        <f>'Compliance History'!L175</f>
        <v>&lt;&lt;Select&gt;&gt;</v>
      </c>
      <c r="M449" s="694" t="str">
        <f>'Compliance History'!M175</f>
        <v>&lt;&lt;Select&gt;&gt;</v>
      </c>
    </row>
    <row r="450" spans="1:13" ht="25.5" x14ac:dyDescent="0.25">
      <c r="A450" s="313">
        <v>163</v>
      </c>
      <c r="B450" s="727">
        <f>'Compliance History'!B176</f>
        <v>0</v>
      </c>
      <c r="C450" s="693">
        <f>'Compliance History'!C176</f>
        <v>0</v>
      </c>
      <c r="D450" s="694">
        <f>'Compliance History'!D176</f>
        <v>0</v>
      </c>
      <c r="E450" s="692">
        <f>'Compliance History'!E176</f>
        <v>0</v>
      </c>
      <c r="F450" s="693">
        <f>'Compliance History'!F176</f>
        <v>0</v>
      </c>
      <c r="G450" s="693">
        <f>'Compliance History'!G176</f>
        <v>0</v>
      </c>
      <c r="H450" s="715">
        <f>'Compliance History'!H176</f>
        <v>0</v>
      </c>
      <c r="I450" s="691" t="str">
        <f>'Compliance History'!I176</f>
        <v>&lt;&lt;Select&gt;&gt;</v>
      </c>
      <c r="J450" s="728">
        <f>'Compliance History'!J176</f>
        <v>0</v>
      </c>
      <c r="K450" s="694" t="str">
        <f>'Compliance History'!K176</f>
        <v>&lt;&lt;Select&gt;&gt;</v>
      </c>
      <c r="L450" s="694" t="str">
        <f>'Compliance History'!L176</f>
        <v>&lt;&lt;Select&gt;&gt;</v>
      </c>
      <c r="M450" s="694" t="str">
        <f>'Compliance History'!M176</f>
        <v>&lt;&lt;Select&gt;&gt;</v>
      </c>
    </row>
    <row r="451" spans="1:13" ht="25.5" x14ac:dyDescent="0.25">
      <c r="A451" s="313">
        <v>164</v>
      </c>
      <c r="B451" s="727">
        <f>'Compliance History'!B177</f>
        <v>0</v>
      </c>
      <c r="C451" s="693">
        <f>'Compliance History'!C177</f>
        <v>0</v>
      </c>
      <c r="D451" s="694">
        <f>'Compliance History'!D177</f>
        <v>0</v>
      </c>
      <c r="E451" s="692">
        <f>'Compliance History'!E177</f>
        <v>0</v>
      </c>
      <c r="F451" s="693">
        <f>'Compliance History'!F177</f>
        <v>0</v>
      </c>
      <c r="G451" s="693">
        <f>'Compliance History'!G177</f>
        <v>0</v>
      </c>
      <c r="H451" s="715">
        <f>'Compliance History'!H177</f>
        <v>0</v>
      </c>
      <c r="I451" s="691" t="str">
        <f>'Compliance History'!I177</f>
        <v>&lt;&lt;Select&gt;&gt;</v>
      </c>
      <c r="J451" s="728">
        <f>'Compliance History'!J177</f>
        <v>0</v>
      </c>
      <c r="K451" s="694" t="str">
        <f>'Compliance History'!K177</f>
        <v>&lt;&lt;Select&gt;&gt;</v>
      </c>
      <c r="L451" s="694" t="str">
        <f>'Compliance History'!L177</f>
        <v>&lt;&lt;Select&gt;&gt;</v>
      </c>
      <c r="M451" s="694" t="str">
        <f>'Compliance History'!M177</f>
        <v>&lt;&lt;Select&gt;&gt;</v>
      </c>
    </row>
    <row r="452" spans="1:13" ht="25.5" x14ac:dyDescent="0.25">
      <c r="A452" s="313">
        <v>165</v>
      </c>
      <c r="B452" s="727">
        <f>'Compliance History'!B178</f>
        <v>0</v>
      </c>
      <c r="C452" s="693">
        <f>'Compliance History'!C178</f>
        <v>0</v>
      </c>
      <c r="D452" s="694">
        <f>'Compliance History'!D178</f>
        <v>0</v>
      </c>
      <c r="E452" s="692">
        <f>'Compliance History'!E178</f>
        <v>0</v>
      </c>
      <c r="F452" s="693">
        <f>'Compliance History'!F178</f>
        <v>0</v>
      </c>
      <c r="G452" s="693">
        <f>'Compliance History'!G178</f>
        <v>0</v>
      </c>
      <c r="H452" s="715">
        <f>'Compliance History'!H178</f>
        <v>0</v>
      </c>
      <c r="I452" s="691" t="str">
        <f>'Compliance History'!I178</f>
        <v>&lt;&lt;Select&gt;&gt;</v>
      </c>
      <c r="J452" s="728">
        <f>'Compliance History'!J178</f>
        <v>0</v>
      </c>
      <c r="K452" s="694" t="str">
        <f>'Compliance History'!K178</f>
        <v>&lt;&lt;Select&gt;&gt;</v>
      </c>
      <c r="L452" s="694" t="str">
        <f>'Compliance History'!L178</f>
        <v>&lt;&lt;Select&gt;&gt;</v>
      </c>
      <c r="M452" s="694" t="str">
        <f>'Compliance History'!M178</f>
        <v>&lt;&lt;Select&gt;&gt;</v>
      </c>
    </row>
    <row r="453" spans="1:13" ht="25.5" x14ac:dyDescent="0.25">
      <c r="A453" s="313">
        <v>166</v>
      </c>
      <c r="B453" s="727">
        <f>'Compliance History'!B179</f>
        <v>0</v>
      </c>
      <c r="C453" s="693">
        <f>'Compliance History'!C179</f>
        <v>0</v>
      </c>
      <c r="D453" s="694">
        <f>'Compliance History'!D179</f>
        <v>0</v>
      </c>
      <c r="E453" s="692">
        <f>'Compliance History'!E179</f>
        <v>0</v>
      </c>
      <c r="F453" s="693">
        <f>'Compliance History'!F179</f>
        <v>0</v>
      </c>
      <c r="G453" s="693">
        <f>'Compliance History'!G179</f>
        <v>0</v>
      </c>
      <c r="H453" s="715">
        <f>'Compliance History'!H179</f>
        <v>0</v>
      </c>
      <c r="I453" s="691" t="str">
        <f>'Compliance History'!I179</f>
        <v>&lt;&lt;Select&gt;&gt;</v>
      </c>
      <c r="J453" s="728">
        <f>'Compliance History'!J179</f>
        <v>0</v>
      </c>
      <c r="K453" s="694" t="str">
        <f>'Compliance History'!K179</f>
        <v>&lt;&lt;Select&gt;&gt;</v>
      </c>
      <c r="L453" s="694" t="str">
        <f>'Compliance History'!L179</f>
        <v>&lt;&lt;Select&gt;&gt;</v>
      </c>
      <c r="M453" s="694" t="str">
        <f>'Compliance History'!M179</f>
        <v>&lt;&lt;Select&gt;&gt;</v>
      </c>
    </row>
    <row r="454" spans="1:13" ht="25.5" x14ac:dyDescent="0.25">
      <c r="A454" s="313">
        <v>167</v>
      </c>
      <c r="B454" s="727">
        <f>'Compliance History'!B180</f>
        <v>0</v>
      </c>
      <c r="C454" s="693">
        <f>'Compliance History'!C180</f>
        <v>0</v>
      </c>
      <c r="D454" s="694">
        <f>'Compliance History'!D180</f>
        <v>0</v>
      </c>
      <c r="E454" s="692">
        <f>'Compliance History'!E180</f>
        <v>0</v>
      </c>
      <c r="F454" s="693">
        <f>'Compliance History'!F180</f>
        <v>0</v>
      </c>
      <c r="G454" s="693">
        <f>'Compliance History'!G180</f>
        <v>0</v>
      </c>
      <c r="H454" s="715">
        <f>'Compliance History'!H180</f>
        <v>0</v>
      </c>
      <c r="I454" s="691" t="str">
        <f>'Compliance History'!I180</f>
        <v>&lt;&lt;Select&gt;&gt;</v>
      </c>
      <c r="J454" s="728">
        <f>'Compliance History'!J180</f>
        <v>0</v>
      </c>
      <c r="K454" s="694" t="str">
        <f>'Compliance History'!K180</f>
        <v>&lt;&lt;Select&gt;&gt;</v>
      </c>
      <c r="L454" s="694" t="str">
        <f>'Compliance History'!L180</f>
        <v>&lt;&lt;Select&gt;&gt;</v>
      </c>
      <c r="M454" s="694" t="str">
        <f>'Compliance History'!M180</f>
        <v>&lt;&lt;Select&gt;&gt;</v>
      </c>
    </row>
    <row r="455" spans="1:13" ht="25.5" x14ac:dyDescent="0.25">
      <c r="A455" s="313">
        <v>168</v>
      </c>
      <c r="B455" s="727">
        <f>'Compliance History'!B181</f>
        <v>0</v>
      </c>
      <c r="C455" s="693">
        <f>'Compliance History'!C181</f>
        <v>0</v>
      </c>
      <c r="D455" s="694">
        <f>'Compliance History'!D181</f>
        <v>0</v>
      </c>
      <c r="E455" s="692">
        <f>'Compliance History'!E181</f>
        <v>0</v>
      </c>
      <c r="F455" s="693">
        <f>'Compliance History'!F181</f>
        <v>0</v>
      </c>
      <c r="G455" s="693">
        <f>'Compliance History'!G181</f>
        <v>0</v>
      </c>
      <c r="H455" s="715">
        <f>'Compliance History'!H181</f>
        <v>0</v>
      </c>
      <c r="I455" s="691" t="str">
        <f>'Compliance History'!I181</f>
        <v>&lt;&lt;Select&gt;&gt;</v>
      </c>
      <c r="J455" s="728">
        <f>'Compliance History'!J181</f>
        <v>0</v>
      </c>
      <c r="K455" s="694" t="str">
        <f>'Compliance History'!K181</f>
        <v>&lt;&lt;Select&gt;&gt;</v>
      </c>
      <c r="L455" s="694" t="str">
        <f>'Compliance History'!L181</f>
        <v>&lt;&lt;Select&gt;&gt;</v>
      </c>
      <c r="M455" s="694" t="str">
        <f>'Compliance History'!M181</f>
        <v>&lt;&lt;Select&gt;&gt;</v>
      </c>
    </row>
    <row r="456" spans="1:13" ht="25.5" x14ac:dyDescent="0.25">
      <c r="A456" s="313">
        <v>169</v>
      </c>
      <c r="B456" s="727">
        <f>'Compliance History'!B182</f>
        <v>0</v>
      </c>
      <c r="C456" s="693">
        <f>'Compliance History'!C182</f>
        <v>0</v>
      </c>
      <c r="D456" s="694">
        <f>'Compliance History'!D182</f>
        <v>0</v>
      </c>
      <c r="E456" s="692">
        <f>'Compliance History'!E182</f>
        <v>0</v>
      </c>
      <c r="F456" s="693">
        <f>'Compliance History'!F182</f>
        <v>0</v>
      </c>
      <c r="G456" s="693">
        <f>'Compliance History'!G182</f>
        <v>0</v>
      </c>
      <c r="H456" s="715">
        <f>'Compliance History'!H182</f>
        <v>0</v>
      </c>
      <c r="I456" s="691" t="str">
        <f>'Compliance History'!I182</f>
        <v>&lt;&lt;Select&gt;&gt;</v>
      </c>
      <c r="J456" s="728">
        <f>'Compliance History'!J182</f>
        <v>0</v>
      </c>
      <c r="K456" s="694" t="str">
        <f>'Compliance History'!K182</f>
        <v>&lt;&lt;Select&gt;&gt;</v>
      </c>
      <c r="L456" s="694" t="str">
        <f>'Compliance History'!L182</f>
        <v>&lt;&lt;Select&gt;&gt;</v>
      </c>
      <c r="M456" s="694" t="str">
        <f>'Compliance History'!M182</f>
        <v>&lt;&lt;Select&gt;&gt;</v>
      </c>
    </row>
    <row r="457" spans="1:13" ht="25.5" x14ac:dyDescent="0.25">
      <c r="A457" s="313">
        <v>170</v>
      </c>
      <c r="B457" s="727">
        <f>'Compliance History'!B183</f>
        <v>0</v>
      </c>
      <c r="C457" s="693">
        <f>'Compliance History'!C183</f>
        <v>0</v>
      </c>
      <c r="D457" s="694">
        <f>'Compliance History'!D183</f>
        <v>0</v>
      </c>
      <c r="E457" s="692">
        <f>'Compliance History'!E183</f>
        <v>0</v>
      </c>
      <c r="F457" s="693">
        <f>'Compliance History'!F183</f>
        <v>0</v>
      </c>
      <c r="G457" s="693">
        <f>'Compliance History'!G183</f>
        <v>0</v>
      </c>
      <c r="H457" s="715">
        <f>'Compliance History'!H183</f>
        <v>0</v>
      </c>
      <c r="I457" s="691" t="str">
        <f>'Compliance History'!I183</f>
        <v>&lt;&lt;Select&gt;&gt;</v>
      </c>
      <c r="J457" s="728">
        <f>'Compliance History'!J183</f>
        <v>0</v>
      </c>
      <c r="K457" s="694" t="str">
        <f>'Compliance History'!K183</f>
        <v>&lt;&lt;Select&gt;&gt;</v>
      </c>
      <c r="L457" s="694" t="str">
        <f>'Compliance History'!L183</f>
        <v>&lt;&lt;Select&gt;&gt;</v>
      </c>
      <c r="M457" s="694" t="str">
        <f>'Compliance History'!M183</f>
        <v>&lt;&lt;Select&gt;&gt;</v>
      </c>
    </row>
    <row r="458" spans="1:13" ht="25.5" x14ac:dyDescent="0.25">
      <c r="A458" s="313">
        <v>171</v>
      </c>
      <c r="B458" s="727">
        <f>'Compliance History'!B184</f>
        <v>0</v>
      </c>
      <c r="C458" s="693">
        <f>'Compliance History'!C184</f>
        <v>0</v>
      </c>
      <c r="D458" s="694">
        <f>'Compliance History'!D184</f>
        <v>0</v>
      </c>
      <c r="E458" s="692">
        <f>'Compliance History'!E184</f>
        <v>0</v>
      </c>
      <c r="F458" s="693">
        <f>'Compliance History'!F184</f>
        <v>0</v>
      </c>
      <c r="G458" s="693">
        <f>'Compliance History'!G184</f>
        <v>0</v>
      </c>
      <c r="H458" s="715">
        <f>'Compliance History'!H184</f>
        <v>0</v>
      </c>
      <c r="I458" s="691" t="str">
        <f>'Compliance History'!I184</f>
        <v>&lt;&lt;Select&gt;&gt;</v>
      </c>
      <c r="J458" s="728">
        <f>'Compliance History'!J184</f>
        <v>0</v>
      </c>
      <c r="K458" s="694" t="str">
        <f>'Compliance History'!K184</f>
        <v>&lt;&lt;Select&gt;&gt;</v>
      </c>
      <c r="L458" s="694" t="str">
        <f>'Compliance History'!L184</f>
        <v>&lt;&lt;Select&gt;&gt;</v>
      </c>
      <c r="M458" s="694" t="str">
        <f>'Compliance History'!M184</f>
        <v>&lt;&lt;Select&gt;&gt;</v>
      </c>
    </row>
    <row r="459" spans="1:13" ht="25.5" x14ac:dyDescent="0.25">
      <c r="A459" s="313">
        <v>172</v>
      </c>
      <c r="B459" s="727">
        <f>'Compliance History'!B185</f>
        <v>0</v>
      </c>
      <c r="C459" s="693">
        <f>'Compliance History'!C185</f>
        <v>0</v>
      </c>
      <c r="D459" s="694">
        <f>'Compliance History'!D185</f>
        <v>0</v>
      </c>
      <c r="E459" s="692">
        <f>'Compliance History'!E185</f>
        <v>0</v>
      </c>
      <c r="F459" s="693">
        <f>'Compliance History'!F185</f>
        <v>0</v>
      </c>
      <c r="G459" s="693">
        <f>'Compliance History'!G185</f>
        <v>0</v>
      </c>
      <c r="H459" s="715">
        <f>'Compliance History'!H185</f>
        <v>0</v>
      </c>
      <c r="I459" s="691" t="str">
        <f>'Compliance History'!I185</f>
        <v>&lt;&lt;Select&gt;&gt;</v>
      </c>
      <c r="J459" s="728">
        <f>'Compliance History'!J185</f>
        <v>0</v>
      </c>
      <c r="K459" s="694" t="str">
        <f>'Compliance History'!K185</f>
        <v>&lt;&lt;Select&gt;&gt;</v>
      </c>
      <c r="L459" s="694" t="str">
        <f>'Compliance History'!L185</f>
        <v>&lt;&lt;Select&gt;&gt;</v>
      </c>
      <c r="M459" s="694" t="str">
        <f>'Compliance History'!M185</f>
        <v>&lt;&lt;Select&gt;&gt;</v>
      </c>
    </row>
    <row r="460" spans="1:13" ht="25.5" x14ac:dyDescent="0.25">
      <c r="A460" s="313">
        <v>173</v>
      </c>
      <c r="B460" s="727">
        <f>'Compliance History'!B186</f>
        <v>0</v>
      </c>
      <c r="C460" s="693">
        <f>'Compliance History'!C186</f>
        <v>0</v>
      </c>
      <c r="D460" s="694">
        <f>'Compliance History'!D186</f>
        <v>0</v>
      </c>
      <c r="E460" s="692">
        <f>'Compliance History'!E186</f>
        <v>0</v>
      </c>
      <c r="F460" s="693">
        <f>'Compliance History'!F186</f>
        <v>0</v>
      </c>
      <c r="G460" s="693">
        <f>'Compliance History'!G186</f>
        <v>0</v>
      </c>
      <c r="H460" s="715">
        <f>'Compliance History'!H186</f>
        <v>0</v>
      </c>
      <c r="I460" s="691" t="str">
        <f>'Compliance History'!I186</f>
        <v>&lt;&lt;Select&gt;&gt;</v>
      </c>
      <c r="J460" s="728">
        <f>'Compliance History'!J186</f>
        <v>0</v>
      </c>
      <c r="K460" s="694" t="str">
        <f>'Compliance History'!K186</f>
        <v>&lt;&lt;Select&gt;&gt;</v>
      </c>
      <c r="L460" s="694" t="str">
        <f>'Compliance History'!L186</f>
        <v>&lt;&lt;Select&gt;&gt;</v>
      </c>
      <c r="M460" s="694" t="str">
        <f>'Compliance History'!M186</f>
        <v>&lt;&lt;Select&gt;&gt;</v>
      </c>
    </row>
    <row r="461" spans="1:13" ht="25.5" x14ac:dyDescent="0.25">
      <c r="A461" s="313">
        <v>174</v>
      </c>
      <c r="B461" s="727">
        <f>'Compliance History'!B187</f>
        <v>0</v>
      </c>
      <c r="C461" s="693">
        <f>'Compliance History'!C187</f>
        <v>0</v>
      </c>
      <c r="D461" s="694">
        <f>'Compliance History'!D187</f>
        <v>0</v>
      </c>
      <c r="E461" s="692">
        <f>'Compliance History'!E187</f>
        <v>0</v>
      </c>
      <c r="F461" s="693">
        <f>'Compliance History'!F187</f>
        <v>0</v>
      </c>
      <c r="G461" s="693">
        <f>'Compliance History'!G187</f>
        <v>0</v>
      </c>
      <c r="H461" s="715">
        <f>'Compliance History'!H187</f>
        <v>0</v>
      </c>
      <c r="I461" s="691" t="str">
        <f>'Compliance History'!I187</f>
        <v>&lt;&lt;Select&gt;&gt;</v>
      </c>
      <c r="J461" s="728">
        <f>'Compliance History'!J187</f>
        <v>0</v>
      </c>
      <c r="K461" s="694" t="str">
        <f>'Compliance History'!K187</f>
        <v>&lt;&lt;Select&gt;&gt;</v>
      </c>
      <c r="L461" s="694" t="str">
        <f>'Compliance History'!L187</f>
        <v>&lt;&lt;Select&gt;&gt;</v>
      </c>
      <c r="M461" s="694" t="str">
        <f>'Compliance History'!M187</f>
        <v>&lt;&lt;Select&gt;&gt;</v>
      </c>
    </row>
    <row r="462" spans="1:13" ht="25.5" x14ac:dyDescent="0.25">
      <c r="A462" s="313">
        <v>175</v>
      </c>
      <c r="B462" s="727">
        <f>'Compliance History'!B188</f>
        <v>0</v>
      </c>
      <c r="C462" s="693">
        <f>'Compliance History'!C188</f>
        <v>0</v>
      </c>
      <c r="D462" s="694">
        <f>'Compliance History'!D188</f>
        <v>0</v>
      </c>
      <c r="E462" s="692">
        <f>'Compliance History'!E188</f>
        <v>0</v>
      </c>
      <c r="F462" s="693">
        <f>'Compliance History'!F188</f>
        <v>0</v>
      </c>
      <c r="G462" s="693">
        <f>'Compliance History'!G188</f>
        <v>0</v>
      </c>
      <c r="H462" s="715">
        <f>'Compliance History'!H188</f>
        <v>0</v>
      </c>
      <c r="I462" s="691" t="str">
        <f>'Compliance History'!I188</f>
        <v>&lt;&lt;Select&gt;&gt;</v>
      </c>
      <c r="J462" s="728">
        <f>'Compliance History'!J188</f>
        <v>0</v>
      </c>
      <c r="K462" s="694" t="str">
        <f>'Compliance History'!K188</f>
        <v>&lt;&lt;Select&gt;&gt;</v>
      </c>
      <c r="L462" s="694" t="str">
        <f>'Compliance History'!L188</f>
        <v>&lt;&lt;Select&gt;&gt;</v>
      </c>
      <c r="M462" s="694" t="str">
        <f>'Compliance History'!M188</f>
        <v>&lt;&lt;Select&gt;&gt;</v>
      </c>
    </row>
    <row r="463" spans="1:13" ht="25.5" x14ac:dyDescent="0.25">
      <c r="A463" s="313">
        <v>176</v>
      </c>
      <c r="B463" s="727">
        <f>'Compliance History'!B189</f>
        <v>0</v>
      </c>
      <c r="C463" s="693">
        <f>'Compliance History'!C189</f>
        <v>0</v>
      </c>
      <c r="D463" s="694">
        <f>'Compliance History'!D189</f>
        <v>0</v>
      </c>
      <c r="E463" s="692">
        <f>'Compliance History'!E189</f>
        <v>0</v>
      </c>
      <c r="F463" s="693">
        <f>'Compliance History'!F189</f>
        <v>0</v>
      </c>
      <c r="G463" s="693">
        <f>'Compliance History'!G189</f>
        <v>0</v>
      </c>
      <c r="H463" s="715">
        <f>'Compliance History'!H189</f>
        <v>0</v>
      </c>
      <c r="I463" s="691" t="str">
        <f>'Compliance History'!I189</f>
        <v>&lt;&lt;Select&gt;&gt;</v>
      </c>
      <c r="J463" s="728">
        <f>'Compliance History'!J189</f>
        <v>0</v>
      </c>
      <c r="K463" s="694" t="str">
        <f>'Compliance History'!K189</f>
        <v>&lt;&lt;Select&gt;&gt;</v>
      </c>
      <c r="L463" s="694" t="str">
        <f>'Compliance History'!L189</f>
        <v>&lt;&lt;Select&gt;&gt;</v>
      </c>
      <c r="M463" s="694" t="str">
        <f>'Compliance History'!M189</f>
        <v>&lt;&lt;Select&gt;&gt;</v>
      </c>
    </row>
    <row r="464" spans="1:13" ht="25.5" x14ac:dyDescent="0.25">
      <c r="A464" s="313">
        <v>177</v>
      </c>
      <c r="B464" s="727">
        <f>'Compliance History'!B190</f>
        <v>0</v>
      </c>
      <c r="C464" s="693">
        <f>'Compliance History'!C190</f>
        <v>0</v>
      </c>
      <c r="D464" s="694">
        <f>'Compliance History'!D190</f>
        <v>0</v>
      </c>
      <c r="E464" s="692">
        <f>'Compliance History'!E190</f>
        <v>0</v>
      </c>
      <c r="F464" s="693">
        <f>'Compliance History'!F190</f>
        <v>0</v>
      </c>
      <c r="G464" s="693">
        <f>'Compliance History'!G190</f>
        <v>0</v>
      </c>
      <c r="H464" s="715">
        <f>'Compliance History'!H190</f>
        <v>0</v>
      </c>
      <c r="I464" s="691" t="str">
        <f>'Compliance History'!I190</f>
        <v>&lt;&lt;Select&gt;&gt;</v>
      </c>
      <c r="J464" s="728">
        <f>'Compliance History'!J190</f>
        <v>0</v>
      </c>
      <c r="K464" s="694" t="str">
        <f>'Compliance History'!K190</f>
        <v>&lt;&lt;Select&gt;&gt;</v>
      </c>
      <c r="L464" s="694" t="str">
        <f>'Compliance History'!L190</f>
        <v>&lt;&lt;Select&gt;&gt;</v>
      </c>
      <c r="M464" s="694" t="str">
        <f>'Compliance History'!M190</f>
        <v>&lt;&lt;Select&gt;&gt;</v>
      </c>
    </row>
    <row r="465" spans="1:13" ht="25.5" x14ac:dyDescent="0.25">
      <c r="A465" s="313">
        <v>178</v>
      </c>
      <c r="B465" s="727">
        <f>'Compliance History'!B191</f>
        <v>0</v>
      </c>
      <c r="C465" s="693">
        <f>'Compliance History'!C191</f>
        <v>0</v>
      </c>
      <c r="D465" s="694">
        <f>'Compliance History'!D191</f>
        <v>0</v>
      </c>
      <c r="E465" s="692">
        <f>'Compliance History'!E191</f>
        <v>0</v>
      </c>
      <c r="F465" s="693">
        <f>'Compliance History'!F191</f>
        <v>0</v>
      </c>
      <c r="G465" s="693">
        <f>'Compliance History'!G191</f>
        <v>0</v>
      </c>
      <c r="H465" s="715">
        <f>'Compliance History'!H191</f>
        <v>0</v>
      </c>
      <c r="I465" s="691" t="str">
        <f>'Compliance History'!I191</f>
        <v>&lt;&lt;Select&gt;&gt;</v>
      </c>
      <c r="J465" s="728">
        <f>'Compliance History'!J191</f>
        <v>0</v>
      </c>
      <c r="K465" s="694" t="str">
        <f>'Compliance History'!K191</f>
        <v>&lt;&lt;Select&gt;&gt;</v>
      </c>
      <c r="L465" s="694" t="str">
        <f>'Compliance History'!L191</f>
        <v>&lt;&lt;Select&gt;&gt;</v>
      </c>
      <c r="M465" s="694" t="str">
        <f>'Compliance History'!M191</f>
        <v>&lt;&lt;Select&gt;&gt;</v>
      </c>
    </row>
    <row r="466" spans="1:13" ht="25.5" x14ac:dyDescent="0.25">
      <c r="A466" s="313">
        <v>179</v>
      </c>
      <c r="B466" s="727">
        <f>'Compliance History'!B192</f>
        <v>0</v>
      </c>
      <c r="C466" s="693">
        <f>'Compliance History'!C192</f>
        <v>0</v>
      </c>
      <c r="D466" s="694">
        <f>'Compliance History'!D192</f>
        <v>0</v>
      </c>
      <c r="E466" s="692">
        <f>'Compliance History'!E192</f>
        <v>0</v>
      </c>
      <c r="F466" s="693">
        <f>'Compliance History'!F192</f>
        <v>0</v>
      </c>
      <c r="G466" s="693">
        <f>'Compliance History'!G192</f>
        <v>0</v>
      </c>
      <c r="H466" s="715">
        <f>'Compliance History'!H192</f>
        <v>0</v>
      </c>
      <c r="I466" s="691" t="str">
        <f>'Compliance History'!I192</f>
        <v>&lt;&lt;Select&gt;&gt;</v>
      </c>
      <c r="J466" s="728">
        <f>'Compliance History'!J192</f>
        <v>0</v>
      </c>
      <c r="K466" s="694" t="str">
        <f>'Compliance History'!K192</f>
        <v>&lt;&lt;Select&gt;&gt;</v>
      </c>
      <c r="L466" s="694" t="str">
        <f>'Compliance History'!L192</f>
        <v>&lt;&lt;Select&gt;&gt;</v>
      </c>
      <c r="M466" s="694" t="str">
        <f>'Compliance History'!M192</f>
        <v>&lt;&lt;Select&gt;&gt;</v>
      </c>
    </row>
    <row r="467" spans="1:13" ht="25.5" x14ac:dyDescent="0.25">
      <c r="A467" s="313">
        <v>180</v>
      </c>
      <c r="B467" s="727">
        <f>'Compliance History'!B193</f>
        <v>0</v>
      </c>
      <c r="C467" s="693">
        <f>'Compliance History'!C193</f>
        <v>0</v>
      </c>
      <c r="D467" s="694">
        <f>'Compliance History'!D193</f>
        <v>0</v>
      </c>
      <c r="E467" s="692">
        <f>'Compliance History'!E193</f>
        <v>0</v>
      </c>
      <c r="F467" s="693">
        <f>'Compliance History'!F193</f>
        <v>0</v>
      </c>
      <c r="G467" s="693">
        <f>'Compliance History'!G193</f>
        <v>0</v>
      </c>
      <c r="H467" s="715">
        <f>'Compliance History'!H193</f>
        <v>0</v>
      </c>
      <c r="I467" s="691" t="str">
        <f>'Compliance History'!I193</f>
        <v>&lt;&lt;Select&gt;&gt;</v>
      </c>
      <c r="J467" s="728">
        <f>'Compliance History'!J193</f>
        <v>0</v>
      </c>
      <c r="K467" s="694" t="str">
        <f>'Compliance History'!K193</f>
        <v>&lt;&lt;Select&gt;&gt;</v>
      </c>
      <c r="L467" s="694" t="str">
        <f>'Compliance History'!L193</f>
        <v>&lt;&lt;Select&gt;&gt;</v>
      </c>
      <c r="M467" s="694" t="str">
        <f>'Compliance History'!M193</f>
        <v>&lt;&lt;Select&gt;&gt;</v>
      </c>
    </row>
    <row r="468" spans="1:13" ht="25.5" x14ac:dyDescent="0.25">
      <c r="A468" s="313">
        <v>181</v>
      </c>
      <c r="B468" s="727">
        <f>'Compliance History'!B194</f>
        <v>0</v>
      </c>
      <c r="C468" s="693">
        <f>'Compliance History'!C194</f>
        <v>0</v>
      </c>
      <c r="D468" s="694">
        <f>'Compliance History'!D194</f>
        <v>0</v>
      </c>
      <c r="E468" s="692">
        <f>'Compliance History'!E194</f>
        <v>0</v>
      </c>
      <c r="F468" s="693">
        <f>'Compliance History'!F194</f>
        <v>0</v>
      </c>
      <c r="G468" s="693">
        <f>'Compliance History'!G194</f>
        <v>0</v>
      </c>
      <c r="H468" s="715">
        <f>'Compliance History'!H194</f>
        <v>0</v>
      </c>
      <c r="I468" s="691" t="str">
        <f>'Compliance History'!I194</f>
        <v>&lt;&lt;Select&gt;&gt;</v>
      </c>
      <c r="J468" s="728">
        <f>'Compliance History'!J194</f>
        <v>0</v>
      </c>
      <c r="K468" s="694" t="str">
        <f>'Compliance History'!K194</f>
        <v>&lt;&lt;Select&gt;&gt;</v>
      </c>
      <c r="L468" s="694" t="str">
        <f>'Compliance History'!L194</f>
        <v>&lt;&lt;Select&gt;&gt;</v>
      </c>
      <c r="M468" s="694" t="str">
        <f>'Compliance History'!M194</f>
        <v>&lt;&lt;Select&gt;&gt;</v>
      </c>
    </row>
    <row r="469" spans="1:13" ht="25.5" x14ac:dyDescent="0.25">
      <c r="A469" s="313">
        <v>182</v>
      </c>
      <c r="B469" s="727">
        <f>'Compliance History'!B195</f>
        <v>0</v>
      </c>
      <c r="C469" s="693">
        <f>'Compliance History'!C195</f>
        <v>0</v>
      </c>
      <c r="D469" s="694">
        <f>'Compliance History'!D195</f>
        <v>0</v>
      </c>
      <c r="E469" s="692">
        <f>'Compliance History'!E195</f>
        <v>0</v>
      </c>
      <c r="F469" s="693">
        <f>'Compliance History'!F195</f>
        <v>0</v>
      </c>
      <c r="G469" s="693">
        <f>'Compliance History'!G195</f>
        <v>0</v>
      </c>
      <c r="H469" s="715">
        <f>'Compliance History'!H195</f>
        <v>0</v>
      </c>
      <c r="I469" s="691" t="str">
        <f>'Compliance History'!I195</f>
        <v>&lt;&lt;Select&gt;&gt;</v>
      </c>
      <c r="J469" s="728">
        <f>'Compliance History'!J195</f>
        <v>0</v>
      </c>
      <c r="K469" s="694" t="str">
        <f>'Compliance History'!K195</f>
        <v>&lt;&lt;Select&gt;&gt;</v>
      </c>
      <c r="L469" s="694" t="str">
        <f>'Compliance History'!L195</f>
        <v>&lt;&lt;Select&gt;&gt;</v>
      </c>
      <c r="M469" s="694" t="str">
        <f>'Compliance History'!M195</f>
        <v>&lt;&lt;Select&gt;&gt;</v>
      </c>
    </row>
    <row r="470" spans="1:13" ht="25.5" x14ac:dyDescent="0.25">
      <c r="A470" s="313">
        <v>183</v>
      </c>
      <c r="B470" s="727">
        <f>'Compliance History'!B196</f>
        <v>0</v>
      </c>
      <c r="C470" s="693">
        <f>'Compliance History'!C196</f>
        <v>0</v>
      </c>
      <c r="D470" s="694">
        <f>'Compliance History'!D196</f>
        <v>0</v>
      </c>
      <c r="E470" s="692">
        <f>'Compliance History'!E196</f>
        <v>0</v>
      </c>
      <c r="F470" s="693">
        <f>'Compliance History'!F196</f>
        <v>0</v>
      </c>
      <c r="G470" s="693">
        <f>'Compliance History'!G196</f>
        <v>0</v>
      </c>
      <c r="H470" s="715">
        <f>'Compliance History'!H196</f>
        <v>0</v>
      </c>
      <c r="I470" s="691" t="str">
        <f>'Compliance History'!I196</f>
        <v>&lt;&lt;Select&gt;&gt;</v>
      </c>
      <c r="J470" s="728">
        <f>'Compliance History'!J196</f>
        <v>0</v>
      </c>
      <c r="K470" s="694" t="str">
        <f>'Compliance History'!K196</f>
        <v>&lt;&lt;Select&gt;&gt;</v>
      </c>
      <c r="L470" s="694" t="str">
        <f>'Compliance History'!L196</f>
        <v>&lt;&lt;Select&gt;&gt;</v>
      </c>
      <c r="M470" s="694" t="str">
        <f>'Compliance History'!M196</f>
        <v>&lt;&lt;Select&gt;&gt;</v>
      </c>
    </row>
    <row r="471" spans="1:13" ht="25.5" x14ac:dyDescent="0.25">
      <c r="A471" s="313">
        <v>184</v>
      </c>
      <c r="B471" s="727">
        <f>'Compliance History'!B197</f>
        <v>0</v>
      </c>
      <c r="C471" s="693">
        <f>'Compliance History'!C197</f>
        <v>0</v>
      </c>
      <c r="D471" s="694">
        <f>'Compliance History'!D197</f>
        <v>0</v>
      </c>
      <c r="E471" s="692">
        <f>'Compliance History'!E197</f>
        <v>0</v>
      </c>
      <c r="F471" s="693">
        <f>'Compliance History'!F197</f>
        <v>0</v>
      </c>
      <c r="G471" s="693">
        <f>'Compliance History'!G197</f>
        <v>0</v>
      </c>
      <c r="H471" s="715">
        <f>'Compliance History'!H197</f>
        <v>0</v>
      </c>
      <c r="I471" s="691" t="str">
        <f>'Compliance History'!I197</f>
        <v>&lt;&lt;Select&gt;&gt;</v>
      </c>
      <c r="J471" s="728">
        <f>'Compliance History'!J197</f>
        <v>0</v>
      </c>
      <c r="K471" s="694" t="str">
        <f>'Compliance History'!K197</f>
        <v>&lt;&lt;Select&gt;&gt;</v>
      </c>
      <c r="L471" s="694" t="str">
        <f>'Compliance History'!L197</f>
        <v>&lt;&lt;Select&gt;&gt;</v>
      </c>
      <c r="M471" s="694" t="str">
        <f>'Compliance History'!M197</f>
        <v>&lt;&lt;Select&gt;&gt;</v>
      </c>
    </row>
    <row r="472" spans="1:13" ht="25.5" x14ac:dyDescent="0.25">
      <c r="A472" s="313">
        <v>185</v>
      </c>
      <c r="B472" s="727">
        <f>'Compliance History'!B198</f>
        <v>0</v>
      </c>
      <c r="C472" s="693">
        <f>'Compliance History'!C198</f>
        <v>0</v>
      </c>
      <c r="D472" s="694">
        <f>'Compliance History'!D198</f>
        <v>0</v>
      </c>
      <c r="E472" s="692">
        <f>'Compliance History'!E198</f>
        <v>0</v>
      </c>
      <c r="F472" s="693">
        <f>'Compliance History'!F198</f>
        <v>0</v>
      </c>
      <c r="G472" s="693">
        <f>'Compliance History'!G198</f>
        <v>0</v>
      </c>
      <c r="H472" s="715">
        <f>'Compliance History'!H198</f>
        <v>0</v>
      </c>
      <c r="I472" s="691" t="str">
        <f>'Compliance History'!I198</f>
        <v>&lt;&lt;Select&gt;&gt;</v>
      </c>
      <c r="J472" s="728">
        <f>'Compliance History'!J198</f>
        <v>0</v>
      </c>
      <c r="K472" s="694" t="str">
        <f>'Compliance History'!K198</f>
        <v>&lt;&lt;Select&gt;&gt;</v>
      </c>
      <c r="L472" s="694" t="str">
        <f>'Compliance History'!L198</f>
        <v>&lt;&lt;Select&gt;&gt;</v>
      </c>
      <c r="M472" s="694" t="str">
        <f>'Compliance History'!M198</f>
        <v>&lt;&lt;Select&gt;&gt;</v>
      </c>
    </row>
    <row r="473" spans="1:13" ht="25.5" x14ac:dyDescent="0.25">
      <c r="A473" s="313">
        <v>186</v>
      </c>
      <c r="B473" s="727">
        <f>'Compliance History'!B199</f>
        <v>0</v>
      </c>
      <c r="C473" s="693">
        <f>'Compliance History'!C199</f>
        <v>0</v>
      </c>
      <c r="D473" s="694">
        <f>'Compliance History'!D199</f>
        <v>0</v>
      </c>
      <c r="E473" s="692">
        <f>'Compliance History'!E199</f>
        <v>0</v>
      </c>
      <c r="F473" s="693">
        <f>'Compliance History'!F199</f>
        <v>0</v>
      </c>
      <c r="G473" s="693">
        <f>'Compliance History'!G199</f>
        <v>0</v>
      </c>
      <c r="H473" s="715">
        <f>'Compliance History'!H199</f>
        <v>0</v>
      </c>
      <c r="I473" s="691" t="str">
        <f>'Compliance History'!I199</f>
        <v>&lt;&lt;Select&gt;&gt;</v>
      </c>
      <c r="J473" s="728">
        <f>'Compliance History'!J199</f>
        <v>0</v>
      </c>
      <c r="K473" s="694" t="str">
        <f>'Compliance History'!K199</f>
        <v>&lt;&lt;Select&gt;&gt;</v>
      </c>
      <c r="L473" s="694" t="str">
        <f>'Compliance History'!L199</f>
        <v>&lt;&lt;Select&gt;&gt;</v>
      </c>
      <c r="M473" s="694" t="str">
        <f>'Compliance History'!M199</f>
        <v>&lt;&lt;Select&gt;&gt;</v>
      </c>
    </row>
    <row r="474" spans="1:13" ht="25.5" x14ac:dyDescent="0.25">
      <c r="A474" s="313">
        <v>187</v>
      </c>
      <c r="B474" s="727">
        <f>'Compliance History'!B200</f>
        <v>0</v>
      </c>
      <c r="C474" s="693">
        <f>'Compliance History'!C200</f>
        <v>0</v>
      </c>
      <c r="D474" s="694">
        <f>'Compliance History'!D200</f>
        <v>0</v>
      </c>
      <c r="E474" s="692">
        <f>'Compliance History'!E200</f>
        <v>0</v>
      </c>
      <c r="F474" s="693">
        <f>'Compliance History'!F200</f>
        <v>0</v>
      </c>
      <c r="G474" s="693">
        <f>'Compliance History'!G200</f>
        <v>0</v>
      </c>
      <c r="H474" s="715">
        <f>'Compliance History'!H200</f>
        <v>0</v>
      </c>
      <c r="I474" s="691" t="str">
        <f>'Compliance History'!I200</f>
        <v>&lt;&lt;Select&gt;&gt;</v>
      </c>
      <c r="J474" s="728">
        <f>'Compliance History'!J200</f>
        <v>0</v>
      </c>
      <c r="K474" s="694" t="str">
        <f>'Compliance History'!K200</f>
        <v>&lt;&lt;Select&gt;&gt;</v>
      </c>
      <c r="L474" s="694" t="str">
        <f>'Compliance History'!L200</f>
        <v>&lt;&lt;Select&gt;&gt;</v>
      </c>
      <c r="M474" s="694" t="str">
        <f>'Compliance History'!M200</f>
        <v>&lt;&lt;Select&gt;&gt;</v>
      </c>
    </row>
    <row r="475" spans="1:13" ht="25.5" x14ac:dyDescent="0.25">
      <c r="A475" s="313">
        <v>188</v>
      </c>
      <c r="B475" s="727">
        <f>'Compliance History'!B201</f>
        <v>0</v>
      </c>
      <c r="C475" s="693">
        <f>'Compliance History'!C201</f>
        <v>0</v>
      </c>
      <c r="D475" s="694">
        <f>'Compliance History'!D201</f>
        <v>0</v>
      </c>
      <c r="E475" s="692">
        <f>'Compliance History'!E201</f>
        <v>0</v>
      </c>
      <c r="F475" s="693">
        <f>'Compliance History'!F201</f>
        <v>0</v>
      </c>
      <c r="G475" s="693">
        <f>'Compliance History'!G201</f>
        <v>0</v>
      </c>
      <c r="H475" s="715">
        <f>'Compliance History'!H201</f>
        <v>0</v>
      </c>
      <c r="I475" s="691" t="str">
        <f>'Compliance History'!I201</f>
        <v>&lt;&lt;Select&gt;&gt;</v>
      </c>
      <c r="J475" s="728">
        <f>'Compliance History'!J201</f>
        <v>0</v>
      </c>
      <c r="K475" s="694" t="str">
        <f>'Compliance History'!K201</f>
        <v>&lt;&lt;Select&gt;&gt;</v>
      </c>
      <c r="L475" s="694" t="str">
        <f>'Compliance History'!L201</f>
        <v>&lt;&lt;Select&gt;&gt;</v>
      </c>
      <c r="M475" s="694" t="str">
        <f>'Compliance History'!M201</f>
        <v>&lt;&lt;Select&gt;&gt;</v>
      </c>
    </row>
    <row r="476" spans="1:13" ht="25.5" x14ac:dyDescent="0.25">
      <c r="A476" s="313">
        <v>189</v>
      </c>
      <c r="B476" s="727">
        <f>'Compliance History'!B202</f>
        <v>0</v>
      </c>
      <c r="C476" s="693">
        <f>'Compliance History'!C202</f>
        <v>0</v>
      </c>
      <c r="D476" s="694">
        <f>'Compliance History'!D202</f>
        <v>0</v>
      </c>
      <c r="E476" s="692">
        <f>'Compliance History'!E202</f>
        <v>0</v>
      </c>
      <c r="F476" s="693">
        <f>'Compliance History'!F202</f>
        <v>0</v>
      </c>
      <c r="G476" s="693">
        <f>'Compliance History'!G202</f>
        <v>0</v>
      </c>
      <c r="H476" s="715">
        <f>'Compliance History'!H202</f>
        <v>0</v>
      </c>
      <c r="I476" s="691" t="str">
        <f>'Compliance History'!I202</f>
        <v>&lt;&lt;Select&gt;&gt;</v>
      </c>
      <c r="J476" s="728">
        <f>'Compliance History'!J202</f>
        <v>0</v>
      </c>
      <c r="K476" s="694" t="str">
        <f>'Compliance History'!K202</f>
        <v>&lt;&lt;Select&gt;&gt;</v>
      </c>
      <c r="L476" s="694" t="str">
        <f>'Compliance History'!L202</f>
        <v>&lt;&lt;Select&gt;&gt;</v>
      </c>
      <c r="M476" s="694" t="str">
        <f>'Compliance History'!M202</f>
        <v>&lt;&lt;Select&gt;&gt;</v>
      </c>
    </row>
    <row r="477" spans="1:13" ht="25.5" x14ac:dyDescent="0.25">
      <c r="A477" s="313">
        <v>190</v>
      </c>
      <c r="B477" s="727">
        <f>'Compliance History'!B203</f>
        <v>0</v>
      </c>
      <c r="C477" s="693">
        <f>'Compliance History'!C203</f>
        <v>0</v>
      </c>
      <c r="D477" s="694">
        <f>'Compliance History'!D203</f>
        <v>0</v>
      </c>
      <c r="E477" s="692">
        <f>'Compliance History'!E203</f>
        <v>0</v>
      </c>
      <c r="F477" s="693">
        <f>'Compliance History'!F203</f>
        <v>0</v>
      </c>
      <c r="G477" s="693">
        <f>'Compliance History'!G203</f>
        <v>0</v>
      </c>
      <c r="H477" s="715">
        <f>'Compliance History'!H203</f>
        <v>0</v>
      </c>
      <c r="I477" s="691" t="str">
        <f>'Compliance History'!I203</f>
        <v>&lt;&lt;Select&gt;&gt;</v>
      </c>
      <c r="J477" s="728">
        <f>'Compliance History'!J203</f>
        <v>0</v>
      </c>
      <c r="K477" s="694" t="str">
        <f>'Compliance History'!K203</f>
        <v>&lt;&lt;Select&gt;&gt;</v>
      </c>
      <c r="L477" s="694" t="str">
        <f>'Compliance History'!L203</f>
        <v>&lt;&lt;Select&gt;&gt;</v>
      </c>
      <c r="M477" s="694" t="str">
        <f>'Compliance History'!M203</f>
        <v>&lt;&lt;Select&gt;&gt;</v>
      </c>
    </row>
    <row r="478" spans="1:13" ht="25.5" x14ac:dyDescent="0.25">
      <c r="A478" s="313">
        <v>191</v>
      </c>
      <c r="B478" s="727">
        <f>'Compliance History'!B204</f>
        <v>0</v>
      </c>
      <c r="C478" s="693">
        <f>'Compliance History'!C204</f>
        <v>0</v>
      </c>
      <c r="D478" s="694">
        <f>'Compliance History'!D204</f>
        <v>0</v>
      </c>
      <c r="E478" s="692">
        <f>'Compliance History'!E204</f>
        <v>0</v>
      </c>
      <c r="F478" s="693">
        <f>'Compliance History'!F204</f>
        <v>0</v>
      </c>
      <c r="G478" s="693">
        <f>'Compliance History'!G204</f>
        <v>0</v>
      </c>
      <c r="H478" s="715">
        <f>'Compliance History'!H204</f>
        <v>0</v>
      </c>
      <c r="I478" s="691" t="str">
        <f>'Compliance History'!I204</f>
        <v>&lt;&lt;Select&gt;&gt;</v>
      </c>
      <c r="J478" s="728">
        <f>'Compliance History'!J204</f>
        <v>0</v>
      </c>
      <c r="K478" s="694" t="str">
        <f>'Compliance History'!K204</f>
        <v>&lt;&lt;Select&gt;&gt;</v>
      </c>
      <c r="L478" s="694" t="str">
        <f>'Compliance History'!L204</f>
        <v>&lt;&lt;Select&gt;&gt;</v>
      </c>
      <c r="M478" s="694" t="str">
        <f>'Compliance History'!M204</f>
        <v>&lt;&lt;Select&gt;&gt;</v>
      </c>
    </row>
    <row r="479" spans="1:13" ht="25.5" x14ac:dyDescent="0.25">
      <c r="A479" s="313">
        <v>192</v>
      </c>
      <c r="B479" s="727">
        <f>'Compliance History'!B205</f>
        <v>0</v>
      </c>
      <c r="C479" s="693">
        <f>'Compliance History'!C205</f>
        <v>0</v>
      </c>
      <c r="D479" s="694">
        <f>'Compliance History'!D205</f>
        <v>0</v>
      </c>
      <c r="E479" s="692">
        <f>'Compliance History'!E205</f>
        <v>0</v>
      </c>
      <c r="F479" s="693">
        <f>'Compliance History'!F205</f>
        <v>0</v>
      </c>
      <c r="G479" s="693">
        <f>'Compliance History'!G205</f>
        <v>0</v>
      </c>
      <c r="H479" s="715">
        <f>'Compliance History'!H205</f>
        <v>0</v>
      </c>
      <c r="I479" s="691" t="str">
        <f>'Compliance History'!I205</f>
        <v>&lt;&lt;Select&gt;&gt;</v>
      </c>
      <c r="J479" s="728">
        <f>'Compliance History'!J205</f>
        <v>0</v>
      </c>
      <c r="K479" s="694" t="str">
        <f>'Compliance History'!K205</f>
        <v>&lt;&lt;Select&gt;&gt;</v>
      </c>
      <c r="L479" s="694" t="str">
        <f>'Compliance History'!L205</f>
        <v>&lt;&lt;Select&gt;&gt;</v>
      </c>
      <c r="M479" s="694" t="str">
        <f>'Compliance History'!M205</f>
        <v>&lt;&lt;Select&gt;&gt;</v>
      </c>
    </row>
    <row r="480" spans="1:13" ht="25.5" x14ac:dyDescent="0.25">
      <c r="A480" s="313">
        <v>193</v>
      </c>
      <c r="B480" s="727">
        <f>'Compliance History'!B206</f>
        <v>0</v>
      </c>
      <c r="C480" s="693">
        <f>'Compliance History'!C206</f>
        <v>0</v>
      </c>
      <c r="D480" s="694">
        <f>'Compliance History'!D206</f>
        <v>0</v>
      </c>
      <c r="E480" s="692">
        <f>'Compliance History'!E206</f>
        <v>0</v>
      </c>
      <c r="F480" s="693">
        <f>'Compliance History'!F206</f>
        <v>0</v>
      </c>
      <c r="G480" s="693">
        <f>'Compliance History'!G206</f>
        <v>0</v>
      </c>
      <c r="H480" s="715">
        <f>'Compliance History'!H206</f>
        <v>0</v>
      </c>
      <c r="I480" s="691" t="str">
        <f>'Compliance History'!I206</f>
        <v>&lt;&lt;Select&gt;&gt;</v>
      </c>
      <c r="J480" s="728">
        <f>'Compliance History'!J206</f>
        <v>0</v>
      </c>
      <c r="K480" s="694" t="str">
        <f>'Compliance History'!K206</f>
        <v>&lt;&lt;Select&gt;&gt;</v>
      </c>
      <c r="L480" s="694" t="str">
        <f>'Compliance History'!L206</f>
        <v>&lt;&lt;Select&gt;&gt;</v>
      </c>
      <c r="M480" s="694" t="str">
        <f>'Compliance History'!M206</f>
        <v>&lt;&lt;Select&gt;&gt;</v>
      </c>
    </row>
    <row r="481" spans="1:13" ht="25.5" x14ac:dyDescent="0.25">
      <c r="A481" s="313">
        <v>194</v>
      </c>
      <c r="B481" s="727">
        <f>'Compliance History'!B207</f>
        <v>0</v>
      </c>
      <c r="C481" s="693">
        <f>'Compliance History'!C207</f>
        <v>0</v>
      </c>
      <c r="D481" s="694">
        <f>'Compliance History'!D207</f>
        <v>0</v>
      </c>
      <c r="E481" s="692">
        <f>'Compliance History'!E207</f>
        <v>0</v>
      </c>
      <c r="F481" s="693">
        <f>'Compliance History'!F207</f>
        <v>0</v>
      </c>
      <c r="G481" s="693">
        <f>'Compliance History'!G207</f>
        <v>0</v>
      </c>
      <c r="H481" s="715">
        <f>'Compliance History'!H207</f>
        <v>0</v>
      </c>
      <c r="I481" s="691" t="str">
        <f>'Compliance History'!I207</f>
        <v>&lt;&lt;Select&gt;&gt;</v>
      </c>
      <c r="J481" s="728">
        <f>'Compliance History'!J207</f>
        <v>0</v>
      </c>
      <c r="K481" s="694" t="str">
        <f>'Compliance History'!K207</f>
        <v>&lt;&lt;Select&gt;&gt;</v>
      </c>
      <c r="L481" s="694" t="str">
        <f>'Compliance History'!L207</f>
        <v>&lt;&lt;Select&gt;&gt;</v>
      </c>
      <c r="M481" s="694" t="str">
        <f>'Compliance History'!M207</f>
        <v>&lt;&lt;Select&gt;&gt;</v>
      </c>
    </row>
    <row r="482" spans="1:13" ht="25.5" x14ac:dyDescent="0.25">
      <c r="A482" s="313">
        <v>195</v>
      </c>
      <c r="B482" s="727">
        <f>'Compliance History'!B208</f>
        <v>0</v>
      </c>
      <c r="C482" s="693">
        <f>'Compliance History'!C208</f>
        <v>0</v>
      </c>
      <c r="D482" s="694">
        <f>'Compliance History'!D208</f>
        <v>0</v>
      </c>
      <c r="E482" s="692">
        <f>'Compliance History'!E208</f>
        <v>0</v>
      </c>
      <c r="F482" s="693">
        <f>'Compliance History'!F208</f>
        <v>0</v>
      </c>
      <c r="G482" s="693">
        <f>'Compliance History'!G208</f>
        <v>0</v>
      </c>
      <c r="H482" s="715">
        <f>'Compliance History'!H208</f>
        <v>0</v>
      </c>
      <c r="I482" s="691" t="str">
        <f>'Compliance History'!I208</f>
        <v>&lt;&lt;Select&gt;&gt;</v>
      </c>
      <c r="J482" s="728">
        <f>'Compliance History'!J208</f>
        <v>0</v>
      </c>
      <c r="K482" s="694" t="str">
        <f>'Compliance History'!K208</f>
        <v>&lt;&lt;Select&gt;&gt;</v>
      </c>
      <c r="L482" s="694" t="str">
        <f>'Compliance History'!L208</f>
        <v>&lt;&lt;Select&gt;&gt;</v>
      </c>
      <c r="M482" s="694" t="str">
        <f>'Compliance History'!M208</f>
        <v>&lt;&lt;Select&gt;&gt;</v>
      </c>
    </row>
    <row r="483" spans="1:13" ht="25.5" x14ac:dyDescent="0.25">
      <c r="A483" s="313">
        <v>196</v>
      </c>
      <c r="B483" s="727">
        <f>'Compliance History'!B209</f>
        <v>0</v>
      </c>
      <c r="C483" s="693">
        <f>'Compliance History'!C209</f>
        <v>0</v>
      </c>
      <c r="D483" s="694">
        <f>'Compliance History'!D209</f>
        <v>0</v>
      </c>
      <c r="E483" s="692">
        <f>'Compliance History'!E209</f>
        <v>0</v>
      </c>
      <c r="F483" s="693">
        <f>'Compliance History'!F209</f>
        <v>0</v>
      </c>
      <c r="G483" s="693">
        <f>'Compliance History'!G209</f>
        <v>0</v>
      </c>
      <c r="H483" s="715">
        <f>'Compliance History'!H209</f>
        <v>0</v>
      </c>
      <c r="I483" s="691" t="str">
        <f>'Compliance History'!I209</f>
        <v>&lt;&lt;Select&gt;&gt;</v>
      </c>
      <c r="J483" s="728">
        <f>'Compliance History'!J209</f>
        <v>0</v>
      </c>
      <c r="K483" s="694" t="str">
        <f>'Compliance History'!K209</f>
        <v>&lt;&lt;Select&gt;&gt;</v>
      </c>
      <c r="L483" s="694" t="str">
        <f>'Compliance History'!L209</f>
        <v>&lt;&lt;Select&gt;&gt;</v>
      </c>
      <c r="M483" s="694" t="str">
        <f>'Compliance History'!M209</f>
        <v>&lt;&lt;Select&gt;&gt;</v>
      </c>
    </row>
    <row r="484" spans="1:13" ht="25.5" x14ac:dyDescent="0.25">
      <c r="A484" s="313">
        <v>197</v>
      </c>
      <c r="B484" s="727">
        <f>'Compliance History'!B210</f>
        <v>0</v>
      </c>
      <c r="C484" s="693">
        <f>'Compliance History'!C210</f>
        <v>0</v>
      </c>
      <c r="D484" s="694">
        <f>'Compliance History'!D210</f>
        <v>0</v>
      </c>
      <c r="E484" s="692">
        <f>'Compliance History'!E210</f>
        <v>0</v>
      </c>
      <c r="F484" s="693">
        <f>'Compliance History'!F210</f>
        <v>0</v>
      </c>
      <c r="G484" s="693">
        <f>'Compliance History'!G210</f>
        <v>0</v>
      </c>
      <c r="H484" s="715">
        <f>'Compliance History'!H210</f>
        <v>0</v>
      </c>
      <c r="I484" s="691" t="str">
        <f>'Compliance History'!I210</f>
        <v>&lt;&lt;Select&gt;&gt;</v>
      </c>
      <c r="J484" s="728">
        <f>'Compliance History'!J210</f>
        <v>0</v>
      </c>
      <c r="K484" s="694" t="str">
        <f>'Compliance History'!K210</f>
        <v>&lt;&lt;Select&gt;&gt;</v>
      </c>
      <c r="L484" s="694" t="str">
        <f>'Compliance History'!L210</f>
        <v>&lt;&lt;Select&gt;&gt;</v>
      </c>
      <c r="M484" s="694" t="str">
        <f>'Compliance History'!M210</f>
        <v>&lt;&lt;Select&gt;&gt;</v>
      </c>
    </row>
    <row r="485" spans="1:13" ht="25.5" x14ac:dyDescent="0.25">
      <c r="A485" s="313">
        <v>198</v>
      </c>
      <c r="B485" s="727">
        <f>'Compliance History'!B211</f>
        <v>0</v>
      </c>
      <c r="C485" s="693">
        <f>'Compliance History'!C211</f>
        <v>0</v>
      </c>
      <c r="D485" s="694">
        <f>'Compliance History'!D211</f>
        <v>0</v>
      </c>
      <c r="E485" s="692">
        <f>'Compliance History'!E211</f>
        <v>0</v>
      </c>
      <c r="F485" s="693">
        <f>'Compliance History'!F211</f>
        <v>0</v>
      </c>
      <c r="G485" s="693">
        <f>'Compliance History'!G211</f>
        <v>0</v>
      </c>
      <c r="H485" s="715">
        <f>'Compliance History'!H211</f>
        <v>0</v>
      </c>
      <c r="I485" s="691" t="str">
        <f>'Compliance History'!I211</f>
        <v>&lt;&lt;Select&gt;&gt;</v>
      </c>
      <c r="J485" s="728">
        <f>'Compliance History'!J211</f>
        <v>0</v>
      </c>
      <c r="K485" s="694" t="str">
        <f>'Compliance History'!K211</f>
        <v>&lt;&lt;Select&gt;&gt;</v>
      </c>
      <c r="L485" s="694" t="str">
        <f>'Compliance History'!L211</f>
        <v>&lt;&lt;Select&gt;&gt;</v>
      </c>
      <c r="M485" s="694" t="str">
        <f>'Compliance History'!M211</f>
        <v>&lt;&lt;Select&gt;&gt;</v>
      </c>
    </row>
    <row r="486" spans="1:13" ht="25.5" x14ac:dyDescent="0.25">
      <c r="A486" s="313">
        <v>199</v>
      </c>
      <c r="B486" s="727">
        <f>'Compliance History'!B212</f>
        <v>0</v>
      </c>
      <c r="C486" s="693">
        <f>'Compliance History'!C212</f>
        <v>0</v>
      </c>
      <c r="D486" s="694">
        <f>'Compliance History'!D212</f>
        <v>0</v>
      </c>
      <c r="E486" s="692">
        <f>'Compliance History'!E212</f>
        <v>0</v>
      </c>
      <c r="F486" s="693">
        <f>'Compliance History'!F212</f>
        <v>0</v>
      </c>
      <c r="G486" s="693">
        <f>'Compliance History'!G212</f>
        <v>0</v>
      </c>
      <c r="H486" s="715">
        <f>'Compliance History'!H212</f>
        <v>0</v>
      </c>
      <c r="I486" s="691" t="str">
        <f>'Compliance History'!I212</f>
        <v>&lt;&lt;Select&gt;&gt;</v>
      </c>
      <c r="J486" s="728">
        <f>'Compliance History'!J212</f>
        <v>0</v>
      </c>
      <c r="K486" s="694" t="str">
        <f>'Compliance History'!K212</f>
        <v>&lt;&lt;Select&gt;&gt;</v>
      </c>
      <c r="L486" s="694" t="str">
        <f>'Compliance History'!L212</f>
        <v>&lt;&lt;Select&gt;&gt;</v>
      </c>
      <c r="M486" s="694" t="str">
        <f>'Compliance History'!M212</f>
        <v>&lt;&lt;Select&gt;&gt;</v>
      </c>
    </row>
    <row r="487" spans="1:13" ht="25.5" x14ac:dyDescent="0.25">
      <c r="A487" s="313">
        <v>200</v>
      </c>
      <c r="B487" s="727">
        <f>'Compliance History'!B213</f>
        <v>0</v>
      </c>
      <c r="C487" s="693">
        <f>'Compliance History'!C213</f>
        <v>0</v>
      </c>
      <c r="D487" s="694">
        <f>'Compliance History'!D213</f>
        <v>0</v>
      </c>
      <c r="E487" s="692">
        <f>'Compliance History'!E213</f>
        <v>0</v>
      </c>
      <c r="F487" s="693">
        <f>'Compliance History'!F213</f>
        <v>0</v>
      </c>
      <c r="G487" s="693">
        <f>'Compliance History'!G213</f>
        <v>0</v>
      </c>
      <c r="H487" s="715">
        <f>'Compliance History'!H213</f>
        <v>0</v>
      </c>
      <c r="I487" s="691" t="str">
        <f>'Compliance History'!I213</f>
        <v>&lt;&lt;Select&gt;&gt;</v>
      </c>
      <c r="J487" s="728">
        <f>'Compliance History'!J213</f>
        <v>0</v>
      </c>
      <c r="K487" s="694" t="str">
        <f>'Compliance History'!K213</f>
        <v>&lt;&lt;Select&gt;&gt;</v>
      </c>
      <c r="L487" s="694" t="str">
        <f>'Compliance History'!L213</f>
        <v>&lt;&lt;Select&gt;&gt;</v>
      </c>
      <c r="M487" s="694" t="str">
        <f>'Compliance History'!M213</f>
        <v>&lt;&lt;Select&gt;&gt;</v>
      </c>
    </row>
    <row r="488" spans="1:13" ht="25.5" x14ac:dyDescent="0.25">
      <c r="A488" s="313">
        <v>201</v>
      </c>
      <c r="B488" s="727">
        <f>'Compliance History'!B214</f>
        <v>0</v>
      </c>
      <c r="C488" s="693">
        <f>'Compliance History'!C214</f>
        <v>0</v>
      </c>
      <c r="D488" s="694">
        <f>'Compliance History'!D214</f>
        <v>0</v>
      </c>
      <c r="E488" s="692">
        <f>'Compliance History'!E214</f>
        <v>0</v>
      </c>
      <c r="F488" s="693">
        <f>'Compliance History'!F214</f>
        <v>0</v>
      </c>
      <c r="G488" s="693">
        <f>'Compliance History'!G214</f>
        <v>0</v>
      </c>
      <c r="H488" s="715">
        <f>'Compliance History'!H214</f>
        <v>0</v>
      </c>
      <c r="I488" s="691" t="str">
        <f>'Compliance History'!I214</f>
        <v>&lt;&lt;Select&gt;&gt;</v>
      </c>
      <c r="J488" s="728">
        <f>'Compliance History'!J214</f>
        <v>0</v>
      </c>
      <c r="K488" s="694" t="str">
        <f>'Compliance History'!K214</f>
        <v>&lt;&lt;Select&gt;&gt;</v>
      </c>
      <c r="L488" s="694" t="str">
        <f>'Compliance History'!L214</f>
        <v>&lt;&lt;Select&gt;&gt;</v>
      </c>
      <c r="M488" s="694" t="str">
        <f>'Compliance History'!M214</f>
        <v>&lt;&lt;Select&gt;&gt;</v>
      </c>
    </row>
    <row r="489" spans="1:13" ht="25.5" x14ac:dyDescent="0.25">
      <c r="A489" s="313">
        <v>202</v>
      </c>
      <c r="B489" s="727">
        <f>'Compliance History'!B215</f>
        <v>0</v>
      </c>
      <c r="C489" s="693">
        <f>'Compliance History'!C215</f>
        <v>0</v>
      </c>
      <c r="D489" s="694">
        <f>'Compliance History'!D215</f>
        <v>0</v>
      </c>
      <c r="E489" s="692">
        <f>'Compliance History'!E215</f>
        <v>0</v>
      </c>
      <c r="F489" s="693">
        <f>'Compliance History'!F215</f>
        <v>0</v>
      </c>
      <c r="G489" s="693">
        <f>'Compliance History'!G215</f>
        <v>0</v>
      </c>
      <c r="H489" s="715">
        <f>'Compliance History'!H215</f>
        <v>0</v>
      </c>
      <c r="I489" s="691" t="str">
        <f>'Compliance History'!I215</f>
        <v>&lt;&lt;Select&gt;&gt;</v>
      </c>
      <c r="J489" s="728">
        <f>'Compliance History'!J215</f>
        <v>0</v>
      </c>
      <c r="K489" s="694" t="str">
        <f>'Compliance History'!K215</f>
        <v>&lt;&lt;Select&gt;&gt;</v>
      </c>
      <c r="L489" s="694" t="str">
        <f>'Compliance History'!L215</f>
        <v>&lt;&lt;Select&gt;&gt;</v>
      </c>
      <c r="M489" s="694" t="str">
        <f>'Compliance History'!M215</f>
        <v>&lt;&lt;Select&gt;&gt;</v>
      </c>
    </row>
    <row r="490" spans="1:13" ht="25.5" x14ac:dyDescent="0.25">
      <c r="A490" s="313">
        <v>203</v>
      </c>
      <c r="B490" s="727">
        <f>'Compliance History'!B216</f>
        <v>0</v>
      </c>
      <c r="C490" s="693">
        <f>'Compliance History'!C216</f>
        <v>0</v>
      </c>
      <c r="D490" s="694">
        <f>'Compliance History'!D216</f>
        <v>0</v>
      </c>
      <c r="E490" s="692">
        <f>'Compliance History'!E216</f>
        <v>0</v>
      </c>
      <c r="F490" s="693">
        <f>'Compliance History'!F216</f>
        <v>0</v>
      </c>
      <c r="G490" s="693">
        <f>'Compliance History'!G216</f>
        <v>0</v>
      </c>
      <c r="H490" s="715">
        <f>'Compliance History'!H216</f>
        <v>0</v>
      </c>
      <c r="I490" s="691" t="str">
        <f>'Compliance History'!I216</f>
        <v>&lt;&lt;Select&gt;&gt;</v>
      </c>
      <c r="J490" s="728">
        <f>'Compliance History'!J216</f>
        <v>0</v>
      </c>
      <c r="K490" s="694" t="str">
        <f>'Compliance History'!K216</f>
        <v>&lt;&lt;Select&gt;&gt;</v>
      </c>
      <c r="L490" s="694" t="str">
        <f>'Compliance History'!L216</f>
        <v>&lt;&lt;Select&gt;&gt;</v>
      </c>
      <c r="M490" s="694" t="str">
        <f>'Compliance History'!M216</f>
        <v>&lt;&lt;Select&gt;&gt;</v>
      </c>
    </row>
    <row r="491" spans="1:13" ht="25.5" x14ac:dyDescent="0.25">
      <c r="A491" s="313">
        <v>204</v>
      </c>
      <c r="B491" s="727">
        <f>'Compliance History'!B217</f>
        <v>0</v>
      </c>
      <c r="C491" s="693">
        <f>'Compliance History'!C217</f>
        <v>0</v>
      </c>
      <c r="D491" s="694">
        <f>'Compliance History'!D217</f>
        <v>0</v>
      </c>
      <c r="E491" s="692">
        <f>'Compliance History'!E217</f>
        <v>0</v>
      </c>
      <c r="F491" s="693">
        <f>'Compliance History'!F217</f>
        <v>0</v>
      </c>
      <c r="G491" s="693">
        <f>'Compliance History'!G217</f>
        <v>0</v>
      </c>
      <c r="H491" s="715">
        <f>'Compliance History'!H217</f>
        <v>0</v>
      </c>
      <c r="I491" s="691" t="str">
        <f>'Compliance History'!I217</f>
        <v>&lt;&lt;Select&gt;&gt;</v>
      </c>
      <c r="J491" s="728">
        <f>'Compliance History'!J217</f>
        <v>0</v>
      </c>
      <c r="K491" s="694" t="str">
        <f>'Compliance History'!K217</f>
        <v>&lt;&lt;Select&gt;&gt;</v>
      </c>
      <c r="L491" s="694" t="str">
        <f>'Compliance History'!L217</f>
        <v>&lt;&lt;Select&gt;&gt;</v>
      </c>
      <c r="M491" s="694" t="str">
        <f>'Compliance History'!M217</f>
        <v>&lt;&lt;Select&gt;&gt;</v>
      </c>
    </row>
    <row r="492" spans="1:13" ht="25.5" x14ac:dyDescent="0.25">
      <c r="A492" s="313">
        <v>205</v>
      </c>
      <c r="B492" s="727">
        <f>'Compliance History'!B218</f>
        <v>0</v>
      </c>
      <c r="C492" s="693">
        <f>'Compliance History'!C218</f>
        <v>0</v>
      </c>
      <c r="D492" s="694">
        <f>'Compliance History'!D218</f>
        <v>0</v>
      </c>
      <c r="E492" s="692">
        <f>'Compliance History'!E218</f>
        <v>0</v>
      </c>
      <c r="F492" s="693">
        <f>'Compliance History'!F218</f>
        <v>0</v>
      </c>
      <c r="G492" s="693">
        <f>'Compliance History'!G218</f>
        <v>0</v>
      </c>
      <c r="H492" s="715">
        <f>'Compliance History'!H218</f>
        <v>0</v>
      </c>
      <c r="I492" s="691" t="str">
        <f>'Compliance History'!I218</f>
        <v>&lt;&lt;Select&gt;&gt;</v>
      </c>
      <c r="J492" s="728">
        <f>'Compliance History'!J218</f>
        <v>0</v>
      </c>
      <c r="K492" s="694" t="str">
        <f>'Compliance History'!K218</f>
        <v>&lt;&lt;Select&gt;&gt;</v>
      </c>
      <c r="L492" s="694" t="str">
        <f>'Compliance History'!L218</f>
        <v>&lt;&lt;Select&gt;&gt;</v>
      </c>
      <c r="M492" s="694" t="str">
        <f>'Compliance History'!M218</f>
        <v>&lt;&lt;Select&gt;&gt;</v>
      </c>
    </row>
    <row r="493" spans="1:13" ht="25.5" x14ac:dyDescent="0.25">
      <c r="A493" s="313">
        <v>206</v>
      </c>
      <c r="B493" s="727">
        <f>'Compliance History'!B219</f>
        <v>0</v>
      </c>
      <c r="C493" s="693">
        <f>'Compliance History'!C219</f>
        <v>0</v>
      </c>
      <c r="D493" s="694">
        <f>'Compliance History'!D219</f>
        <v>0</v>
      </c>
      <c r="E493" s="692">
        <f>'Compliance History'!E219</f>
        <v>0</v>
      </c>
      <c r="F493" s="693">
        <f>'Compliance History'!F219</f>
        <v>0</v>
      </c>
      <c r="G493" s="693">
        <f>'Compliance History'!G219</f>
        <v>0</v>
      </c>
      <c r="H493" s="715">
        <f>'Compliance History'!H219</f>
        <v>0</v>
      </c>
      <c r="I493" s="691" t="str">
        <f>'Compliance History'!I219</f>
        <v>&lt;&lt;Select&gt;&gt;</v>
      </c>
      <c r="J493" s="728">
        <f>'Compliance History'!J219</f>
        <v>0</v>
      </c>
      <c r="K493" s="694" t="str">
        <f>'Compliance History'!K219</f>
        <v>&lt;&lt;Select&gt;&gt;</v>
      </c>
      <c r="L493" s="694" t="str">
        <f>'Compliance History'!L219</f>
        <v>&lt;&lt;Select&gt;&gt;</v>
      </c>
      <c r="M493" s="694" t="str">
        <f>'Compliance History'!M219</f>
        <v>&lt;&lt;Select&gt;&gt;</v>
      </c>
    </row>
    <row r="494" spans="1:13" ht="25.5" x14ac:dyDescent="0.25">
      <c r="A494" s="313">
        <v>207</v>
      </c>
      <c r="B494" s="727">
        <f>'Compliance History'!B220</f>
        <v>0</v>
      </c>
      <c r="C494" s="693">
        <f>'Compliance History'!C220</f>
        <v>0</v>
      </c>
      <c r="D494" s="694">
        <f>'Compliance History'!D220</f>
        <v>0</v>
      </c>
      <c r="E494" s="692">
        <f>'Compliance History'!E220</f>
        <v>0</v>
      </c>
      <c r="F494" s="693">
        <f>'Compliance History'!F220</f>
        <v>0</v>
      </c>
      <c r="G494" s="693">
        <f>'Compliance History'!G220</f>
        <v>0</v>
      </c>
      <c r="H494" s="715">
        <f>'Compliance History'!H220</f>
        <v>0</v>
      </c>
      <c r="I494" s="691" t="str">
        <f>'Compliance History'!I220</f>
        <v>&lt;&lt;Select&gt;&gt;</v>
      </c>
      <c r="J494" s="728">
        <f>'Compliance History'!J220</f>
        <v>0</v>
      </c>
      <c r="K494" s="694" t="str">
        <f>'Compliance History'!K220</f>
        <v>&lt;&lt;Select&gt;&gt;</v>
      </c>
      <c r="L494" s="694" t="str">
        <f>'Compliance History'!L220</f>
        <v>&lt;&lt;Select&gt;&gt;</v>
      </c>
      <c r="M494" s="694" t="str">
        <f>'Compliance History'!M220</f>
        <v>&lt;&lt;Select&gt;&gt;</v>
      </c>
    </row>
    <row r="495" spans="1:13" ht="25.5" x14ac:dyDescent="0.25">
      <c r="A495" s="313">
        <v>208</v>
      </c>
      <c r="B495" s="727">
        <f>'Compliance History'!B221</f>
        <v>0</v>
      </c>
      <c r="C495" s="693">
        <f>'Compliance History'!C221</f>
        <v>0</v>
      </c>
      <c r="D495" s="694">
        <f>'Compliance History'!D221</f>
        <v>0</v>
      </c>
      <c r="E495" s="692">
        <f>'Compliance History'!E221</f>
        <v>0</v>
      </c>
      <c r="F495" s="693">
        <f>'Compliance History'!F221</f>
        <v>0</v>
      </c>
      <c r="G495" s="693">
        <f>'Compliance History'!G221</f>
        <v>0</v>
      </c>
      <c r="H495" s="715">
        <f>'Compliance History'!H221</f>
        <v>0</v>
      </c>
      <c r="I495" s="691" t="str">
        <f>'Compliance History'!I221</f>
        <v>&lt;&lt;Select&gt;&gt;</v>
      </c>
      <c r="J495" s="728">
        <f>'Compliance History'!J221</f>
        <v>0</v>
      </c>
      <c r="K495" s="694" t="str">
        <f>'Compliance History'!K221</f>
        <v>&lt;&lt;Select&gt;&gt;</v>
      </c>
      <c r="L495" s="694" t="str">
        <f>'Compliance History'!L221</f>
        <v>&lt;&lt;Select&gt;&gt;</v>
      </c>
      <c r="M495" s="694" t="str">
        <f>'Compliance History'!M221</f>
        <v>&lt;&lt;Select&gt;&gt;</v>
      </c>
    </row>
    <row r="496" spans="1:13" ht="25.5" x14ac:dyDescent="0.25">
      <c r="A496" s="313">
        <v>209</v>
      </c>
      <c r="B496" s="727">
        <f>'Compliance History'!B222</f>
        <v>0</v>
      </c>
      <c r="C496" s="693">
        <f>'Compliance History'!C222</f>
        <v>0</v>
      </c>
      <c r="D496" s="694">
        <f>'Compliance History'!D222</f>
        <v>0</v>
      </c>
      <c r="E496" s="692">
        <f>'Compliance History'!E222</f>
        <v>0</v>
      </c>
      <c r="F496" s="693">
        <f>'Compliance History'!F222</f>
        <v>0</v>
      </c>
      <c r="G496" s="693">
        <f>'Compliance History'!G222</f>
        <v>0</v>
      </c>
      <c r="H496" s="715">
        <f>'Compliance History'!H222</f>
        <v>0</v>
      </c>
      <c r="I496" s="691" t="str">
        <f>'Compliance History'!I222</f>
        <v>&lt;&lt;Select&gt;&gt;</v>
      </c>
      <c r="J496" s="728">
        <f>'Compliance History'!J222</f>
        <v>0</v>
      </c>
      <c r="K496" s="694" t="str">
        <f>'Compliance History'!K222</f>
        <v>&lt;&lt;Select&gt;&gt;</v>
      </c>
      <c r="L496" s="694" t="str">
        <f>'Compliance History'!L222</f>
        <v>&lt;&lt;Select&gt;&gt;</v>
      </c>
      <c r="M496" s="694" t="str">
        <f>'Compliance History'!M222</f>
        <v>&lt;&lt;Select&gt;&gt;</v>
      </c>
    </row>
    <row r="497" spans="1:13" ht="25.5" x14ac:dyDescent="0.25">
      <c r="A497" s="313">
        <v>210</v>
      </c>
      <c r="B497" s="727">
        <f>'Compliance History'!B223</f>
        <v>0</v>
      </c>
      <c r="C497" s="693">
        <f>'Compliance History'!C223</f>
        <v>0</v>
      </c>
      <c r="D497" s="694">
        <f>'Compliance History'!D223</f>
        <v>0</v>
      </c>
      <c r="E497" s="692">
        <f>'Compliance History'!E223</f>
        <v>0</v>
      </c>
      <c r="F497" s="693">
        <f>'Compliance History'!F223</f>
        <v>0</v>
      </c>
      <c r="G497" s="693">
        <f>'Compliance History'!G223</f>
        <v>0</v>
      </c>
      <c r="H497" s="715">
        <f>'Compliance History'!H223</f>
        <v>0</v>
      </c>
      <c r="I497" s="691" t="str">
        <f>'Compliance History'!I223</f>
        <v>&lt;&lt;Select&gt;&gt;</v>
      </c>
      <c r="J497" s="728">
        <f>'Compliance History'!J223</f>
        <v>0</v>
      </c>
      <c r="K497" s="694" t="str">
        <f>'Compliance History'!K223</f>
        <v>&lt;&lt;Select&gt;&gt;</v>
      </c>
      <c r="L497" s="694" t="str">
        <f>'Compliance History'!L223</f>
        <v>&lt;&lt;Select&gt;&gt;</v>
      </c>
      <c r="M497" s="694" t="str">
        <f>'Compliance History'!M223</f>
        <v>&lt;&lt;Select&gt;&gt;</v>
      </c>
    </row>
    <row r="498" spans="1:13" ht="25.5" x14ac:dyDescent="0.25">
      <c r="A498" s="313">
        <v>211</v>
      </c>
      <c r="B498" s="727">
        <f>'Compliance History'!B224</f>
        <v>0</v>
      </c>
      <c r="C498" s="693">
        <f>'Compliance History'!C224</f>
        <v>0</v>
      </c>
      <c r="D498" s="694">
        <f>'Compliance History'!D224</f>
        <v>0</v>
      </c>
      <c r="E498" s="692">
        <f>'Compliance History'!E224</f>
        <v>0</v>
      </c>
      <c r="F498" s="693">
        <f>'Compliance History'!F224</f>
        <v>0</v>
      </c>
      <c r="G498" s="693">
        <f>'Compliance History'!G224</f>
        <v>0</v>
      </c>
      <c r="H498" s="715">
        <f>'Compliance History'!H224</f>
        <v>0</v>
      </c>
      <c r="I498" s="691" t="str">
        <f>'Compliance History'!I224</f>
        <v>&lt;&lt;Select&gt;&gt;</v>
      </c>
      <c r="J498" s="728">
        <f>'Compliance History'!J224</f>
        <v>0</v>
      </c>
      <c r="K498" s="694" t="str">
        <f>'Compliance History'!K224</f>
        <v>&lt;&lt;Select&gt;&gt;</v>
      </c>
      <c r="L498" s="694" t="str">
        <f>'Compliance History'!L224</f>
        <v>&lt;&lt;Select&gt;&gt;</v>
      </c>
      <c r="M498" s="694" t="str">
        <f>'Compliance History'!M224</f>
        <v>&lt;&lt;Select&gt;&gt;</v>
      </c>
    </row>
    <row r="499" spans="1:13" ht="25.5" x14ac:dyDescent="0.25">
      <c r="A499" s="313">
        <v>212</v>
      </c>
      <c r="B499" s="727">
        <f>'Compliance History'!B225</f>
        <v>0</v>
      </c>
      <c r="C499" s="693">
        <f>'Compliance History'!C225</f>
        <v>0</v>
      </c>
      <c r="D499" s="694">
        <f>'Compliance History'!D225</f>
        <v>0</v>
      </c>
      <c r="E499" s="692">
        <f>'Compliance History'!E225</f>
        <v>0</v>
      </c>
      <c r="F499" s="693">
        <f>'Compliance History'!F225</f>
        <v>0</v>
      </c>
      <c r="G499" s="693">
        <f>'Compliance History'!G225</f>
        <v>0</v>
      </c>
      <c r="H499" s="715">
        <f>'Compliance History'!H225</f>
        <v>0</v>
      </c>
      <c r="I499" s="691" t="str">
        <f>'Compliance History'!I225</f>
        <v>&lt;&lt;Select&gt;&gt;</v>
      </c>
      <c r="J499" s="728">
        <f>'Compliance History'!J225</f>
        <v>0</v>
      </c>
      <c r="K499" s="694" t="str">
        <f>'Compliance History'!K225</f>
        <v>&lt;&lt;Select&gt;&gt;</v>
      </c>
      <c r="L499" s="694" t="str">
        <f>'Compliance History'!L225</f>
        <v>&lt;&lt;Select&gt;&gt;</v>
      </c>
      <c r="M499" s="694" t="str">
        <f>'Compliance History'!M225</f>
        <v>&lt;&lt;Select&gt;&gt;</v>
      </c>
    </row>
    <row r="500" spans="1:13" ht="25.5" x14ac:dyDescent="0.25">
      <c r="A500" s="313">
        <v>213</v>
      </c>
      <c r="B500" s="727">
        <f>'Compliance History'!B226</f>
        <v>0</v>
      </c>
      <c r="C500" s="693">
        <f>'Compliance History'!C226</f>
        <v>0</v>
      </c>
      <c r="D500" s="694">
        <f>'Compliance History'!D226</f>
        <v>0</v>
      </c>
      <c r="E500" s="692">
        <f>'Compliance History'!E226</f>
        <v>0</v>
      </c>
      <c r="F500" s="693">
        <f>'Compliance History'!F226</f>
        <v>0</v>
      </c>
      <c r="G500" s="693">
        <f>'Compliance History'!G226</f>
        <v>0</v>
      </c>
      <c r="H500" s="715">
        <f>'Compliance History'!H226</f>
        <v>0</v>
      </c>
      <c r="I500" s="691" t="str">
        <f>'Compliance History'!I226</f>
        <v>&lt;&lt;Select&gt;&gt;</v>
      </c>
      <c r="J500" s="728">
        <f>'Compliance History'!J226</f>
        <v>0</v>
      </c>
      <c r="K500" s="694" t="str">
        <f>'Compliance History'!K226</f>
        <v>&lt;&lt;Select&gt;&gt;</v>
      </c>
      <c r="L500" s="694" t="str">
        <f>'Compliance History'!L226</f>
        <v>&lt;&lt;Select&gt;&gt;</v>
      </c>
      <c r="M500" s="694" t="str">
        <f>'Compliance History'!M226</f>
        <v>&lt;&lt;Select&gt;&gt;</v>
      </c>
    </row>
    <row r="501" spans="1:13" ht="25.5" x14ac:dyDescent="0.25">
      <c r="A501" s="313">
        <v>214</v>
      </c>
      <c r="B501" s="727">
        <f>'Compliance History'!B227</f>
        <v>0</v>
      </c>
      <c r="C501" s="693">
        <f>'Compliance History'!C227</f>
        <v>0</v>
      </c>
      <c r="D501" s="694">
        <f>'Compliance History'!D227</f>
        <v>0</v>
      </c>
      <c r="E501" s="692">
        <f>'Compliance History'!E227</f>
        <v>0</v>
      </c>
      <c r="F501" s="693">
        <f>'Compliance History'!F227</f>
        <v>0</v>
      </c>
      <c r="G501" s="693">
        <f>'Compliance History'!G227</f>
        <v>0</v>
      </c>
      <c r="H501" s="715">
        <f>'Compliance History'!H227</f>
        <v>0</v>
      </c>
      <c r="I501" s="691" t="str">
        <f>'Compliance History'!I227</f>
        <v>&lt;&lt;Select&gt;&gt;</v>
      </c>
      <c r="J501" s="728">
        <f>'Compliance History'!J227</f>
        <v>0</v>
      </c>
      <c r="K501" s="694" t="str">
        <f>'Compliance History'!K227</f>
        <v>&lt;&lt;Select&gt;&gt;</v>
      </c>
      <c r="L501" s="694" t="str">
        <f>'Compliance History'!L227</f>
        <v>&lt;&lt;Select&gt;&gt;</v>
      </c>
      <c r="M501" s="694" t="str">
        <f>'Compliance History'!M227</f>
        <v>&lt;&lt;Select&gt;&gt;</v>
      </c>
    </row>
    <row r="502" spans="1:13" ht="25.5" x14ac:dyDescent="0.25">
      <c r="A502" s="313">
        <v>215</v>
      </c>
      <c r="B502" s="727">
        <f>'Compliance History'!B228</f>
        <v>0</v>
      </c>
      <c r="C502" s="693">
        <f>'Compliance History'!C228</f>
        <v>0</v>
      </c>
      <c r="D502" s="694">
        <f>'Compliance History'!D228</f>
        <v>0</v>
      </c>
      <c r="E502" s="692">
        <f>'Compliance History'!E228</f>
        <v>0</v>
      </c>
      <c r="F502" s="693">
        <f>'Compliance History'!F228</f>
        <v>0</v>
      </c>
      <c r="G502" s="693">
        <f>'Compliance History'!G228</f>
        <v>0</v>
      </c>
      <c r="H502" s="715">
        <f>'Compliance History'!H228</f>
        <v>0</v>
      </c>
      <c r="I502" s="691" t="str">
        <f>'Compliance History'!I228</f>
        <v>&lt;&lt;Select&gt;&gt;</v>
      </c>
      <c r="J502" s="728">
        <f>'Compliance History'!J228</f>
        <v>0</v>
      </c>
      <c r="K502" s="694" t="str">
        <f>'Compliance History'!K228</f>
        <v>&lt;&lt;Select&gt;&gt;</v>
      </c>
      <c r="L502" s="694" t="str">
        <f>'Compliance History'!L228</f>
        <v>&lt;&lt;Select&gt;&gt;</v>
      </c>
      <c r="M502" s="694" t="str">
        <f>'Compliance History'!M228</f>
        <v>&lt;&lt;Select&gt;&gt;</v>
      </c>
    </row>
    <row r="503" spans="1:13" ht="25.5" x14ac:dyDescent="0.25">
      <c r="A503" s="313">
        <v>216</v>
      </c>
      <c r="B503" s="727">
        <f>'Compliance History'!B229</f>
        <v>0</v>
      </c>
      <c r="C503" s="693">
        <f>'Compliance History'!C229</f>
        <v>0</v>
      </c>
      <c r="D503" s="694">
        <f>'Compliance History'!D229</f>
        <v>0</v>
      </c>
      <c r="E503" s="692">
        <f>'Compliance History'!E229</f>
        <v>0</v>
      </c>
      <c r="F503" s="693">
        <f>'Compliance History'!F229</f>
        <v>0</v>
      </c>
      <c r="G503" s="693">
        <f>'Compliance History'!G229</f>
        <v>0</v>
      </c>
      <c r="H503" s="715">
        <f>'Compliance History'!H229</f>
        <v>0</v>
      </c>
      <c r="I503" s="691" t="str">
        <f>'Compliance History'!I229</f>
        <v>&lt;&lt;Select&gt;&gt;</v>
      </c>
      <c r="J503" s="728">
        <f>'Compliance History'!J229</f>
        <v>0</v>
      </c>
      <c r="K503" s="694" t="str">
        <f>'Compliance History'!K229</f>
        <v>&lt;&lt;Select&gt;&gt;</v>
      </c>
      <c r="L503" s="694" t="str">
        <f>'Compliance History'!L229</f>
        <v>&lt;&lt;Select&gt;&gt;</v>
      </c>
      <c r="M503" s="694" t="str">
        <f>'Compliance History'!M229</f>
        <v>&lt;&lt;Select&gt;&gt;</v>
      </c>
    </row>
    <row r="504" spans="1:13" ht="25.5" x14ac:dyDescent="0.25">
      <c r="A504" s="313">
        <v>217</v>
      </c>
      <c r="B504" s="727">
        <f>'Compliance History'!B230</f>
        <v>0</v>
      </c>
      <c r="C504" s="693">
        <f>'Compliance History'!C230</f>
        <v>0</v>
      </c>
      <c r="D504" s="694">
        <f>'Compliance History'!D230</f>
        <v>0</v>
      </c>
      <c r="E504" s="692">
        <f>'Compliance History'!E230</f>
        <v>0</v>
      </c>
      <c r="F504" s="693">
        <f>'Compliance History'!F230</f>
        <v>0</v>
      </c>
      <c r="G504" s="693">
        <f>'Compliance History'!G230</f>
        <v>0</v>
      </c>
      <c r="H504" s="715">
        <f>'Compliance History'!H230</f>
        <v>0</v>
      </c>
      <c r="I504" s="691" t="str">
        <f>'Compliance History'!I230</f>
        <v>&lt;&lt;Select&gt;&gt;</v>
      </c>
      <c r="J504" s="728">
        <f>'Compliance History'!J230</f>
        <v>0</v>
      </c>
      <c r="K504" s="694" t="str">
        <f>'Compliance History'!K230</f>
        <v>&lt;&lt;Select&gt;&gt;</v>
      </c>
      <c r="L504" s="694" t="str">
        <f>'Compliance History'!L230</f>
        <v>&lt;&lt;Select&gt;&gt;</v>
      </c>
      <c r="M504" s="694" t="str">
        <f>'Compliance History'!M230</f>
        <v>&lt;&lt;Select&gt;&gt;</v>
      </c>
    </row>
    <row r="505" spans="1:13" ht="25.5" x14ac:dyDescent="0.25">
      <c r="A505" s="313">
        <v>218</v>
      </c>
      <c r="B505" s="727">
        <f>'Compliance History'!B231</f>
        <v>0</v>
      </c>
      <c r="C505" s="693">
        <f>'Compliance History'!C231</f>
        <v>0</v>
      </c>
      <c r="D505" s="694">
        <f>'Compliance History'!D231</f>
        <v>0</v>
      </c>
      <c r="E505" s="692">
        <f>'Compliance History'!E231</f>
        <v>0</v>
      </c>
      <c r="F505" s="693">
        <f>'Compliance History'!F231</f>
        <v>0</v>
      </c>
      <c r="G505" s="693">
        <f>'Compliance History'!G231</f>
        <v>0</v>
      </c>
      <c r="H505" s="715">
        <f>'Compliance History'!H231</f>
        <v>0</v>
      </c>
      <c r="I505" s="691" t="str">
        <f>'Compliance History'!I231</f>
        <v>&lt;&lt;Select&gt;&gt;</v>
      </c>
      <c r="J505" s="728">
        <f>'Compliance History'!J231</f>
        <v>0</v>
      </c>
      <c r="K505" s="694" t="str">
        <f>'Compliance History'!K231</f>
        <v>&lt;&lt;Select&gt;&gt;</v>
      </c>
      <c r="L505" s="694" t="str">
        <f>'Compliance History'!L231</f>
        <v>&lt;&lt;Select&gt;&gt;</v>
      </c>
      <c r="M505" s="694" t="str">
        <f>'Compliance History'!M231</f>
        <v>&lt;&lt;Select&gt;&gt;</v>
      </c>
    </row>
    <row r="506" spans="1:13" ht="25.5" x14ac:dyDescent="0.25">
      <c r="A506" s="313">
        <v>219</v>
      </c>
      <c r="B506" s="727">
        <f>'Compliance History'!B232</f>
        <v>0</v>
      </c>
      <c r="C506" s="693">
        <f>'Compliance History'!C232</f>
        <v>0</v>
      </c>
      <c r="D506" s="694">
        <f>'Compliance History'!D232</f>
        <v>0</v>
      </c>
      <c r="E506" s="692">
        <f>'Compliance History'!E232</f>
        <v>0</v>
      </c>
      <c r="F506" s="693">
        <f>'Compliance History'!F232</f>
        <v>0</v>
      </c>
      <c r="G506" s="693">
        <f>'Compliance History'!G232</f>
        <v>0</v>
      </c>
      <c r="H506" s="715">
        <f>'Compliance History'!H232</f>
        <v>0</v>
      </c>
      <c r="I506" s="691" t="str">
        <f>'Compliance History'!I232</f>
        <v>&lt;&lt;Select&gt;&gt;</v>
      </c>
      <c r="J506" s="728">
        <f>'Compliance History'!J232</f>
        <v>0</v>
      </c>
      <c r="K506" s="694" t="str">
        <f>'Compliance History'!K232</f>
        <v>&lt;&lt;Select&gt;&gt;</v>
      </c>
      <c r="L506" s="694" t="str">
        <f>'Compliance History'!L232</f>
        <v>&lt;&lt;Select&gt;&gt;</v>
      </c>
      <c r="M506" s="694" t="str">
        <f>'Compliance History'!M232</f>
        <v>&lt;&lt;Select&gt;&gt;</v>
      </c>
    </row>
    <row r="507" spans="1:13" ht="25.5" x14ac:dyDescent="0.25">
      <c r="A507" s="313">
        <v>220</v>
      </c>
      <c r="B507" s="727">
        <f>'Compliance History'!B233</f>
        <v>0</v>
      </c>
      <c r="C507" s="693">
        <f>'Compliance History'!C233</f>
        <v>0</v>
      </c>
      <c r="D507" s="694">
        <f>'Compliance History'!D233</f>
        <v>0</v>
      </c>
      <c r="E507" s="692">
        <f>'Compliance History'!E233</f>
        <v>0</v>
      </c>
      <c r="F507" s="693">
        <f>'Compliance History'!F233</f>
        <v>0</v>
      </c>
      <c r="G507" s="693">
        <f>'Compliance History'!G233</f>
        <v>0</v>
      </c>
      <c r="H507" s="715">
        <f>'Compliance History'!H233</f>
        <v>0</v>
      </c>
      <c r="I507" s="691" t="str">
        <f>'Compliance History'!I233</f>
        <v>&lt;&lt;Select&gt;&gt;</v>
      </c>
      <c r="J507" s="728">
        <f>'Compliance History'!J233</f>
        <v>0</v>
      </c>
      <c r="K507" s="694" t="str">
        <f>'Compliance History'!K233</f>
        <v>&lt;&lt;Select&gt;&gt;</v>
      </c>
      <c r="L507" s="694" t="str">
        <f>'Compliance History'!L233</f>
        <v>&lt;&lt;Select&gt;&gt;</v>
      </c>
      <c r="M507" s="694" t="str">
        <f>'Compliance History'!M233</f>
        <v>&lt;&lt;Select&gt;&gt;</v>
      </c>
    </row>
    <row r="508" spans="1:13" ht="25.5" x14ac:dyDescent="0.25">
      <c r="A508" s="313">
        <v>221</v>
      </c>
      <c r="B508" s="727">
        <f>'Compliance History'!B234</f>
        <v>0</v>
      </c>
      <c r="C508" s="693">
        <f>'Compliance History'!C234</f>
        <v>0</v>
      </c>
      <c r="D508" s="694">
        <f>'Compliance History'!D234</f>
        <v>0</v>
      </c>
      <c r="E508" s="692">
        <f>'Compliance History'!E234</f>
        <v>0</v>
      </c>
      <c r="F508" s="693">
        <f>'Compliance History'!F234</f>
        <v>0</v>
      </c>
      <c r="G508" s="693">
        <f>'Compliance History'!G234</f>
        <v>0</v>
      </c>
      <c r="H508" s="715">
        <f>'Compliance History'!H234</f>
        <v>0</v>
      </c>
      <c r="I508" s="691" t="str">
        <f>'Compliance History'!I234</f>
        <v>&lt;&lt;Select&gt;&gt;</v>
      </c>
      <c r="J508" s="728">
        <f>'Compliance History'!J234</f>
        <v>0</v>
      </c>
      <c r="K508" s="694" t="str">
        <f>'Compliance History'!K234</f>
        <v>&lt;&lt;Select&gt;&gt;</v>
      </c>
      <c r="L508" s="694" t="str">
        <f>'Compliance History'!L234</f>
        <v>&lt;&lt;Select&gt;&gt;</v>
      </c>
      <c r="M508" s="694" t="str">
        <f>'Compliance History'!M234</f>
        <v>&lt;&lt;Select&gt;&gt;</v>
      </c>
    </row>
    <row r="509" spans="1:13" ht="25.5" x14ac:dyDescent="0.25">
      <c r="A509" s="313">
        <v>222</v>
      </c>
      <c r="B509" s="727">
        <f>'Compliance History'!B235</f>
        <v>0</v>
      </c>
      <c r="C509" s="693">
        <f>'Compliance History'!C235</f>
        <v>0</v>
      </c>
      <c r="D509" s="694">
        <f>'Compliance History'!D235</f>
        <v>0</v>
      </c>
      <c r="E509" s="692">
        <f>'Compliance History'!E235</f>
        <v>0</v>
      </c>
      <c r="F509" s="693">
        <f>'Compliance History'!F235</f>
        <v>0</v>
      </c>
      <c r="G509" s="693">
        <f>'Compliance History'!G235</f>
        <v>0</v>
      </c>
      <c r="H509" s="715">
        <f>'Compliance History'!H235</f>
        <v>0</v>
      </c>
      <c r="I509" s="691" t="str">
        <f>'Compliance History'!I235</f>
        <v>&lt;&lt;Select&gt;&gt;</v>
      </c>
      <c r="J509" s="728">
        <f>'Compliance History'!J235</f>
        <v>0</v>
      </c>
      <c r="K509" s="694" t="str">
        <f>'Compliance History'!K235</f>
        <v>&lt;&lt;Select&gt;&gt;</v>
      </c>
      <c r="L509" s="694" t="str">
        <f>'Compliance History'!L235</f>
        <v>&lt;&lt;Select&gt;&gt;</v>
      </c>
      <c r="M509" s="694" t="str">
        <f>'Compliance History'!M235</f>
        <v>&lt;&lt;Select&gt;&gt;</v>
      </c>
    </row>
    <row r="510" spans="1:13" ht="25.5" x14ac:dyDescent="0.25">
      <c r="A510" s="313">
        <v>223</v>
      </c>
      <c r="B510" s="727">
        <f>'Compliance History'!B236</f>
        <v>0</v>
      </c>
      <c r="C510" s="693">
        <f>'Compliance History'!C236</f>
        <v>0</v>
      </c>
      <c r="D510" s="694">
        <f>'Compliance History'!D236</f>
        <v>0</v>
      </c>
      <c r="E510" s="692">
        <f>'Compliance History'!E236</f>
        <v>0</v>
      </c>
      <c r="F510" s="693">
        <f>'Compliance History'!F236</f>
        <v>0</v>
      </c>
      <c r="G510" s="693">
        <f>'Compliance History'!G236</f>
        <v>0</v>
      </c>
      <c r="H510" s="715">
        <f>'Compliance History'!H236</f>
        <v>0</v>
      </c>
      <c r="I510" s="691" t="str">
        <f>'Compliance History'!I236</f>
        <v>&lt;&lt;Select&gt;&gt;</v>
      </c>
      <c r="J510" s="728">
        <f>'Compliance History'!J236</f>
        <v>0</v>
      </c>
      <c r="K510" s="694" t="str">
        <f>'Compliance History'!K236</f>
        <v>&lt;&lt;Select&gt;&gt;</v>
      </c>
      <c r="L510" s="694" t="str">
        <f>'Compliance History'!L236</f>
        <v>&lt;&lt;Select&gt;&gt;</v>
      </c>
      <c r="M510" s="694" t="str">
        <f>'Compliance History'!M236</f>
        <v>&lt;&lt;Select&gt;&gt;</v>
      </c>
    </row>
    <row r="511" spans="1:13" ht="25.5" x14ac:dyDescent="0.25">
      <c r="A511" s="313">
        <v>224</v>
      </c>
      <c r="B511" s="727">
        <f>'Compliance History'!B237</f>
        <v>0</v>
      </c>
      <c r="C511" s="693">
        <f>'Compliance History'!C237</f>
        <v>0</v>
      </c>
      <c r="D511" s="694">
        <f>'Compliance History'!D237</f>
        <v>0</v>
      </c>
      <c r="E511" s="692">
        <f>'Compliance History'!E237</f>
        <v>0</v>
      </c>
      <c r="F511" s="693">
        <f>'Compliance History'!F237</f>
        <v>0</v>
      </c>
      <c r="G511" s="693">
        <f>'Compliance History'!G237</f>
        <v>0</v>
      </c>
      <c r="H511" s="715">
        <f>'Compliance History'!H237</f>
        <v>0</v>
      </c>
      <c r="I511" s="691" t="str">
        <f>'Compliance History'!I237</f>
        <v>&lt;&lt;Select&gt;&gt;</v>
      </c>
      <c r="J511" s="728">
        <f>'Compliance History'!J237</f>
        <v>0</v>
      </c>
      <c r="K511" s="694" t="str">
        <f>'Compliance History'!K237</f>
        <v>&lt;&lt;Select&gt;&gt;</v>
      </c>
      <c r="L511" s="694" t="str">
        <f>'Compliance History'!L237</f>
        <v>&lt;&lt;Select&gt;&gt;</v>
      </c>
      <c r="M511" s="694" t="str">
        <f>'Compliance History'!M237</f>
        <v>&lt;&lt;Select&gt;&gt;</v>
      </c>
    </row>
    <row r="512" spans="1:13" ht="25.5" x14ac:dyDescent="0.25">
      <c r="A512" s="313">
        <v>225</v>
      </c>
      <c r="B512" s="727">
        <f>'Compliance History'!B238</f>
        <v>0</v>
      </c>
      <c r="C512" s="693">
        <f>'Compliance History'!C238</f>
        <v>0</v>
      </c>
      <c r="D512" s="694">
        <f>'Compliance History'!D238</f>
        <v>0</v>
      </c>
      <c r="E512" s="692">
        <f>'Compliance History'!E238</f>
        <v>0</v>
      </c>
      <c r="F512" s="693">
        <f>'Compliance History'!F238</f>
        <v>0</v>
      </c>
      <c r="G512" s="693">
        <f>'Compliance History'!G238</f>
        <v>0</v>
      </c>
      <c r="H512" s="715">
        <f>'Compliance History'!H238</f>
        <v>0</v>
      </c>
      <c r="I512" s="691" t="str">
        <f>'Compliance History'!I238</f>
        <v>&lt;&lt;Select&gt;&gt;</v>
      </c>
      <c r="J512" s="728">
        <f>'Compliance History'!J238</f>
        <v>0</v>
      </c>
      <c r="K512" s="694" t="str">
        <f>'Compliance History'!K238</f>
        <v>&lt;&lt;Select&gt;&gt;</v>
      </c>
      <c r="L512" s="694" t="str">
        <f>'Compliance History'!L238</f>
        <v>&lt;&lt;Select&gt;&gt;</v>
      </c>
      <c r="M512" s="694" t="str">
        <f>'Compliance History'!M238</f>
        <v>&lt;&lt;Select&gt;&gt;</v>
      </c>
    </row>
    <row r="513" spans="1:13" ht="25.5" x14ac:dyDescent="0.25">
      <c r="A513" s="313">
        <v>226</v>
      </c>
      <c r="B513" s="727">
        <f>'Compliance History'!B239</f>
        <v>0</v>
      </c>
      <c r="C513" s="693">
        <f>'Compliance History'!C239</f>
        <v>0</v>
      </c>
      <c r="D513" s="694">
        <f>'Compliance History'!D239</f>
        <v>0</v>
      </c>
      <c r="E513" s="692">
        <f>'Compliance History'!E239</f>
        <v>0</v>
      </c>
      <c r="F513" s="693">
        <f>'Compliance History'!F239</f>
        <v>0</v>
      </c>
      <c r="G513" s="693">
        <f>'Compliance History'!G239</f>
        <v>0</v>
      </c>
      <c r="H513" s="715">
        <f>'Compliance History'!H239</f>
        <v>0</v>
      </c>
      <c r="I513" s="691" t="str">
        <f>'Compliance History'!I239</f>
        <v>&lt;&lt;Select&gt;&gt;</v>
      </c>
      <c r="J513" s="728">
        <f>'Compliance History'!J239</f>
        <v>0</v>
      </c>
      <c r="K513" s="694" t="str">
        <f>'Compliance History'!K239</f>
        <v>&lt;&lt;Select&gt;&gt;</v>
      </c>
      <c r="L513" s="694" t="str">
        <f>'Compliance History'!L239</f>
        <v>&lt;&lt;Select&gt;&gt;</v>
      </c>
      <c r="M513" s="694" t="str">
        <f>'Compliance History'!M239</f>
        <v>&lt;&lt;Select&gt;&gt;</v>
      </c>
    </row>
    <row r="514" spans="1:13" ht="25.5" x14ac:dyDescent="0.25">
      <c r="A514" s="313">
        <v>227</v>
      </c>
      <c r="B514" s="727">
        <f>'Compliance History'!B240</f>
        <v>0</v>
      </c>
      <c r="C514" s="693">
        <f>'Compliance History'!C240</f>
        <v>0</v>
      </c>
      <c r="D514" s="694">
        <f>'Compliance History'!D240</f>
        <v>0</v>
      </c>
      <c r="E514" s="692">
        <f>'Compliance History'!E240</f>
        <v>0</v>
      </c>
      <c r="F514" s="693">
        <f>'Compliance History'!F240</f>
        <v>0</v>
      </c>
      <c r="G514" s="693">
        <f>'Compliance History'!G240</f>
        <v>0</v>
      </c>
      <c r="H514" s="715">
        <f>'Compliance History'!H240</f>
        <v>0</v>
      </c>
      <c r="I514" s="691" t="str">
        <f>'Compliance History'!I240</f>
        <v>&lt;&lt;Select&gt;&gt;</v>
      </c>
      <c r="J514" s="728">
        <f>'Compliance History'!J240</f>
        <v>0</v>
      </c>
      <c r="K514" s="694" t="str">
        <f>'Compliance History'!K240</f>
        <v>&lt;&lt;Select&gt;&gt;</v>
      </c>
      <c r="L514" s="694" t="str">
        <f>'Compliance History'!L240</f>
        <v>&lt;&lt;Select&gt;&gt;</v>
      </c>
      <c r="M514" s="694" t="str">
        <f>'Compliance History'!M240</f>
        <v>&lt;&lt;Select&gt;&gt;</v>
      </c>
    </row>
    <row r="515" spans="1:13" ht="25.5" x14ac:dyDescent="0.25">
      <c r="A515" s="313">
        <v>228</v>
      </c>
      <c r="B515" s="727">
        <f>'Compliance History'!B241</f>
        <v>0</v>
      </c>
      <c r="C515" s="693">
        <f>'Compliance History'!C241</f>
        <v>0</v>
      </c>
      <c r="D515" s="694">
        <f>'Compliance History'!D241</f>
        <v>0</v>
      </c>
      <c r="E515" s="692">
        <f>'Compliance History'!E241</f>
        <v>0</v>
      </c>
      <c r="F515" s="693">
        <f>'Compliance History'!F241</f>
        <v>0</v>
      </c>
      <c r="G515" s="693">
        <f>'Compliance History'!G241</f>
        <v>0</v>
      </c>
      <c r="H515" s="715">
        <f>'Compliance History'!H241</f>
        <v>0</v>
      </c>
      <c r="I515" s="691" t="str">
        <f>'Compliance History'!I241</f>
        <v>&lt;&lt;Select&gt;&gt;</v>
      </c>
      <c r="J515" s="728">
        <f>'Compliance History'!J241</f>
        <v>0</v>
      </c>
      <c r="K515" s="694" t="str">
        <f>'Compliance History'!K241</f>
        <v>&lt;&lt;Select&gt;&gt;</v>
      </c>
      <c r="L515" s="694" t="str">
        <f>'Compliance History'!L241</f>
        <v>&lt;&lt;Select&gt;&gt;</v>
      </c>
      <c r="M515" s="694" t="str">
        <f>'Compliance History'!M241</f>
        <v>&lt;&lt;Select&gt;&gt;</v>
      </c>
    </row>
    <row r="516" spans="1:13" ht="25.5" x14ac:dyDescent="0.25">
      <c r="A516" s="313">
        <v>229</v>
      </c>
      <c r="B516" s="727">
        <f>'Compliance History'!B242</f>
        <v>0</v>
      </c>
      <c r="C516" s="693">
        <f>'Compliance History'!C242</f>
        <v>0</v>
      </c>
      <c r="D516" s="694">
        <f>'Compliance History'!D242</f>
        <v>0</v>
      </c>
      <c r="E516" s="692">
        <f>'Compliance History'!E242</f>
        <v>0</v>
      </c>
      <c r="F516" s="693">
        <f>'Compliance History'!F242</f>
        <v>0</v>
      </c>
      <c r="G516" s="693">
        <f>'Compliance History'!G242</f>
        <v>0</v>
      </c>
      <c r="H516" s="715">
        <f>'Compliance History'!H242</f>
        <v>0</v>
      </c>
      <c r="I516" s="691" t="str">
        <f>'Compliance History'!I242</f>
        <v>&lt;&lt;Select&gt;&gt;</v>
      </c>
      <c r="J516" s="728">
        <f>'Compliance History'!J242</f>
        <v>0</v>
      </c>
      <c r="K516" s="694" t="str">
        <f>'Compliance History'!K242</f>
        <v>&lt;&lt;Select&gt;&gt;</v>
      </c>
      <c r="L516" s="694" t="str">
        <f>'Compliance History'!L242</f>
        <v>&lt;&lt;Select&gt;&gt;</v>
      </c>
      <c r="M516" s="694" t="str">
        <f>'Compliance History'!M242</f>
        <v>&lt;&lt;Select&gt;&gt;</v>
      </c>
    </row>
    <row r="517" spans="1:13" ht="25.5" x14ac:dyDescent="0.25">
      <c r="A517" s="313">
        <v>230</v>
      </c>
      <c r="B517" s="727">
        <f>'Compliance History'!B243</f>
        <v>0</v>
      </c>
      <c r="C517" s="693">
        <f>'Compliance History'!C243</f>
        <v>0</v>
      </c>
      <c r="D517" s="694">
        <f>'Compliance History'!D243</f>
        <v>0</v>
      </c>
      <c r="E517" s="692">
        <f>'Compliance History'!E243</f>
        <v>0</v>
      </c>
      <c r="F517" s="693">
        <f>'Compliance History'!F243</f>
        <v>0</v>
      </c>
      <c r="G517" s="693">
        <f>'Compliance History'!G243</f>
        <v>0</v>
      </c>
      <c r="H517" s="715">
        <f>'Compliance History'!H243</f>
        <v>0</v>
      </c>
      <c r="I517" s="691" t="str">
        <f>'Compliance History'!I243</f>
        <v>&lt;&lt;Select&gt;&gt;</v>
      </c>
      <c r="J517" s="728">
        <f>'Compliance History'!J243</f>
        <v>0</v>
      </c>
      <c r="K517" s="694" t="str">
        <f>'Compliance History'!K243</f>
        <v>&lt;&lt;Select&gt;&gt;</v>
      </c>
      <c r="L517" s="694" t="str">
        <f>'Compliance History'!L243</f>
        <v>&lt;&lt;Select&gt;&gt;</v>
      </c>
      <c r="M517" s="694" t="str">
        <f>'Compliance History'!M243</f>
        <v>&lt;&lt;Select&gt;&gt;</v>
      </c>
    </row>
    <row r="518" spans="1:13" ht="25.5" x14ac:dyDescent="0.25">
      <c r="A518" s="313">
        <v>231</v>
      </c>
      <c r="B518" s="727">
        <f>'Compliance History'!B244</f>
        <v>0</v>
      </c>
      <c r="C518" s="693">
        <f>'Compliance History'!C244</f>
        <v>0</v>
      </c>
      <c r="D518" s="694">
        <f>'Compliance History'!D244</f>
        <v>0</v>
      </c>
      <c r="E518" s="692">
        <f>'Compliance History'!E244</f>
        <v>0</v>
      </c>
      <c r="F518" s="693">
        <f>'Compliance History'!F244</f>
        <v>0</v>
      </c>
      <c r="G518" s="693">
        <f>'Compliance History'!G244</f>
        <v>0</v>
      </c>
      <c r="H518" s="715">
        <f>'Compliance History'!H244</f>
        <v>0</v>
      </c>
      <c r="I518" s="691" t="str">
        <f>'Compliance History'!I244</f>
        <v>&lt;&lt;Select&gt;&gt;</v>
      </c>
      <c r="J518" s="728">
        <f>'Compliance History'!J244</f>
        <v>0</v>
      </c>
      <c r="K518" s="694" t="str">
        <f>'Compliance History'!K244</f>
        <v>&lt;&lt;Select&gt;&gt;</v>
      </c>
      <c r="L518" s="694" t="str">
        <f>'Compliance History'!L244</f>
        <v>&lt;&lt;Select&gt;&gt;</v>
      </c>
      <c r="M518" s="694" t="str">
        <f>'Compliance History'!M244</f>
        <v>&lt;&lt;Select&gt;&gt;</v>
      </c>
    </row>
    <row r="519" spans="1:13" ht="25.5" x14ac:dyDescent="0.25">
      <c r="A519" s="313">
        <v>232</v>
      </c>
      <c r="B519" s="727">
        <f>'Compliance History'!B245</f>
        <v>0</v>
      </c>
      <c r="C519" s="693">
        <f>'Compliance History'!C245</f>
        <v>0</v>
      </c>
      <c r="D519" s="694">
        <f>'Compliance History'!D245</f>
        <v>0</v>
      </c>
      <c r="E519" s="692">
        <f>'Compliance History'!E245</f>
        <v>0</v>
      </c>
      <c r="F519" s="693">
        <f>'Compliance History'!F245</f>
        <v>0</v>
      </c>
      <c r="G519" s="693">
        <f>'Compliance History'!G245</f>
        <v>0</v>
      </c>
      <c r="H519" s="715">
        <f>'Compliance History'!H245</f>
        <v>0</v>
      </c>
      <c r="I519" s="691" t="str">
        <f>'Compliance History'!I245</f>
        <v>&lt;&lt;Select&gt;&gt;</v>
      </c>
      <c r="J519" s="728">
        <f>'Compliance History'!J245</f>
        <v>0</v>
      </c>
      <c r="K519" s="694" t="str">
        <f>'Compliance History'!K245</f>
        <v>&lt;&lt;Select&gt;&gt;</v>
      </c>
      <c r="L519" s="694" t="str">
        <f>'Compliance History'!L245</f>
        <v>&lt;&lt;Select&gt;&gt;</v>
      </c>
      <c r="M519" s="694" t="str">
        <f>'Compliance History'!M245</f>
        <v>&lt;&lt;Select&gt;&gt;</v>
      </c>
    </row>
    <row r="520" spans="1:13" ht="25.5" x14ac:dyDescent="0.25">
      <c r="A520" s="313">
        <v>233</v>
      </c>
      <c r="B520" s="727">
        <f>'Compliance History'!B246</f>
        <v>0</v>
      </c>
      <c r="C520" s="693">
        <f>'Compliance History'!C246</f>
        <v>0</v>
      </c>
      <c r="D520" s="694">
        <f>'Compliance History'!D246</f>
        <v>0</v>
      </c>
      <c r="E520" s="692">
        <f>'Compliance History'!E246</f>
        <v>0</v>
      </c>
      <c r="F520" s="693">
        <f>'Compliance History'!F246</f>
        <v>0</v>
      </c>
      <c r="G520" s="693">
        <f>'Compliance History'!G246</f>
        <v>0</v>
      </c>
      <c r="H520" s="715">
        <f>'Compliance History'!H246</f>
        <v>0</v>
      </c>
      <c r="I520" s="691" t="str">
        <f>'Compliance History'!I246</f>
        <v>&lt;&lt;Select&gt;&gt;</v>
      </c>
      <c r="J520" s="728">
        <f>'Compliance History'!J246</f>
        <v>0</v>
      </c>
      <c r="K520" s="694" t="str">
        <f>'Compliance History'!K246</f>
        <v>&lt;&lt;Select&gt;&gt;</v>
      </c>
      <c r="L520" s="694" t="str">
        <f>'Compliance History'!L246</f>
        <v>&lt;&lt;Select&gt;&gt;</v>
      </c>
      <c r="M520" s="694" t="str">
        <f>'Compliance History'!M246</f>
        <v>&lt;&lt;Select&gt;&gt;</v>
      </c>
    </row>
    <row r="521" spans="1:13" ht="25.5" x14ac:dyDescent="0.25">
      <c r="A521" s="313">
        <v>234</v>
      </c>
      <c r="B521" s="727">
        <f>'Compliance History'!B247</f>
        <v>0</v>
      </c>
      <c r="C521" s="693">
        <f>'Compliance History'!C247</f>
        <v>0</v>
      </c>
      <c r="D521" s="694">
        <f>'Compliance History'!D247</f>
        <v>0</v>
      </c>
      <c r="E521" s="692">
        <f>'Compliance History'!E247</f>
        <v>0</v>
      </c>
      <c r="F521" s="693">
        <f>'Compliance History'!F247</f>
        <v>0</v>
      </c>
      <c r="G521" s="693">
        <f>'Compliance History'!G247</f>
        <v>0</v>
      </c>
      <c r="H521" s="715">
        <f>'Compliance History'!H247</f>
        <v>0</v>
      </c>
      <c r="I521" s="691" t="str">
        <f>'Compliance History'!I247</f>
        <v>&lt;&lt;Select&gt;&gt;</v>
      </c>
      <c r="J521" s="728">
        <f>'Compliance History'!J247</f>
        <v>0</v>
      </c>
      <c r="K521" s="694" t="str">
        <f>'Compliance History'!K247</f>
        <v>&lt;&lt;Select&gt;&gt;</v>
      </c>
      <c r="L521" s="694" t="str">
        <f>'Compliance History'!L247</f>
        <v>&lt;&lt;Select&gt;&gt;</v>
      </c>
      <c r="M521" s="694" t="str">
        <f>'Compliance History'!M247</f>
        <v>&lt;&lt;Select&gt;&gt;</v>
      </c>
    </row>
    <row r="522" spans="1:13" ht="25.5" x14ac:dyDescent="0.25">
      <c r="A522" s="313">
        <v>235</v>
      </c>
      <c r="B522" s="727">
        <f>'Compliance History'!B248</f>
        <v>0</v>
      </c>
      <c r="C522" s="693">
        <f>'Compliance History'!C248</f>
        <v>0</v>
      </c>
      <c r="D522" s="694">
        <f>'Compliance History'!D248</f>
        <v>0</v>
      </c>
      <c r="E522" s="692">
        <f>'Compliance History'!E248</f>
        <v>0</v>
      </c>
      <c r="F522" s="693">
        <f>'Compliance History'!F248</f>
        <v>0</v>
      </c>
      <c r="G522" s="693">
        <f>'Compliance History'!G248</f>
        <v>0</v>
      </c>
      <c r="H522" s="715">
        <f>'Compliance History'!H248</f>
        <v>0</v>
      </c>
      <c r="I522" s="691" t="str">
        <f>'Compliance History'!I248</f>
        <v>&lt;&lt;Select&gt;&gt;</v>
      </c>
      <c r="J522" s="728">
        <f>'Compliance History'!J248</f>
        <v>0</v>
      </c>
      <c r="K522" s="694" t="str">
        <f>'Compliance History'!K248</f>
        <v>&lt;&lt;Select&gt;&gt;</v>
      </c>
      <c r="L522" s="694" t="str">
        <f>'Compliance History'!L248</f>
        <v>&lt;&lt;Select&gt;&gt;</v>
      </c>
      <c r="M522" s="694" t="str">
        <f>'Compliance History'!M248</f>
        <v>&lt;&lt;Select&gt;&gt;</v>
      </c>
    </row>
    <row r="523" spans="1:13" ht="25.5" x14ac:dyDescent="0.25">
      <c r="A523" s="313">
        <v>236</v>
      </c>
      <c r="B523" s="727">
        <f>'Compliance History'!B249</f>
        <v>0</v>
      </c>
      <c r="C523" s="693">
        <f>'Compliance History'!C249</f>
        <v>0</v>
      </c>
      <c r="D523" s="694">
        <f>'Compliance History'!D249</f>
        <v>0</v>
      </c>
      <c r="E523" s="692">
        <f>'Compliance History'!E249</f>
        <v>0</v>
      </c>
      <c r="F523" s="693">
        <f>'Compliance History'!F249</f>
        <v>0</v>
      </c>
      <c r="G523" s="693">
        <f>'Compliance History'!G249</f>
        <v>0</v>
      </c>
      <c r="H523" s="715">
        <f>'Compliance History'!H249</f>
        <v>0</v>
      </c>
      <c r="I523" s="691" t="str">
        <f>'Compliance History'!I249</f>
        <v>&lt;&lt;Select&gt;&gt;</v>
      </c>
      <c r="J523" s="728">
        <f>'Compliance History'!J249</f>
        <v>0</v>
      </c>
      <c r="K523" s="694" t="str">
        <f>'Compliance History'!K249</f>
        <v>&lt;&lt;Select&gt;&gt;</v>
      </c>
      <c r="L523" s="694" t="str">
        <f>'Compliance History'!L249</f>
        <v>&lt;&lt;Select&gt;&gt;</v>
      </c>
      <c r="M523" s="694" t="str">
        <f>'Compliance History'!M249</f>
        <v>&lt;&lt;Select&gt;&gt;</v>
      </c>
    </row>
    <row r="524" spans="1:13" ht="25.5" x14ac:dyDescent="0.25">
      <c r="A524" s="313">
        <v>237</v>
      </c>
      <c r="B524" s="727">
        <f>'Compliance History'!B250</f>
        <v>0</v>
      </c>
      <c r="C524" s="693">
        <f>'Compliance History'!C250</f>
        <v>0</v>
      </c>
      <c r="D524" s="694">
        <f>'Compliance History'!D250</f>
        <v>0</v>
      </c>
      <c r="E524" s="692">
        <f>'Compliance History'!E250</f>
        <v>0</v>
      </c>
      <c r="F524" s="693">
        <f>'Compliance History'!F250</f>
        <v>0</v>
      </c>
      <c r="G524" s="693">
        <f>'Compliance History'!G250</f>
        <v>0</v>
      </c>
      <c r="H524" s="715">
        <f>'Compliance History'!H250</f>
        <v>0</v>
      </c>
      <c r="I524" s="691" t="str">
        <f>'Compliance History'!I250</f>
        <v>&lt;&lt;Select&gt;&gt;</v>
      </c>
      <c r="J524" s="728">
        <f>'Compliance History'!J250</f>
        <v>0</v>
      </c>
      <c r="K524" s="694" t="str">
        <f>'Compliance History'!K250</f>
        <v>&lt;&lt;Select&gt;&gt;</v>
      </c>
      <c r="L524" s="694" t="str">
        <f>'Compliance History'!L250</f>
        <v>&lt;&lt;Select&gt;&gt;</v>
      </c>
      <c r="M524" s="694" t="str">
        <f>'Compliance History'!M250</f>
        <v>&lt;&lt;Select&gt;&gt;</v>
      </c>
    </row>
    <row r="525" spans="1:13" ht="25.5" x14ac:dyDescent="0.25">
      <c r="A525" s="313">
        <v>238</v>
      </c>
      <c r="B525" s="727">
        <f>'Compliance History'!B251</f>
        <v>0</v>
      </c>
      <c r="C525" s="693">
        <f>'Compliance History'!C251</f>
        <v>0</v>
      </c>
      <c r="D525" s="694">
        <f>'Compliance History'!D251</f>
        <v>0</v>
      </c>
      <c r="E525" s="692">
        <f>'Compliance History'!E251</f>
        <v>0</v>
      </c>
      <c r="F525" s="693">
        <f>'Compliance History'!F251</f>
        <v>0</v>
      </c>
      <c r="G525" s="693">
        <f>'Compliance History'!G251</f>
        <v>0</v>
      </c>
      <c r="H525" s="715">
        <f>'Compliance History'!H251</f>
        <v>0</v>
      </c>
      <c r="I525" s="691" t="str">
        <f>'Compliance History'!I251</f>
        <v>&lt;&lt;Select&gt;&gt;</v>
      </c>
      <c r="J525" s="728">
        <f>'Compliance History'!J251</f>
        <v>0</v>
      </c>
      <c r="K525" s="694" t="str">
        <f>'Compliance History'!K251</f>
        <v>&lt;&lt;Select&gt;&gt;</v>
      </c>
      <c r="L525" s="694" t="str">
        <f>'Compliance History'!L251</f>
        <v>&lt;&lt;Select&gt;&gt;</v>
      </c>
      <c r="M525" s="694" t="str">
        <f>'Compliance History'!M251</f>
        <v>&lt;&lt;Select&gt;&gt;</v>
      </c>
    </row>
    <row r="526" spans="1:13" ht="25.5" x14ac:dyDescent="0.25">
      <c r="A526" s="313">
        <v>239</v>
      </c>
      <c r="B526" s="727">
        <f>'Compliance History'!B252</f>
        <v>0</v>
      </c>
      <c r="C526" s="693">
        <f>'Compliance History'!C252</f>
        <v>0</v>
      </c>
      <c r="D526" s="694">
        <f>'Compliance History'!D252</f>
        <v>0</v>
      </c>
      <c r="E526" s="692">
        <f>'Compliance History'!E252</f>
        <v>0</v>
      </c>
      <c r="F526" s="693">
        <f>'Compliance History'!F252</f>
        <v>0</v>
      </c>
      <c r="G526" s="693">
        <f>'Compliance History'!G252</f>
        <v>0</v>
      </c>
      <c r="H526" s="715">
        <f>'Compliance History'!H252</f>
        <v>0</v>
      </c>
      <c r="I526" s="691" t="str">
        <f>'Compliance History'!I252</f>
        <v>&lt;&lt;Select&gt;&gt;</v>
      </c>
      <c r="J526" s="728">
        <f>'Compliance History'!J252</f>
        <v>0</v>
      </c>
      <c r="K526" s="694" t="str">
        <f>'Compliance History'!K252</f>
        <v>&lt;&lt;Select&gt;&gt;</v>
      </c>
      <c r="L526" s="694" t="str">
        <f>'Compliance History'!L252</f>
        <v>&lt;&lt;Select&gt;&gt;</v>
      </c>
      <c r="M526" s="694" t="str">
        <f>'Compliance History'!M252</f>
        <v>&lt;&lt;Select&gt;&gt;</v>
      </c>
    </row>
    <row r="527" spans="1:13" ht="25.5" x14ac:dyDescent="0.25">
      <c r="A527" s="313">
        <v>240</v>
      </c>
      <c r="B527" s="727">
        <f>'Compliance History'!B253</f>
        <v>0</v>
      </c>
      <c r="C527" s="693">
        <f>'Compliance History'!C253</f>
        <v>0</v>
      </c>
      <c r="D527" s="694">
        <f>'Compliance History'!D253</f>
        <v>0</v>
      </c>
      <c r="E527" s="692">
        <f>'Compliance History'!E253</f>
        <v>0</v>
      </c>
      <c r="F527" s="693">
        <f>'Compliance History'!F253</f>
        <v>0</v>
      </c>
      <c r="G527" s="693">
        <f>'Compliance History'!G253</f>
        <v>0</v>
      </c>
      <c r="H527" s="715">
        <f>'Compliance History'!H253</f>
        <v>0</v>
      </c>
      <c r="I527" s="691" t="str">
        <f>'Compliance History'!I253</f>
        <v>&lt;&lt;Select&gt;&gt;</v>
      </c>
      <c r="J527" s="728">
        <f>'Compliance History'!J253</f>
        <v>0</v>
      </c>
      <c r="K527" s="694" t="str">
        <f>'Compliance History'!K253</f>
        <v>&lt;&lt;Select&gt;&gt;</v>
      </c>
      <c r="L527" s="694" t="str">
        <f>'Compliance History'!L253</f>
        <v>&lt;&lt;Select&gt;&gt;</v>
      </c>
      <c r="M527" s="694" t="str">
        <f>'Compliance History'!M253</f>
        <v>&lt;&lt;Select&gt;&gt;</v>
      </c>
    </row>
    <row r="528" spans="1:13" ht="25.5" x14ac:dyDescent="0.25">
      <c r="A528" s="313">
        <v>241</v>
      </c>
      <c r="B528" s="727">
        <f>'Compliance History'!B254</f>
        <v>0</v>
      </c>
      <c r="C528" s="693">
        <f>'Compliance History'!C254</f>
        <v>0</v>
      </c>
      <c r="D528" s="694">
        <f>'Compliance History'!D254</f>
        <v>0</v>
      </c>
      <c r="E528" s="692">
        <f>'Compliance History'!E254</f>
        <v>0</v>
      </c>
      <c r="F528" s="693">
        <f>'Compliance History'!F254</f>
        <v>0</v>
      </c>
      <c r="G528" s="693">
        <f>'Compliance History'!G254</f>
        <v>0</v>
      </c>
      <c r="H528" s="715">
        <f>'Compliance History'!H254</f>
        <v>0</v>
      </c>
      <c r="I528" s="691" t="str">
        <f>'Compliance History'!I254</f>
        <v>&lt;&lt;Select&gt;&gt;</v>
      </c>
      <c r="J528" s="728">
        <f>'Compliance History'!J254</f>
        <v>0</v>
      </c>
      <c r="K528" s="694" t="str">
        <f>'Compliance History'!K254</f>
        <v>&lt;&lt;Select&gt;&gt;</v>
      </c>
      <c r="L528" s="694" t="str">
        <f>'Compliance History'!L254</f>
        <v>&lt;&lt;Select&gt;&gt;</v>
      </c>
      <c r="M528" s="694" t="str">
        <f>'Compliance History'!M254</f>
        <v>&lt;&lt;Select&gt;&gt;</v>
      </c>
    </row>
    <row r="529" spans="1:13" ht="25.5" x14ac:dyDescent="0.25">
      <c r="A529" s="313">
        <v>242</v>
      </c>
      <c r="B529" s="727">
        <f>'Compliance History'!B255</f>
        <v>0</v>
      </c>
      <c r="C529" s="693">
        <f>'Compliance History'!C255</f>
        <v>0</v>
      </c>
      <c r="D529" s="694">
        <f>'Compliance History'!D255</f>
        <v>0</v>
      </c>
      <c r="E529" s="692">
        <f>'Compliance History'!E255</f>
        <v>0</v>
      </c>
      <c r="F529" s="693">
        <f>'Compliance History'!F255</f>
        <v>0</v>
      </c>
      <c r="G529" s="693">
        <f>'Compliance History'!G255</f>
        <v>0</v>
      </c>
      <c r="H529" s="715">
        <f>'Compliance History'!H255</f>
        <v>0</v>
      </c>
      <c r="I529" s="691" t="str">
        <f>'Compliance History'!I255</f>
        <v>&lt;&lt;Select&gt;&gt;</v>
      </c>
      <c r="J529" s="728">
        <f>'Compliance History'!J255</f>
        <v>0</v>
      </c>
      <c r="K529" s="694" t="str">
        <f>'Compliance History'!K255</f>
        <v>&lt;&lt;Select&gt;&gt;</v>
      </c>
      <c r="L529" s="694" t="str">
        <f>'Compliance History'!L255</f>
        <v>&lt;&lt;Select&gt;&gt;</v>
      </c>
      <c r="M529" s="694" t="str">
        <f>'Compliance History'!M255</f>
        <v>&lt;&lt;Select&gt;&gt;</v>
      </c>
    </row>
    <row r="530" spans="1:13" ht="25.5" x14ac:dyDescent="0.25">
      <c r="A530" s="313">
        <v>243</v>
      </c>
      <c r="B530" s="727">
        <f>'Compliance History'!B256</f>
        <v>0</v>
      </c>
      <c r="C530" s="693">
        <f>'Compliance History'!C256</f>
        <v>0</v>
      </c>
      <c r="D530" s="694">
        <f>'Compliance History'!D256</f>
        <v>0</v>
      </c>
      <c r="E530" s="692">
        <f>'Compliance History'!E256</f>
        <v>0</v>
      </c>
      <c r="F530" s="693">
        <f>'Compliance History'!F256</f>
        <v>0</v>
      </c>
      <c r="G530" s="693">
        <f>'Compliance History'!G256</f>
        <v>0</v>
      </c>
      <c r="H530" s="715">
        <f>'Compliance History'!H256</f>
        <v>0</v>
      </c>
      <c r="I530" s="691" t="str">
        <f>'Compliance History'!I256</f>
        <v>&lt;&lt;Select&gt;&gt;</v>
      </c>
      <c r="J530" s="728">
        <f>'Compliance History'!J256</f>
        <v>0</v>
      </c>
      <c r="K530" s="694" t="str">
        <f>'Compliance History'!K256</f>
        <v>&lt;&lt;Select&gt;&gt;</v>
      </c>
      <c r="L530" s="694" t="str">
        <f>'Compliance History'!L256</f>
        <v>&lt;&lt;Select&gt;&gt;</v>
      </c>
      <c r="M530" s="694" t="str">
        <f>'Compliance History'!M256</f>
        <v>&lt;&lt;Select&gt;&gt;</v>
      </c>
    </row>
    <row r="531" spans="1:13" ht="25.5" x14ac:dyDescent="0.25">
      <c r="A531" s="313">
        <v>244</v>
      </c>
      <c r="B531" s="727">
        <f>'Compliance History'!B257</f>
        <v>0</v>
      </c>
      <c r="C531" s="693">
        <f>'Compliance History'!C257</f>
        <v>0</v>
      </c>
      <c r="D531" s="694">
        <f>'Compliance History'!D257</f>
        <v>0</v>
      </c>
      <c r="E531" s="692">
        <f>'Compliance History'!E257</f>
        <v>0</v>
      </c>
      <c r="F531" s="693">
        <f>'Compliance History'!F257</f>
        <v>0</v>
      </c>
      <c r="G531" s="693">
        <f>'Compliance History'!G257</f>
        <v>0</v>
      </c>
      <c r="H531" s="715">
        <f>'Compliance History'!H257</f>
        <v>0</v>
      </c>
      <c r="I531" s="691" t="str">
        <f>'Compliance History'!I257</f>
        <v>&lt;&lt;Select&gt;&gt;</v>
      </c>
      <c r="J531" s="728">
        <f>'Compliance History'!J257</f>
        <v>0</v>
      </c>
      <c r="K531" s="694" t="str">
        <f>'Compliance History'!K257</f>
        <v>&lt;&lt;Select&gt;&gt;</v>
      </c>
      <c r="L531" s="694" t="str">
        <f>'Compliance History'!L257</f>
        <v>&lt;&lt;Select&gt;&gt;</v>
      </c>
      <c r="M531" s="694" t="str">
        <f>'Compliance History'!M257</f>
        <v>&lt;&lt;Select&gt;&gt;</v>
      </c>
    </row>
    <row r="532" spans="1:13" ht="25.5" x14ac:dyDescent="0.25">
      <c r="A532" s="313">
        <v>245</v>
      </c>
      <c r="B532" s="727">
        <f>'Compliance History'!B258</f>
        <v>0</v>
      </c>
      <c r="C532" s="693">
        <f>'Compliance History'!C258</f>
        <v>0</v>
      </c>
      <c r="D532" s="694">
        <f>'Compliance History'!D258</f>
        <v>0</v>
      </c>
      <c r="E532" s="692">
        <f>'Compliance History'!E258</f>
        <v>0</v>
      </c>
      <c r="F532" s="693">
        <f>'Compliance History'!F258</f>
        <v>0</v>
      </c>
      <c r="G532" s="693">
        <f>'Compliance History'!G258</f>
        <v>0</v>
      </c>
      <c r="H532" s="715">
        <f>'Compliance History'!H258</f>
        <v>0</v>
      </c>
      <c r="I532" s="691" t="str">
        <f>'Compliance History'!I258</f>
        <v>&lt;&lt;Select&gt;&gt;</v>
      </c>
      <c r="J532" s="728">
        <f>'Compliance History'!J258</f>
        <v>0</v>
      </c>
      <c r="K532" s="694" t="str">
        <f>'Compliance History'!K258</f>
        <v>&lt;&lt;Select&gt;&gt;</v>
      </c>
      <c r="L532" s="694" t="str">
        <f>'Compliance History'!L258</f>
        <v>&lt;&lt;Select&gt;&gt;</v>
      </c>
      <c r="M532" s="694" t="str">
        <f>'Compliance History'!M258</f>
        <v>&lt;&lt;Select&gt;&gt;</v>
      </c>
    </row>
    <row r="533" spans="1:13" ht="25.5" x14ac:dyDescent="0.25">
      <c r="A533" s="313">
        <v>246</v>
      </c>
      <c r="B533" s="727">
        <f>'Compliance History'!B259</f>
        <v>0</v>
      </c>
      <c r="C533" s="693">
        <f>'Compliance History'!C259</f>
        <v>0</v>
      </c>
      <c r="D533" s="694">
        <f>'Compliance History'!D259</f>
        <v>0</v>
      </c>
      <c r="E533" s="692">
        <f>'Compliance History'!E259</f>
        <v>0</v>
      </c>
      <c r="F533" s="693">
        <f>'Compliance History'!F259</f>
        <v>0</v>
      </c>
      <c r="G533" s="693">
        <f>'Compliance History'!G259</f>
        <v>0</v>
      </c>
      <c r="H533" s="715">
        <f>'Compliance History'!H259</f>
        <v>0</v>
      </c>
      <c r="I533" s="691" t="str">
        <f>'Compliance History'!I259</f>
        <v>&lt;&lt;Select&gt;&gt;</v>
      </c>
      <c r="J533" s="728">
        <f>'Compliance History'!J259</f>
        <v>0</v>
      </c>
      <c r="K533" s="694" t="str">
        <f>'Compliance History'!K259</f>
        <v>&lt;&lt;Select&gt;&gt;</v>
      </c>
      <c r="L533" s="694" t="str">
        <f>'Compliance History'!L259</f>
        <v>&lt;&lt;Select&gt;&gt;</v>
      </c>
      <c r="M533" s="694" t="str">
        <f>'Compliance History'!M259</f>
        <v>&lt;&lt;Select&gt;&gt;</v>
      </c>
    </row>
    <row r="534" spans="1:13" ht="25.5" x14ac:dyDescent="0.25">
      <c r="A534" s="313">
        <v>247</v>
      </c>
      <c r="B534" s="727">
        <f>'Compliance History'!B260</f>
        <v>0</v>
      </c>
      <c r="C534" s="693">
        <f>'Compliance History'!C260</f>
        <v>0</v>
      </c>
      <c r="D534" s="694">
        <f>'Compliance History'!D260</f>
        <v>0</v>
      </c>
      <c r="E534" s="692">
        <f>'Compliance History'!E260</f>
        <v>0</v>
      </c>
      <c r="F534" s="693">
        <f>'Compliance History'!F260</f>
        <v>0</v>
      </c>
      <c r="G534" s="693">
        <f>'Compliance History'!G260</f>
        <v>0</v>
      </c>
      <c r="H534" s="715">
        <f>'Compliance History'!H260</f>
        <v>0</v>
      </c>
      <c r="I534" s="691" t="str">
        <f>'Compliance History'!I260</f>
        <v>&lt;&lt;Select&gt;&gt;</v>
      </c>
      <c r="J534" s="728">
        <f>'Compliance History'!J260</f>
        <v>0</v>
      </c>
      <c r="K534" s="694" t="str">
        <f>'Compliance History'!K260</f>
        <v>&lt;&lt;Select&gt;&gt;</v>
      </c>
      <c r="L534" s="694" t="str">
        <f>'Compliance History'!L260</f>
        <v>&lt;&lt;Select&gt;&gt;</v>
      </c>
      <c r="M534" s="694" t="str">
        <f>'Compliance History'!M260</f>
        <v>&lt;&lt;Select&gt;&gt;</v>
      </c>
    </row>
    <row r="535" spans="1:13" ht="25.5" x14ac:dyDescent="0.25">
      <c r="A535" s="313">
        <v>248</v>
      </c>
      <c r="B535" s="727">
        <f>'Compliance History'!B261</f>
        <v>0</v>
      </c>
      <c r="C535" s="693">
        <f>'Compliance History'!C261</f>
        <v>0</v>
      </c>
      <c r="D535" s="694">
        <f>'Compliance History'!D261</f>
        <v>0</v>
      </c>
      <c r="E535" s="692">
        <f>'Compliance History'!E261</f>
        <v>0</v>
      </c>
      <c r="F535" s="693">
        <f>'Compliance History'!F261</f>
        <v>0</v>
      </c>
      <c r="G535" s="693">
        <f>'Compliance History'!G261</f>
        <v>0</v>
      </c>
      <c r="H535" s="715">
        <f>'Compliance History'!H261</f>
        <v>0</v>
      </c>
      <c r="I535" s="691" t="str">
        <f>'Compliance History'!I261</f>
        <v>&lt;&lt;Select&gt;&gt;</v>
      </c>
      <c r="J535" s="728">
        <f>'Compliance History'!J261</f>
        <v>0</v>
      </c>
      <c r="K535" s="694" t="str">
        <f>'Compliance History'!K261</f>
        <v>&lt;&lt;Select&gt;&gt;</v>
      </c>
      <c r="L535" s="694" t="str">
        <f>'Compliance History'!L261</f>
        <v>&lt;&lt;Select&gt;&gt;</v>
      </c>
      <c r="M535" s="694" t="str">
        <f>'Compliance History'!M261</f>
        <v>&lt;&lt;Select&gt;&gt;</v>
      </c>
    </row>
    <row r="536" spans="1:13" ht="25.5" x14ac:dyDescent="0.25">
      <c r="A536" s="313">
        <v>249</v>
      </c>
      <c r="B536" s="727">
        <f>'Compliance History'!B262</f>
        <v>0</v>
      </c>
      <c r="C536" s="693">
        <f>'Compliance History'!C262</f>
        <v>0</v>
      </c>
      <c r="D536" s="694">
        <f>'Compliance History'!D262</f>
        <v>0</v>
      </c>
      <c r="E536" s="692">
        <f>'Compliance History'!E262</f>
        <v>0</v>
      </c>
      <c r="F536" s="693">
        <f>'Compliance History'!F262</f>
        <v>0</v>
      </c>
      <c r="G536" s="693">
        <f>'Compliance History'!G262</f>
        <v>0</v>
      </c>
      <c r="H536" s="715">
        <f>'Compliance History'!H262</f>
        <v>0</v>
      </c>
      <c r="I536" s="691" t="str">
        <f>'Compliance History'!I262</f>
        <v>&lt;&lt;Select&gt;&gt;</v>
      </c>
      <c r="J536" s="728">
        <f>'Compliance History'!J262</f>
        <v>0</v>
      </c>
      <c r="K536" s="694" t="str">
        <f>'Compliance History'!K262</f>
        <v>&lt;&lt;Select&gt;&gt;</v>
      </c>
      <c r="L536" s="694" t="str">
        <f>'Compliance History'!L262</f>
        <v>&lt;&lt;Select&gt;&gt;</v>
      </c>
      <c r="M536" s="694" t="str">
        <f>'Compliance History'!M262</f>
        <v>&lt;&lt;Select&gt;&gt;</v>
      </c>
    </row>
    <row r="537" spans="1:13" ht="25.5" x14ac:dyDescent="0.25">
      <c r="A537" s="313">
        <v>250</v>
      </c>
      <c r="B537" s="727">
        <f>'Compliance History'!B263</f>
        <v>0</v>
      </c>
      <c r="C537" s="693">
        <f>'Compliance History'!C263</f>
        <v>0</v>
      </c>
      <c r="D537" s="694">
        <f>'Compliance History'!D263</f>
        <v>0</v>
      </c>
      <c r="E537" s="692">
        <f>'Compliance History'!E263</f>
        <v>0</v>
      </c>
      <c r="F537" s="693">
        <f>'Compliance History'!F263</f>
        <v>0</v>
      </c>
      <c r="G537" s="693">
        <f>'Compliance History'!G263</f>
        <v>0</v>
      </c>
      <c r="H537" s="715">
        <f>'Compliance History'!H263</f>
        <v>0</v>
      </c>
      <c r="I537" s="691" t="str">
        <f>'Compliance History'!I263</f>
        <v>&lt;&lt;Select&gt;&gt;</v>
      </c>
      <c r="J537" s="728">
        <f>'Compliance History'!J263</f>
        <v>0</v>
      </c>
      <c r="K537" s="694" t="str">
        <f>'Compliance History'!K263</f>
        <v>&lt;&lt;Select&gt;&gt;</v>
      </c>
      <c r="L537" s="694" t="str">
        <f>'Compliance History'!L263</f>
        <v>&lt;&lt;Select&gt;&gt;</v>
      </c>
      <c r="M537" s="694" t="str">
        <f>'Compliance History'!M263</f>
        <v>&lt;&lt;Select&gt;&gt;</v>
      </c>
    </row>
    <row r="538" spans="1:13" ht="25.5" x14ac:dyDescent="0.25">
      <c r="A538" s="313">
        <v>251</v>
      </c>
      <c r="B538" s="727">
        <f>'Compliance History'!B264</f>
        <v>0</v>
      </c>
      <c r="C538" s="693">
        <f>'Compliance History'!C264</f>
        <v>0</v>
      </c>
      <c r="D538" s="694">
        <f>'Compliance History'!D264</f>
        <v>0</v>
      </c>
      <c r="E538" s="692">
        <f>'Compliance History'!E264</f>
        <v>0</v>
      </c>
      <c r="F538" s="693">
        <f>'Compliance History'!F264</f>
        <v>0</v>
      </c>
      <c r="G538" s="693">
        <f>'Compliance History'!G264</f>
        <v>0</v>
      </c>
      <c r="H538" s="715">
        <f>'Compliance History'!H264</f>
        <v>0</v>
      </c>
      <c r="I538" s="691" t="str">
        <f>'Compliance History'!I264</f>
        <v>&lt;&lt;Select&gt;&gt;</v>
      </c>
      <c r="J538" s="728">
        <f>'Compliance History'!J264</f>
        <v>0</v>
      </c>
      <c r="K538" s="694" t="str">
        <f>'Compliance History'!K264</f>
        <v>&lt;&lt;Select&gt;&gt;</v>
      </c>
      <c r="L538" s="694" t="str">
        <f>'Compliance History'!L264</f>
        <v>&lt;&lt;Select&gt;&gt;</v>
      </c>
      <c r="M538" s="694" t="str">
        <f>'Compliance History'!M264</f>
        <v>&lt;&lt;Select&gt;&gt;</v>
      </c>
    </row>
    <row r="539" spans="1:13" ht="25.5" x14ac:dyDescent="0.25">
      <c r="A539" s="313">
        <v>252</v>
      </c>
      <c r="B539" s="727">
        <f>'Compliance History'!B265</f>
        <v>0</v>
      </c>
      <c r="C539" s="693">
        <f>'Compliance History'!C265</f>
        <v>0</v>
      </c>
      <c r="D539" s="694">
        <f>'Compliance History'!D265</f>
        <v>0</v>
      </c>
      <c r="E539" s="692">
        <f>'Compliance History'!E265</f>
        <v>0</v>
      </c>
      <c r="F539" s="693">
        <f>'Compliance History'!F265</f>
        <v>0</v>
      </c>
      <c r="G539" s="693">
        <f>'Compliance History'!G265</f>
        <v>0</v>
      </c>
      <c r="H539" s="715">
        <f>'Compliance History'!H265</f>
        <v>0</v>
      </c>
      <c r="I539" s="691" t="str">
        <f>'Compliance History'!I265</f>
        <v>&lt;&lt;Select&gt;&gt;</v>
      </c>
      <c r="J539" s="728">
        <f>'Compliance History'!J265</f>
        <v>0</v>
      </c>
      <c r="K539" s="694" t="str">
        <f>'Compliance History'!K265</f>
        <v>&lt;&lt;Select&gt;&gt;</v>
      </c>
      <c r="L539" s="694" t="str">
        <f>'Compliance History'!L265</f>
        <v>&lt;&lt;Select&gt;&gt;</v>
      </c>
      <c r="M539" s="694" t="str">
        <f>'Compliance History'!M265</f>
        <v>&lt;&lt;Select&gt;&gt;</v>
      </c>
    </row>
    <row r="540" spans="1:13" ht="25.5" x14ac:dyDescent="0.25">
      <c r="A540" s="313">
        <v>253</v>
      </c>
      <c r="B540" s="727">
        <f>'Compliance History'!B266</f>
        <v>0</v>
      </c>
      <c r="C540" s="693">
        <f>'Compliance History'!C266</f>
        <v>0</v>
      </c>
      <c r="D540" s="694">
        <f>'Compliance History'!D266</f>
        <v>0</v>
      </c>
      <c r="E540" s="692">
        <f>'Compliance History'!E266</f>
        <v>0</v>
      </c>
      <c r="F540" s="693">
        <f>'Compliance History'!F266</f>
        <v>0</v>
      </c>
      <c r="G540" s="693">
        <f>'Compliance History'!G266</f>
        <v>0</v>
      </c>
      <c r="H540" s="715">
        <f>'Compliance History'!H266</f>
        <v>0</v>
      </c>
      <c r="I540" s="691" t="str">
        <f>'Compliance History'!I266</f>
        <v>&lt;&lt;Select&gt;&gt;</v>
      </c>
      <c r="J540" s="728">
        <f>'Compliance History'!J266</f>
        <v>0</v>
      </c>
      <c r="K540" s="694" t="str">
        <f>'Compliance History'!K266</f>
        <v>&lt;&lt;Select&gt;&gt;</v>
      </c>
      <c r="L540" s="694" t="str">
        <f>'Compliance History'!L266</f>
        <v>&lt;&lt;Select&gt;&gt;</v>
      </c>
      <c r="M540" s="694" t="str">
        <f>'Compliance History'!M266</f>
        <v>&lt;&lt;Select&gt;&gt;</v>
      </c>
    </row>
    <row r="541" spans="1:13" ht="25.5" x14ac:dyDescent="0.25">
      <c r="A541" s="313">
        <v>254</v>
      </c>
      <c r="B541" s="727">
        <f>'Compliance History'!B267</f>
        <v>0</v>
      </c>
      <c r="C541" s="693">
        <f>'Compliance History'!C267</f>
        <v>0</v>
      </c>
      <c r="D541" s="694">
        <f>'Compliance History'!D267</f>
        <v>0</v>
      </c>
      <c r="E541" s="692">
        <f>'Compliance History'!E267</f>
        <v>0</v>
      </c>
      <c r="F541" s="693">
        <f>'Compliance History'!F267</f>
        <v>0</v>
      </c>
      <c r="G541" s="693">
        <f>'Compliance History'!G267</f>
        <v>0</v>
      </c>
      <c r="H541" s="715">
        <f>'Compliance History'!H267</f>
        <v>0</v>
      </c>
      <c r="I541" s="691" t="str">
        <f>'Compliance History'!I267</f>
        <v>&lt;&lt;Select&gt;&gt;</v>
      </c>
      <c r="J541" s="728">
        <f>'Compliance History'!J267</f>
        <v>0</v>
      </c>
      <c r="K541" s="694" t="str">
        <f>'Compliance History'!K267</f>
        <v>&lt;&lt;Select&gt;&gt;</v>
      </c>
      <c r="L541" s="694" t="str">
        <f>'Compliance History'!L267</f>
        <v>&lt;&lt;Select&gt;&gt;</v>
      </c>
      <c r="M541" s="694" t="str">
        <f>'Compliance History'!M267</f>
        <v>&lt;&lt;Select&gt;&gt;</v>
      </c>
    </row>
    <row r="542" spans="1:13" ht="25.5" x14ac:dyDescent="0.25">
      <c r="A542" s="313">
        <v>255</v>
      </c>
      <c r="B542" s="727">
        <f>'Compliance History'!B268</f>
        <v>0</v>
      </c>
      <c r="C542" s="693">
        <f>'Compliance History'!C268</f>
        <v>0</v>
      </c>
      <c r="D542" s="694">
        <f>'Compliance History'!D268</f>
        <v>0</v>
      </c>
      <c r="E542" s="692">
        <f>'Compliance History'!E268</f>
        <v>0</v>
      </c>
      <c r="F542" s="693">
        <f>'Compliance History'!F268</f>
        <v>0</v>
      </c>
      <c r="G542" s="693">
        <f>'Compliance History'!G268</f>
        <v>0</v>
      </c>
      <c r="H542" s="715">
        <f>'Compliance History'!H268</f>
        <v>0</v>
      </c>
      <c r="I542" s="691" t="str">
        <f>'Compliance History'!I268</f>
        <v>&lt;&lt;Select&gt;&gt;</v>
      </c>
      <c r="J542" s="728">
        <f>'Compliance History'!J268</f>
        <v>0</v>
      </c>
      <c r="K542" s="694" t="str">
        <f>'Compliance History'!K268</f>
        <v>&lt;&lt;Select&gt;&gt;</v>
      </c>
      <c r="L542" s="694" t="str">
        <f>'Compliance History'!L268</f>
        <v>&lt;&lt;Select&gt;&gt;</v>
      </c>
      <c r="M542" s="694" t="str">
        <f>'Compliance History'!M268</f>
        <v>&lt;&lt;Select&gt;&gt;</v>
      </c>
    </row>
    <row r="543" spans="1:13" ht="25.5" x14ac:dyDescent="0.25">
      <c r="A543" s="313">
        <v>256</v>
      </c>
      <c r="B543" s="727">
        <f>'Compliance History'!B269</f>
        <v>0</v>
      </c>
      <c r="C543" s="693">
        <f>'Compliance History'!C269</f>
        <v>0</v>
      </c>
      <c r="D543" s="694">
        <f>'Compliance History'!D269</f>
        <v>0</v>
      </c>
      <c r="E543" s="692">
        <f>'Compliance History'!E269</f>
        <v>0</v>
      </c>
      <c r="F543" s="693">
        <f>'Compliance History'!F269</f>
        <v>0</v>
      </c>
      <c r="G543" s="693">
        <f>'Compliance History'!G269</f>
        <v>0</v>
      </c>
      <c r="H543" s="715">
        <f>'Compliance History'!H269</f>
        <v>0</v>
      </c>
      <c r="I543" s="691" t="str">
        <f>'Compliance History'!I269</f>
        <v>&lt;&lt;Select&gt;&gt;</v>
      </c>
      <c r="J543" s="728">
        <f>'Compliance History'!J269</f>
        <v>0</v>
      </c>
      <c r="K543" s="694" t="str">
        <f>'Compliance History'!K269</f>
        <v>&lt;&lt;Select&gt;&gt;</v>
      </c>
      <c r="L543" s="694" t="str">
        <f>'Compliance History'!L269</f>
        <v>&lt;&lt;Select&gt;&gt;</v>
      </c>
      <c r="M543" s="694" t="str">
        <f>'Compliance History'!M269</f>
        <v>&lt;&lt;Select&gt;&gt;</v>
      </c>
    </row>
    <row r="544" spans="1:13" ht="25.5" x14ac:dyDescent="0.25">
      <c r="A544" s="313">
        <v>257</v>
      </c>
      <c r="B544" s="727">
        <f>'Compliance History'!B270</f>
        <v>0</v>
      </c>
      <c r="C544" s="693">
        <f>'Compliance History'!C270</f>
        <v>0</v>
      </c>
      <c r="D544" s="694">
        <f>'Compliance History'!D270</f>
        <v>0</v>
      </c>
      <c r="E544" s="692">
        <f>'Compliance History'!E270</f>
        <v>0</v>
      </c>
      <c r="F544" s="693">
        <f>'Compliance History'!F270</f>
        <v>0</v>
      </c>
      <c r="G544" s="693">
        <f>'Compliance History'!G270</f>
        <v>0</v>
      </c>
      <c r="H544" s="715">
        <f>'Compliance History'!H270</f>
        <v>0</v>
      </c>
      <c r="I544" s="691" t="str">
        <f>'Compliance History'!I270</f>
        <v>&lt;&lt;Select&gt;&gt;</v>
      </c>
      <c r="J544" s="728">
        <f>'Compliance History'!J270</f>
        <v>0</v>
      </c>
      <c r="K544" s="694" t="str">
        <f>'Compliance History'!K270</f>
        <v>&lt;&lt;Select&gt;&gt;</v>
      </c>
      <c r="L544" s="694" t="str">
        <f>'Compliance History'!L270</f>
        <v>&lt;&lt;Select&gt;&gt;</v>
      </c>
      <c r="M544" s="694" t="str">
        <f>'Compliance History'!M270</f>
        <v>&lt;&lt;Select&gt;&gt;</v>
      </c>
    </row>
    <row r="545" spans="1:13" ht="25.5" x14ac:dyDescent="0.25">
      <c r="A545" s="313">
        <v>258</v>
      </c>
      <c r="B545" s="727">
        <f>'Compliance History'!B271</f>
        <v>0</v>
      </c>
      <c r="C545" s="693">
        <f>'Compliance History'!C271</f>
        <v>0</v>
      </c>
      <c r="D545" s="694">
        <f>'Compliance History'!D271</f>
        <v>0</v>
      </c>
      <c r="E545" s="692">
        <f>'Compliance History'!E271</f>
        <v>0</v>
      </c>
      <c r="F545" s="693">
        <f>'Compliance History'!F271</f>
        <v>0</v>
      </c>
      <c r="G545" s="693">
        <f>'Compliance History'!G271</f>
        <v>0</v>
      </c>
      <c r="H545" s="715">
        <f>'Compliance History'!H271</f>
        <v>0</v>
      </c>
      <c r="I545" s="691" t="str">
        <f>'Compliance History'!I271</f>
        <v>&lt;&lt;Select&gt;&gt;</v>
      </c>
      <c r="J545" s="728">
        <f>'Compliance History'!J271</f>
        <v>0</v>
      </c>
      <c r="K545" s="694" t="str">
        <f>'Compliance History'!K271</f>
        <v>&lt;&lt;Select&gt;&gt;</v>
      </c>
      <c r="L545" s="694" t="str">
        <f>'Compliance History'!L271</f>
        <v>&lt;&lt;Select&gt;&gt;</v>
      </c>
      <c r="M545" s="694" t="str">
        <f>'Compliance History'!M271</f>
        <v>&lt;&lt;Select&gt;&gt;</v>
      </c>
    </row>
    <row r="546" spans="1:13" ht="25.5" x14ac:dyDescent="0.25">
      <c r="A546" s="313">
        <v>259</v>
      </c>
      <c r="B546" s="727">
        <f>'Compliance History'!B272</f>
        <v>0</v>
      </c>
      <c r="C546" s="693">
        <f>'Compliance History'!C272</f>
        <v>0</v>
      </c>
      <c r="D546" s="694">
        <f>'Compliance History'!D272</f>
        <v>0</v>
      </c>
      <c r="E546" s="692">
        <f>'Compliance History'!E272</f>
        <v>0</v>
      </c>
      <c r="F546" s="693">
        <f>'Compliance History'!F272</f>
        <v>0</v>
      </c>
      <c r="G546" s="693">
        <f>'Compliance History'!G272</f>
        <v>0</v>
      </c>
      <c r="H546" s="715">
        <f>'Compliance History'!H272</f>
        <v>0</v>
      </c>
      <c r="I546" s="691" t="str">
        <f>'Compliance History'!I272</f>
        <v>&lt;&lt;Select&gt;&gt;</v>
      </c>
      <c r="J546" s="728">
        <f>'Compliance History'!J272</f>
        <v>0</v>
      </c>
      <c r="K546" s="694" t="str">
        <f>'Compliance History'!K272</f>
        <v>&lt;&lt;Select&gt;&gt;</v>
      </c>
      <c r="L546" s="694" t="str">
        <f>'Compliance History'!L272</f>
        <v>&lt;&lt;Select&gt;&gt;</v>
      </c>
      <c r="M546" s="694" t="str">
        <f>'Compliance History'!M272</f>
        <v>&lt;&lt;Select&gt;&gt;</v>
      </c>
    </row>
    <row r="547" spans="1:13" ht="25.5" x14ac:dyDescent="0.25">
      <c r="A547" s="313">
        <v>260</v>
      </c>
      <c r="B547" s="727">
        <f>'Compliance History'!B273</f>
        <v>0</v>
      </c>
      <c r="C547" s="693">
        <f>'Compliance History'!C273</f>
        <v>0</v>
      </c>
      <c r="D547" s="694">
        <f>'Compliance History'!D273</f>
        <v>0</v>
      </c>
      <c r="E547" s="692">
        <f>'Compliance History'!E273</f>
        <v>0</v>
      </c>
      <c r="F547" s="693">
        <f>'Compliance History'!F273</f>
        <v>0</v>
      </c>
      <c r="G547" s="693">
        <f>'Compliance History'!G273</f>
        <v>0</v>
      </c>
      <c r="H547" s="715">
        <f>'Compliance History'!H273</f>
        <v>0</v>
      </c>
      <c r="I547" s="691" t="str">
        <f>'Compliance History'!I273</f>
        <v>&lt;&lt;Select&gt;&gt;</v>
      </c>
      <c r="J547" s="728">
        <f>'Compliance History'!J273</f>
        <v>0</v>
      </c>
      <c r="K547" s="694" t="str">
        <f>'Compliance History'!K273</f>
        <v>&lt;&lt;Select&gt;&gt;</v>
      </c>
      <c r="L547" s="694" t="str">
        <f>'Compliance History'!L273</f>
        <v>&lt;&lt;Select&gt;&gt;</v>
      </c>
      <c r="M547" s="694" t="str">
        <f>'Compliance History'!M273</f>
        <v>&lt;&lt;Select&gt;&gt;</v>
      </c>
    </row>
    <row r="548" spans="1:13" ht="25.5" x14ac:dyDescent="0.25">
      <c r="A548" s="313">
        <v>261</v>
      </c>
      <c r="B548" s="727">
        <f>'Compliance History'!B274</f>
        <v>0</v>
      </c>
      <c r="C548" s="693">
        <f>'Compliance History'!C274</f>
        <v>0</v>
      </c>
      <c r="D548" s="694">
        <f>'Compliance History'!D274</f>
        <v>0</v>
      </c>
      <c r="E548" s="692">
        <f>'Compliance History'!E274</f>
        <v>0</v>
      </c>
      <c r="F548" s="693">
        <f>'Compliance History'!F274</f>
        <v>0</v>
      </c>
      <c r="G548" s="693">
        <f>'Compliance History'!G274</f>
        <v>0</v>
      </c>
      <c r="H548" s="715">
        <f>'Compliance History'!H274</f>
        <v>0</v>
      </c>
      <c r="I548" s="691" t="str">
        <f>'Compliance History'!I274</f>
        <v>&lt;&lt;Select&gt;&gt;</v>
      </c>
      <c r="J548" s="728">
        <f>'Compliance History'!J274</f>
        <v>0</v>
      </c>
      <c r="K548" s="694" t="str">
        <f>'Compliance History'!K274</f>
        <v>&lt;&lt;Select&gt;&gt;</v>
      </c>
      <c r="L548" s="694" t="str">
        <f>'Compliance History'!L274</f>
        <v>&lt;&lt;Select&gt;&gt;</v>
      </c>
      <c r="M548" s="694" t="str">
        <f>'Compliance History'!M274</f>
        <v>&lt;&lt;Select&gt;&gt;</v>
      </c>
    </row>
    <row r="549" spans="1:13" ht="25.5" x14ac:dyDescent="0.25">
      <c r="A549" s="313">
        <v>262</v>
      </c>
      <c r="B549" s="727">
        <f>'Compliance History'!B275</f>
        <v>0</v>
      </c>
      <c r="C549" s="693">
        <f>'Compliance History'!C275</f>
        <v>0</v>
      </c>
      <c r="D549" s="694">
        <f>'Compliance History'!D275</f>
        <v>0</v>
      </c>
      <c r="E549" s="692">
        <f>'Compliance History'!E275</f>
        <v>0</v>
      </c>
      <c r="F549" s="693">
        <f>'Compliance History'!F275</f>
        <v>0</v>
      </c>
      <c r="G549" s="693">
        <f>'Compliance History'!G275</f>
        <v>0</v>
      </c>
      <c r="H549" s="715">
        <f>'Compliance History'!H275</f>
        <v>0</v>
      </c>
      <c r="I549" s="691" t="str">
        <f>'Compliance History'!I275</f>
        <v>&lt;&lt;Select&gt;&gt;</v>
      </c>
      <c r="J549" s="728">
        <f>'Compliance History'!J275</f>
        <v>0</v>
      </c>
      <c r="K549" s="694" t="str">
        <f>'Compliance History'!K275</f>
        <v>&lt;&lt;Select&gt;&gt;</v>
      </c>
      <c r="L549" s="694" t="str">
        <f>'Compliance History'!L275</f>
        <v>&lt;&lt;Select&gt;&gt;</v>
      </c>
      <c r="M549" s="694" t="str">
        <f>'Compliance History'!M275</f>
        <v>&lt;&lt;Select&gt;&gt;</v>
      </c>
    </row>
    <row r="550" spans="1:13" ht="25.5" x14ac:dyDescent="0.25">
      <c r="A550" s="313">
        <v>263</v>
      </c>
      <c r="B550" s="727">
        <f>'Compliance History'!B276</f>
        <v>0</v>
      </c>
      <c r="C550" s="693">
        <f>'Compliance History'!C276</f>
        <v>0</v>
      </c>
      <c r="D550" s="694">
        <f>'Compliance History'!D276</f>
        <v>0</v>
      </c>
      <c r="E550" s="692">
        <f>'Compliance History'!E276</f>
        <v>0</v>
      </c>
      <c r="F550" s="693">
        <f>'Compliance History'!F276</f>
        <v>0</v>
      </c>
      <c r="G550" s="693">
        <f>'Compliance History'!G276</f>
        <v>0</v>
      </c>
      <c r="H550" s="715">
        <f>'Compliance History'!H276</f>
        <v>0</v>
      </c>
      <c r="I550" s="691" t="str">
        <f>'Compliance History'!I276</f>
        <v>&lt;&lt;Select&gt;&gt;</v>
      </c>
      <c r="J550" s="728">
        <f>'Compliance History'!J276</f>
        <v>0</v>
      </c>
      <c r="K550" s="694" t="str">
        <f>'Compliance History'!K276</f>
        <v>&lt;&lt;Select&gt;&gt;</v>
      </c>
      <c r="L550" s="694" t="str">
        <f>'Compliance History'!L276</f>
        <v>&lt;&lt;Select&gt;&gt;</v>
      </c>
      <c r="M550" s="694" t="str">
        <f>'Compliance History'!M276</f>
        <v>&lt;&lt;Select&gt;&gt;</v>
      </c>
    </row>
    <row r="551" spans="1:13" ht="25.5" x14ac:dyDescent="0.25">
      <c r="A551" s="313">
        <v>264</v>
      </c>
      <c r="B551" s="727">
        <f>'Compliance History'!B277</f>
        <v>0</v>
      </c>
      <c r="C551" s="693">
        <f>'Compliance History'!C277</f>
        <v>0</v>
      </c>
      <c r="D551" s="694">
        <f>'Compliance History'!D277</f>
        <v>0</v>
      </c>
      <c r="E551" s="692">
        <f>'Compliance History'!E277</f>
        <v>0</v>
      </c>
      <c r="F551" s="693">
        <f>'Compliance History'!F277</f>
        <v>0</v>
      </c>
      <c r="G551" s="693">
        <f>'Compliance History'!G277</f>
        <v>0</v>
      </c>
      <c r="H551" s="715">
        <f>'Compliance History'!H277</f>
        <v>0</v>
      </c>
      <c r="I551" s="691" t="str">
        <f>'Compliance History'!I277</f>
        <v>&lt;&lt;Select&gt;&gt;</v>
      </c>
      <c r="J551" s="728">
        <f>'Compliance History'!J277</f>
        <v>0</v>
      </c>
      <c r="K551" s="694" t="str">
        <f>'Compliance History'!K277</f>
        <v>&lt;&lt;Select&gt;&gt;</v>
      </c>
      <c r="L551" s="694" t="str">
        <f>'Compliance History'!L277</f>
        <v>&lt;&lt;Select&gt;&gt;</v>
      </c>
      <c r="M551" s="694" t="str">
        <f>'Compliance History'!M277</f>
        <v>&lt;&lt;Select&gt;&gt;</v>
      </c>
    </row>
    <row r="552" spans="1:13" ht="25.5" x14ac:dyDescent="0.25">
      <c r="A552" s="313">
        <v>265</v>
      </c>
      <c r="B552" s="727">
        <f>'Compliance History'!B278</f>
        <v>0</v>
      </c>
      <c r="C552" s="693">
        <f>'Compliance History'!C278</f>
        <v>0</v>
      </c>
      <c r="D552" s="694">
        <f>'Compliance History'!D278</f>
        <v>0</v>
      </c>
      <c r="E552" s="692">
        <f>'Compliance History'!E278</f>
        <v>0</v>
      </c>
      <c r="F552" s="693">
        <f>'Compliance History'!F278</f>
        <v>0</v>
      </c>
      <c r="G552" s="693">
        <f>'Compliance History'!G278</f>
        <v>0</v>
      </c>
      <c r="H552" s="715">
        <f>'Compliance History'!H278</f>
        <v>0</v>
      </c>
      <c r="I552" s="691" t="str">
        <f>'Compliance History'!I278</f>
        <v>&lt;&lt;Select&gt;&gt;</v>
      </c>
      <c r="J552" s="728">
        <f>'Compliance History'!J278</f>
        <v>0</v>
      </c>
      <c r="K552" s="694" t="str">
        <f>'Compliance History'!K278</f>
        <v>&lt;&lt;Select&gt;&gt;</v>
      </c>
      <c r="L552" s="694" t="str">
        <f>'Compliance History'!L278</f>
        <v>&lt;&lt;Select&gt;&gt;</v>
      </c>
      <c r="M552" s="694" t="str">
        <f>'Compliance History'!M278</f>
        <v>&lt;&lt;Select&gt;&gt;</v>
      </c>
    </row>
    <row r="553" spans="1:13" ht="25.5" x14ac:dyDescent="0.25">
      <c r="A553" s="313">
        <v>266</v>
      </c>
      <c r="B553" s="727">
        <f>'Compliance History'!B279</f>
        <v>0</v>
      </c>
      <c r="C553" s="693">
        <f>'Compliance History'!C279</f>
        <v>0</v>
      </c>
      <c r="D553" s="694">
        <f>'Compliance History'!D279</f>
        <v>0</v>
      </c>
      <c r="E553" s="692">
        <f>'Compliance History'!E279</f>
        <v>0</v>
      </c>
      <c r="F553" s="693">
        <f>'Compliance History'!F279</f>
        <v>0</v>
      </c>
      <c r="G553" s="693">
        <f>'Compliance History'!G279</f>
        <v>0</v>
      </c>
      <c r="H553" s="715">
        <f>'Compliance History'!H279</f>
        <v>0</v>
      </c>
      <c r="I553" s="691" t="str">
        <f>'Compliance History'!I279</f>
        <v>&lt;&lt;Select&gt;&gt;</v>
      </c>
      <c r="J553" s="728">
        <f>'Compliance History'!J279</f>
        <v>0</v>
      </c>
      <c r="K553" s="694" t="str">
        <f>'Compliance History'!K279</f>
        <v>&lt;&lt;Select&gt;&gt;</v>
      </c>
      <c r="L553" s="694" t="str">
        <f>'Compliance History'!L279</f>
        <v>&lt;&lt;Select&gt;&gt;</v>
      </c>
      <c r="M553" s="694" t="str">
        <f>'Compliance History'!M279</f>
        <v>&lt;&lt;Select&gt;&gt;</v>
      </c>
    </row>
    <row r="554" spans="1:13" ht="25.5" x14ac:dyDescent="0.25">
      <c r="A554" s="313">
        <v>267</v>
      </c>
      <c r="B554" s="727">
        <f>'Compliance History'!B280</f>
        <v>0</v>
      </c>
      <c r="C554" s="693">
        <f>'Compliance History'!C280</f>
        <v>0</v>
      </c>
      <c r="D554" s="694">
        <f>'Compliance History'!D280</f>
        <v>0</v>
      </c>
      <c r="E554" s="692">
        <f>'Compliance History'!E280</f>
        <v>0</v>
      </c>
      <c r="F554" s="693">
        <f>'Compliance History'!F280</f>
        <v>0</v>
      </c>
      <c r="G554" s="693">
        <f>'Compliance History'!G280</f>
        <v>0</v>
      </c>
      <c r="H554" s="715">
        <f>'Compliance History'!H280</f>
        <v>0</v>
      </c>
      <c r="I554" s="691" t="str">
        <f>'Compliance History'!I280</f>
        <v>&lt;&lt;Select&gt;&gt;</v>
      </c>
      <c r="J554" s="728">
        <f>'Compliance History'!J280</f>
        <v>0</v>
      </c>
      <c r="K554" s="694" t="str">
        <f>'Compliance History'!K280</f>
        <v>&lt;&lt;Select&gt;&gt;</v>
      </c>
      <c r="L554" s="694" t="str">
        <f>'Compliance History'!L280</f>
        <v>&lt;&lt;Select&gt;&gt;</v>
      </c>
      <c r="M554" s="694" t="str">
        <f>'Compliance History'!M280</f>
        <v>&lt;&lt;Select&gt;&gt;</v>
      </c>
    </row>
    <row r="555" spans="1:13" ht="25.5" x14ac:dyDescent="0.25">
      <c r="A555" s="313">
        <v>268</v>
      </c>
      <c r="B555" s="727">
        <f>'Compliance History'!B281</f>
        <v>0</v>
      </c>
      <c r="C555" s="693">
        <f>'Compliance History'!C281</f>
        <v>0</v>
      </c>
      <c r="D555" s="694">
        <f>'Compliance History'!D281</f>
        <v>0</v>
      </c>
      <c r="E555" s="692">
        <f>'Compliance History'!E281</f>
        <v>0</v>
      </c>
      <c r="F555" s="693">
        <f>'Compliance History'!F281</f>
        <v>0</v>
      </c>
      <c r="G555" s="693">
        <f>'Compliance History'!G281</f>
        <v>0</v>
      </c>
      <c r="H555" s="715">
        <f>'Compliance History'!H281</f>
        <v>0</v>
      </c>
      <c r="I555" s="691" t="str">
        <f>'Compliance History'!I281</f>
        <v>&lt;&lt;Select&gt;&gt;</v>
      </c>
      <c r="J555" s="728">
        <f>'Compliance History'!J281</f>
        <v>0</v>
      </c>
      <c r="K555" s="694" t="str">
        <f>'Compliance History'!K281</f>
        <v>&lt;&lt;Select&gt;&gt;</v>
      </c>
      <c r="L555" s="694" t="str">
        <f>'Compliance History'!L281</f>
        <v>&lt;&lt;Select&gt;&gt;</v>
      </c>
      <c r="M555" s="694" t="str">
        <f>'Compliance History'!M281</f>
        <v>&lt;&lt;Select&gt;&gt;</v>
      </c>
    </row>
    <row r="556" spans="1:13" ht="25.5" x14ac:dyDescent="0.25">
      <c r="A556" s="313">
        <v>269</v>
      </c>
      <c r="B556" s="727">
        <f>'Compliance History'!B282</f>
        <v>0</v>
      </c>
      <c r="C556" s="693">
        <f>'Compliance History'!C282</f>
        <v>0</v>
      </c>
      <c r="D556" s="694">
        <f>'Compliance History'!D282</f>
        <v>0</v>
      </c>
      <c r="E556" s="692">
        <f>'Compliance History'!E282</f>
        <v>0</v>
      </c>
      <c r="F556" s="693">
        <f>'Compliance History'!F282</f>
        <v>0</v>
      </c>
      <c r="G556" s="693">
        <f>'Compliance History'!G282</f>
        <v>0</v>
      </c>
      <c r="H556" s="715">
        <f>'Compliance History'!H282</f>
        <v>0</v>
      </c>
      <c r="I556" s="691" t="str">
        <f>'Compliance History'!I282</f>
        <v>&lt;&lt;Select&gt;&gt;</v>
      </c>
      <c r="J556" s="728">
        <f>'Compliance History'!J282</f>
        <v>0</v>
      </c>
      <c r="K556" s="694" t="str">
        <f>'Compliance History'!K282</f>
        <v>&lt;&lt;Select&gt;&gt;</v>
      </c>
      <c r="L556" s="694" t="str">
        <f>'Compliance History'!L282</f>
        <v>&lt;&lt;Select&gt;&gt;</v>
      </c>
      <c r="M556" s="694" t="str">
        <f>'Compliance History'!M282</f>
        <v>&lt;&lt;Select&gt;&gt;</v>
      </c>
    </row>
    <row r="557" spans="1:13" ht="25.5" x14ac:dyDescent="0.25">
      <c r="A557" s="313">
        <v>270</v>
      </c>
      <c r="B557" s="727">
        <f>'Compliance History'!B283</f>
        <v>0</v>
      </c>
      <c r="C557" s="693">
        <f>'Compliance History'!C283</f>
        <v>0</v>
      </c>
      <c r="D557" s="694">
        <f>'Compliance History'!D283</f>
        <v>0</v>
      </c>
      <c r="E557" s="692">
        <f>'Compliance History'!E283</f>
        <v>0</v>
      </c>
      <c r="F557" s="693">
        <f>'Compliance History'!F283</f>
        <v>0</v>
      </c>
      <c r="G557" s="693">
        <f>'Compliance History'!G283</f>
        <v>0</v>
      </c>
      <c r="H557" s="715">
        <f>'Compliance History'!H283</f>
        <v>0</v>
      </c>
      <c r="I557" s="691" t="str">
        <f>'Compliance History'!I283</f>
        <v>&lt;&lt;Select&gt;&gt;</v>
      </c>
      <c r="J557" s="728">
        <f>'Compliance History'!J283</f>
        <v>0</v>
      </c>
      <c r="K557" s="694" t="str">
        <f>'Compliance History'!K283</f>
        <v>&lt;&lt;Select&gt;&gt;</v>
      </c>
      <c r="L557" s="694" t="str">
        <f>'Compliance History'!L283</f>
        <v>&lt;&lt;Select&gt;&gt;</v>
      </c>
      <c r="M557" s="694" t="str">
        <f>'Compliance History'!M283</f>
        <v>&lt;&lt;Select&gt;&gt;</v>
      </c>
    </row>
    <row r="558" spans="1:13" ht="25.5" x14ac:dyDescent="0.25">
      <c r="A558" s="313">
        <v>271</v>
      </c>
      <c r="B558" s="727">
        <f>'Compliance History'!B284</f>
        <v>0</v>
      </c>
      <c r="C558" s="693">
        <f>'Compliance History'!C284</f>
        <v>0</v>
      </c>
      <c r="D558" s="694">
        <f>'Compliance History'!D284</f>
        <v>0</v>
      </c>
      <c r="E558" s="692">
        <f>'Compliance History'!E284</f>
        <v>0</v>
      </c>
      <c r="F558" s="693">
        <f>'Compliance History'!F284</f>
        <v>0</v>
      </c>
      <c r="G558" s="693">
        <f>'Compliance History'!G284</f>
        <v>0</v>
      </c>
      <c r="H558" s="715">
        <f>'Compliance History'!H284</f>
        <v>0</v>
      </c>
      <c r="I558" s="691" t="str">
        <f>'Compliance History'!I284</f>
        <v>&lt;&lt;Select&gt;&gt;</v>
      </c>
      <c r="J558" s="728">
        <f>'Compliance History'!J284</f>
        <v>0</v>
      </c>
      <c r="K558" s="694" t="str">
        <f>'Compliance History'!K284</f>
        <v>&lt;&lt;Select&gt;&gt;</v>
      </c>
      <c r="L558" s="694" t="str">
        <f>'Compliance History'!L284</f>
        <v>&lt;&lt;Select&gt;&gt;</v>
      </c>
      <c r="M558" s="694" t="str">
        <f>'Compliance History'!M284</f>
        <v>&lt;&lt;Select&gt;&gt;</v>
      </c>
    </row>
    <row r="559" spans="1:13" ht="25.5" x14ac:dyDescent="0.25">
      <c r="A559" s="313">
        <v>272</v>
      </c>
      <c r="B559" s="727">
        <f>'Compliance History'!B285</f>
        <v>0</v>
      </c>
      <c r="C559" s="693">
        <f>'Compliance History'!C285</f>
        <v>0</v>
      </c>
      <c r="D559" s="694">
        <f>'Compliance History'!D285</f>
        <v>0</v>
      </c>
      <c r="E559" s="692">
        <f>'Compliance History'!E285</f>
        <v>0</v>
      </c>
      <c r="F559" s="693">
        <f>'Compliance History'!F285</f>
        <v>0</v>
      </c>
      <c r="G559" s="693">
        <f>'Compliance History'!G285</f>
        <v>0</v>
      </c>
      <c r="H559" s="715">
        <f>'Compliance History'!H285</f>
        <v>0</v>
      </c>
      <c r="I559" s="691" t="str">
        <f>'Compliance History'!I285</f>
        <v>&lt;&lt;Select&gt;&gt;</v>
      </c>
      <c r="J559" s="728">
        <f>'Compliance History'!J285</f>
        <v>0</v>
      </c>
      <c r="K559" s="694" t="str">
        <f>'Compliance History'!K285</f>
        <v>&lt;&lt;Select&gt;&gt;</v>
      </c>
      <c r="L559" s="694" t="str">
        <f>'Compliance History'!L285</f>
        <v>&lt;&lt;Select&gt;&gt;</v>
      </c>
      <c r="M559" s="694" t="str">
        <f>'Compliance History'!M285</f>
        <v>&lt;&lt;Select&gt;&gt;</v>
      </c>
    </row>
    <row r="560" spans="1:13" ht="25.5" x14ac:dyDescent="0.25">
      <c r="A560" s="313">
        <v>273</v>
      </c>
      <c r="B560" s="727">
        <f>'Compliance History'!B286</f>
        <v>0</v>
      </c>
      <c r="C560" s="693">
        <f>'Compliance History'!C286</f>
        <v>0</v>
      </c>
      <c r="D560" s="694">
        <f>'Compliance History'!D286</f>
        <v>0</v>
      </c>
      <c r="E560" s="692">
        <f>'Compliance History'!E286</f>
        <v>0</v>
      </c>
      <c r="F560" s="693">
        <f>'Compliance History'!F286</f>
        <v>0</v>
      </c>
      <c r="G560" s="693">
        <f>'Compliance History'!G286</f>
        <v>0</v>
      </c>
      <c r="H560" s="715">
        <f>'Compliance History'!H286</f>
        <v>0</v>
      </c>
      <c r="I560" s="691" t="str">
        <f>'Compliance History'!I286</f>
        <v>&lt;&lt;Select&gt;&gt;</v>
      </c>
      <c r="J560" s="728">
        <f>'Compliance History'!J286</f>
        <v>0</v>
      </c>
      <c r="K560" s="694" t="str">
        <f>'Compliance History'!K286</f>
        <v>&lt;&lt;Select&gt;&gt;</v>
      </c>
      <c r="L560" s="694" t="str">
        <f>'Compliance History'!L286</f>
        <v>&lt;&lt;Select&gt;&gt;</v>
      </c>
      <c r="M560" s="694" t="str">
        <f>'Compliance History'!M286</f>
        <v>&lt;&lt;Select&gt;&gt;</v>
      </c>
    </row>
    <row r="561" spans="1:13" ht="25.5" x14ac:dyDescent="0.25">
      <c r="A561" s="313">
        <v>274</v>
      </c>
      <c r="B561" s="727">
        <f>'Compliance History'!B287</f>
        <v>0</v>
      </c>
      <c r="C561" s="693">
        <f>'Compliance History'!C287</f>
        <v>0</v>
      </c>
      <c r="D561" s="694">
        <f>'Compliance History'!D287</f>
        <v>0</v>
      </c>
      <c r="E561" s="692">
        <f>'Compliance History'!E287</f>
        <v>0</v>
      </c>
      <c r="F561" s="693">
        <f>'Compliance History'!F287</f>
        <v>0</v>
      </c>
      <c r="G561" s="693">
        <f>'Compliance History'!G287</f>
        <v>0</v>
      </c>
      <c r="H561" s="715">
        <f>'Compliance History'!H287</f>
        <v>0</v>
      </c>
      <c r="I561" s="691" t="str">
        <f>'Compliance History'!I287</f>
        <v>&lt;&lt;Select&gt;&gt;</v>
      </c>
      <c r="J561" s="728">
        <f>'Compliance History'!J287</f>
        <v>0</v>
      </c>
      <c r="K561" s="694" t="str">
        <f>'Compliance History'!K287</f>
        <v>&lt;&lt;Select&gt;&gt;</v>
      </c>
      <c r="L561" s="694" t="str">
        <f>'Compliance History'!L287</f>
        <v>&lt;&lt;Select&gt;&gt;</v>
      </c>
      <c r="M561" s="694" t="str">
        <f>'Compliance History'!M287</f>
        <v>&lt;&lt;Select&gt;&gt;</v>
      </c>
    </row>
    <row r="562" spans="1:13" ht="25.5" x14ac:dyDescent="0.25">
      <c r="A562" s="313">
        <v>275</v>
      </c>
      <c r="B562" s="727">
        <f>'Compliance History'!B288</f>
        <v>0</v>
      </c>
      <c r="C562" s="693">
        <f>'Compliance History'!C288</f>
        <v>0</v>
      </c>
      <c r="D562" s="694">
        <f>'Compliance History'!D288</f>
        <v>0</v>
      </c>
      <c r="E562" s="692">
        <f>'Compliance History'!E288</f>
        <v>0</v>
      </c>
      <c r="F562" s="693">
        <f>'Compliance History'!F288</f>
        <v>0</v>
      </c>
      <c r="G562" s="693">
        <f>'Compliance History'!G288</f>
        <v>0</v>
      </c>
      <c r="H562" s="715">
        <f>'Compliance History'!H288</f>
        <v>0</v>
      </c>
      <c r="I562" s="691" t="str">
        <f>'Compliance History'!I288</f>
        <v>&lt;&lt;Select&gt;&gt;</v>
      </c>
      <c r="J562" s="728">
        <f>'Compliance History'!J288</f>
        <v>0</v>
      </c>
      <c r="K562" s="694" t="str">
        <f>'Compliance History'!K288</f>
        <v>&lt;&lt;Select&gt;&gt;</v>
      </c>
      <c r="L562" s="694" t="str">
        <f>'Compliance History'!L288</f>
        <v>&lt;&lt;Select&gt;&gt;</v>
      </c>
      <c r="M562" s="694" t="str">
        <f>'Compliance History'!M288</f>
        <v>&lt;&lt;Select&gt;&gt;</v>
      </c>
    </row>
    <row r="563" spans="1:13" ht="25.5" x14ac:dyDescent="0.25">
      <c r="A563" s="313">
        <v>276</v>
      </c>
      <c r="B563" s="727">
        <f>'Compliance History'!B289</f>
        <v>0</v>
      </c>
      <c r="C563" s="693">
        <f>'Compliance History'!C289</f>
        <v>0</v>
      </c>
      <c r="D563" s="694">
        <f>'Compliance History'!D289</f>
        <v>0</v>
      </c>
      <c r="E563" s="692">
        <f>'Compliance History'!E289</f>
        <v>0</v>
      </c>
      <c r="F563" s="693">
        <f>'Compliance History'!F289</f>
        <v>0</v>
      </c>
      <c r="G563" s="693">
        <f>'Compliance History'!G289</f>
        <v>0</v>
      </c>
      <c r="H563" s="715">
        <f>'Compliance History'!H289</f>
        <v>0</v>
      </c>
      <c r="I563" s="691" t="str">
        <f>'Compliance History'!I289</f>
        <v>&lt;&lt;Select&gt;&gt;</v>
      </c>
      <c r="J563" s="728">
        <f>'Compliance History'!J289</f>
        <v>0</v>
      </c>
      <c r="K563" s="694" t="str">
        <f>'Compliance History'!K289</f>
        <v>&lt;&lt;Select&gt;&gt;</v>
      </c>
      <c r="L563" s="694" t="str">
        <f>'Compliance History'!L289</f>
        <v>&lt;&lt;Select&gt;&gt;</v>
      </c>
      <c r="M563" s="694" t="str">
        <f>'Compliance History'!M289</f>
        <v>&lt;&lt;Select&gt;&gt;</v>
      </c>
    </row>
    <row r="564" spans="1:13" ht="25.5" x14ac:dyDescent="0.25">
      <c r="A564" s="313">
        <v>277</v>
      </c>
      <c r="B564" s="727">
        <f>'Compliance History'!B290</f>
        <v>0</v>
      </c>
      <c r="C564" s="693">
        <f>'Compliance History'!C290</f>
        <v>0</v>
      </c>
      <c r="D564" s="694">
        <f>'Compliance History'!D290</f>
        <v>0</v>
      </c>
      <c r="E564" s="692">
        <f>'Compliance History'!E290</f>
        <v>0</v>
      </c>
      <c r="F564" s="693">
        <f>'Compliance History'!F290</f>
        <v>0</v>
      </c>
      <c r="G564" s="693">
        <f>'Compliance History'!G290</f>
        <v>0</v>
      </c>
      <c r="H564" s="715">
        <f>'Compliance History'!H290</f>
        <v>0</v>
      </c>
      <c r="I564" s="691" t="str">
        <f>'Compliance History'!I290</f>
        <v>&lt;&lt;Select&gt;&gt;</v>
      </c>
      <c r="J564" s="728">
        <f>'Compliance History'!J290</f>
        <v>0</v>
      </c>
      <c r="K564" s="694" t="str">
        <f>'Compliance History'!K290</f>
        <v>&lt;&lt;Select&gt;&gt;</v>
      </c>
      <c r="L564" s="694" t="str">
        <f>'Compliance History'!L290</f>
        <v>&lt;&lt;Select&gt;&gt;</v>
      </c>
      <c r="M564" s="694" t="str">
        <f>'Compliance History'!M290</f>
        <v>&lt;&lt;Select&gt;&gt;</v>
      </c>
    </row>
    <row r="565" spans="1:13" ht="25.5" x14ac:dyDescent="0.25">
      <c r="A565" s="313">
        <v>278</v>
      </c>
      <c r="B565" s="727">
        <f>'Compliance History'!B291</f>
        <v>0</v>
      </c>
      <c r="C565" s="693">
        <f>'Compliance History'!C291</f>
        <v>0</v>
      </c>
      <c r="D565" s="694">
        <f>'Compliance History'!D291</f>
        <v>0</v>
      </c>
      <c r="E565" s="692">
        <f>'Compliance History'!E291</f>
        <v>0</v>
      </c>
      <c r="F565" s="693">
        <f>'Compliance History'!F291</f>
        <v>0</v>
      </c>
      <c r="G565" s="693">
        <f>'Compliance History'!G291</f>
        <v>0</v>
      </c>
      <c r="H565" s="715">
        <f>'Compliance History'!H291</f>
        <v>0</v>
      </c>
      <c r="I565" s="691" t="str">
        <f>'Compliance History'!I291</f>
        <v>&lt;&lt;Select&gt;&gt;</v>
      </c>
      <c r="J565" s="728">
        <f>'Compliance History'!J291</f>
        <v>0</v>
      </c>
      <c r="K565" s="694" t="str">
        <f>'Compliance History'!K291</f>
        <v>&lt;&lt;Select&gt;&gt;</v>
      </c>
      <c r="L565" s="694" t="str">
        <f>'Compliance History'!L291</f>
        <v>&lt;&lt;Select&gt;&gt;</v>
      </c>
      <c r="M565" s="694" t="str">
        <f>'Compliance History'!M291</f>
        <v>&lt;&lt;Select&gt;&gt;</v>
      </c>
    </row>
    <row r="566" spans="1:13" ht="25.5" x14ac:dyDescent="0.25">
      <c r="A566" s="313">
        <v>279</v>
      </c>
      <c r="B566" s="727">
        <f>'Compliance History'!B292</f>
        <v>0</v>
      </c>
      <c r="C566" s="693">
        <f>'Compliance History'!C292</f>
        <v>0</v>
      </c>
      <c r="D566" s="694">
        <f>'Compliance History'!D292</f>
        <v>0</v>
      </c>
      <c r="E566" s="692">
        <f>'Compliance History'!E292</f>
        <v>0</v>
      </c>
      <c r="F566" s="693">
        <f>'Compliance History'!F292</f>
        <v>0</v>
      </c>
      <c r="G566" s="693">
        <f>'Compliance History'!G292</f>
        <v>0</v>
      </c>
      <c r="H566" s="715">
        <f>'Compliance History'!H292</f>
        <v>0</v>
      </c>
      <c r="I566" s="691" t="str">
        <f>'Compliance History'!I292</f>
        <v>&lt;&lt;Select&gt;&gt;</v>
      </c>
      <c r="J566" s="728">
        <f>'Compliance History'!J292</f>
        <v>0</v>
      </c>
      <c r="K566" s="694" t="str">
        <f>'Compliance History'!K292</f>
        <v>&lt;&lt;Select&gt;&gt;</v>
      </c>
      <c r="L566" s="694" t="str">
        <f>'Compliance History'!L292</f>
        <v>&lt;&lt;Select&gt;&gt;</v>
      </c>
      <c r="M566" s="694" t="str">
        <f>'Compliance History'!M292</f>
        <v>&lt;&lt;Select&gt;&gt;</v>
      </c>
    </row>
    <row r="567" spans="1:13" ht="25.5" x14ac:dyDescent="0.25">
      <c r="A567" s="313">
        <v>280</v>
      </c>
      <c r="B567" s="727">
        <f>'Compliance History'!B293</f>
        <v>0</v>
      </c>
      <c r="C567" s="693">
        <f>'Compliance History'!C293</f>
        <v>0</v>
      </c>
      <c r="D567" s="694">
        <f>'Compliance History'!D293</f>
        <v>0</v>
      </c>
      <c r="E567" s="692">
        <f>'Compliance History'!E293</f>
        <v>0</v>
      </c>
      <c r="F567" s="693">
        <f>'Compliance History'!F293</f>
        <v>0</v>
      </c>
      <c r="G567" s="693">
        <f>'Compliance History'!G293</f>
        <v>0</v>
      </c>
      <c r="H567" s="715">
        <f>'Compliance History'!H293</f>
        <v>0</v>
      </c>
      <c r="I567" s="691" t="str">
        <f>'Compliance History'!I293</f>
        <v>&lt;&lt;Select&gt;&gt;</v>
      </c>
      <c r="J567" s="728">
        <f>'Compliance History'!J293</f>
        <v>0</v>
      </c>
      <c r="K567" s="694" t="str">
        <f>'Compliance History'!K293</f>
        <v>&lt;&lt;Select&gt;&gt;</v>
      </c>
      <c r="L567" s="694" t="str">
        <f>'Compliance History'!L293</f>
        <v>&lt;&lt;Select&gt;&gt;</v>
      </c>
      <c r="M567" s="694" t="str">
        <f>'Compliance History'!M293</f>
        <v>&lt;&lt;Select&gt;&gt;</v>
      </c>
    </row>
    <row r="568" spans="1:13" ht="25.5" x14ac:dyDescent="0.25">
      <c r="A568" s="313">
        <v>281</v>
      </c>
      <c r="B568" s="727">
        <f>'Compliance History'!B294</f>
        <v>0</v>
      </c>
      <c r="C568" s="693">
        <f>'Compliance History'!C294</f>
        <v>0</v>
      </c>
      <c r="D568" s="694">
        <f>'Compliance History'!D294</f>
        <v>0</v>
      </c>
      <c r="E568" s="692">
        <f>'Compliance History'!E294</f>
        <v>0</v>
      </c>
      <c r="F568" s="693">
        <f>'Compliance History'!F294</f>
        <v>0</v>
      </c>
      <c r="G568" s="693">
        <f>'Compliance History'!G294</f>
        <v>0</v>
      </c>
      <c r="H568" s="715">
        <f>'Compliance History'!H294</f>
        <v>0</v>
      </c>
      <c r="I568" s="691" t="str">
        <f>'Compliance History'!I294</f>
        <v>&lt;&lt;Select&gt;&gt;</v>
      </c>
      <c r="J568" s="728">
        <f>'Compliance History'!J294</f>
        <v>0</v>
      </c>
      <c r="K568" s="694" t="str">
        <f>'Compliance History'!K294</f>
        <v>&lt;&lt;Select&gt;&gt;</v>
      </c>
      <c r="L568" s="694" t="str">
        <f>'Compliance History'!L294</f>
        <v>&lt;&lt;Select&gt;&gt;</v>
      </c>
      <c r="M568" s="694" t="str">
        <f>'Compliance History'!M294</f>
        <v>&lt;&lt;Select&gt;&gt;</v>
      </c>
    </row>
    <row r="569" spans="1:13" ht="25.5" x14ac:dyDescent="0.25">
      <c r="A569" s="313">
        <v>282</v>
      </c>
      <c r="B569" s="727">
        <f>'Compliance History'!B295</f>
        <v>0</v>
      </c>
      <c r="C569" s="693">
        <f>'Compliance History'!C295</f>
        <v>0</v>
      </c>
      <c r="D569" s="694">
        <f>'Compliance History'!D295</f>
        <v>0</v>
      </c>
      <c r="E569" s="692">
        <f>'Compliance History'!E295</f>
        <v>0</v>
      </c>
      <c r="F569" s="693">
        <f>'Compliance History'!F295</f>
        <v>0</v>
      </c>
      <c r="G569" s="693">
        <f>'Compliance History'!G295</f>
        <v>0</v>
      </c>
      <c r="H569" s="715">
        <f>'Compliance History'!H295</f>
        <v>0</v>
      </c>
      <c r="I569" s="691" t="str">
        <f>'Compliance History'!I295</f>
        <v>&lt;&lt;Select&gt;&gt;</v>
      </c>
      <c r="J569" s="728">
        <f>'Compliance History'!J295</f>
        <v>0</v>
      </c>
      <c r="K569" s="694" t="str">
        <f>'Compliance History'!K295</f>
        <v>&lt;&lt;Select&gt;&gt;</v>
      </c>
      <c r="L569" s="694" t="str">
        <f>'Compliance History'!L295</f>
        <v>&lt;&lt;Select&gt;&gt;</v>
      </c>
      <c r="M569" s="694" t="str">
        <f>'Compliance History'!M295</f>
        <v>&lt;&lt;Select&gt;&gt;</v>
      </c>
    </row>
    <row r="570" spans="1:13" ht="25.5" x14ac:dyDescent="0.25">
      <c r="A570" s="313">
        <v>283</v>
      </c>
      <c r="B570" s="727">
        <f>'Compliance History'!B296</f>
        <v>0</v>
      </c>
      <c r="C570" s="693">
        <f>'Compliance History'!C296</f>
        <v>0</v>
      </c>
      <c r="D570" s="694">
        <f>'Compliance History'!D296</f>
        <v>0</v>
      </c>
      <c r="E570" s="692">
        <f>'Compliance History'!E296</f>
        <v>0</v>
      </c>
      <c r="F570" s="693">
        <f>'Compliance History'!F296</f>
        <v>0</v>
      </c>
      <c r="G570" s="693">
        <f>'Compliance History'!G296</f>
        <v>0</v>
      </c>
      <c r="H570" s="715">
        <f>'Compliance History'!H296</f>
        <v>0</v>
      </c>
      <c r="I570" s="691" t="str">
        <f>'Compliance History'!I296</f>
        <v>&lt;&lt;Select&gt;&gt;</v>
      </c>
      <c r="J570" s="728">
        <f>'Compliance History'!J296</f>
        <v>0</v>
      </c>
      <c r="K570" s="694" t="str">
        <f>'Compliance History'!K296</f>
        <v>&lt;&lt;Select&gt;&gt;</v>
      </c>
      <c r="L570" s="694" t="str">
        <f>'Compliance History'!L296</f>
        <v>&lt;&lt;Select&gt;&gt;</v>
      </c>
      <c r="M570" s="694" t="str">
        <f>'Compliance History'!M296</f>
        <v>&lt;&lt;Select&gt;&gt;</v>
      </c>
    </row>
    <row r="571" spans="1:13" ht="25.5" x14ac:dyDescent="0.25">
      <c r="A571" s="313">
        <v>284</v>
      </c>
      <c r="B571" s="727">
        <f>'Compliance History'!B297</f>
        <v>0</v>
      </c>
      <c r="C571" s="693">
        <f>'Compliance History'!C297</f>
        <v>0</v>
      </c>
      <c r="D571" s="694">
        <f>'Compliance History'!D297</f>
        <v>0</v>
      </c>
      <c r="E571" s="692">
        <f>'Compliance History'!E297</f>
        <v>0</v>
      </c>
      <c r="F571" s="693">
        <f>'Compliance History'!F297</f>
        <v>0</v>
      </c>
      <c r="G571" s="693">
        <f>'Compliance History'!G297</f>
        <v>0</v>
      </c>
      <c r="H571" s="715">
        <f>'Compliance History'!H297</f>
        <v>0</v>
      </c>
      <c r="I571" s="691" t="str">
        <f>'Compliance History'!I297</f>
        <v>&lt;&lt;Select&gt;&gt;</v>
      </c>
      <c r="J571" s="728">
        <f>'Compliance History'!J297</f>
        <v>0</v>
      </c>
      <c r="K571" s="694" t="str">
        <f>'Compliance History'!K297</f>
        <v>&lt;&lt;Select&gt;&gt;</v>
      </c>
      <c r="L571" s="694" t="str">
        <f>'Compliance History'!L297</f>
        <v>&lt;&lt;Select&gt;&gt;</v>
      </c>
      <c r="M571" s="694" t="str">
        <f>'Compliance History'!M297</f>
        <v>&lt;&lt;Select&gt;&gt;</v>
      </c>
    </row>
    <row r="572" spans="1:13" ht="25.5" x14ac:dyDescent="0.25">
      <c r="A572" s="313">
        <v>285</v>
      </c>
      <c r="B572" s="727">
        <f>'Compliance History'!B298</f>
        <v>0</v>
      </c>
      <c r="C572" s="693">
        <f>'Compliance History'!C298</f>
        <v>0</v>
      </c>
      <c r="D572" s="694">
        <f>'Compliance History'!D298</f>
        <v>0</v>
      </c>
      <c r="E572" s="692">
        <f>'Compliance History'!E298</f>
        <v>0</v>
      </c>
      <c r="F572" s="693">
        <f>'Compliance History'!F298</f>
        <v>0</v>
      </c>
      <c r="G572" s="693">
        <f>'Compliance History'!G298</f>
        <v>0</v>
      </c>
      <c r="H572" s="715">
        <f>'Compliance History'!H298</f>
        <v>0</v>
      </c>
      <c r="I572" s="691" t="str">
        <f>'Compliance History'!I298</f>
        <v>&lt;&lt;Select&gt;&gt;</v>
      </c>
      <c r="J572" s="728">
        <f>'Compliance History'!J298</f>
        <v>0</v>
      </c>
      <c r="K572" s="694" t="str">
        <f>'Compliance History'!K298</f>
        <v>&lt;&lt;Select&gt;&gt;</v>
      </c>
      <c r="L572" s="694" t="str">
        <f>'Compliance History'!L298</f>
        <v>&lt;&lt;Select&gt;&gt;</v>
      </c>
      <c r="M572" s="694" t="str">
        <f>'Compliance History'!M298</f>
        <v>&lt;&lt;Select&gt;&gt;</v>
      </c>
    </row>
    <row r="573" spans="1:13" ht="25.5" x14ac:dyDescent="0.25">
      <c r="A573" s="313">
        <v>286</v>
      </c>
      <c r="B573" s="727">
        <f>'Compliance History'!B299</f>
        <v>0</v>
      </c>
      <c r="C573" s="693">
        <f>'Compliance History'!C299</f>
        <v>0</v>
      </c>
      <c r="D573" s="694">
        <f>'Compliance History'!D299</f>
        <v>0</v>
      </c>
      <c r="E573" s="692">
        <f>'Compliance History'!E299</f>
        <v>0</v>
      </c>
      <c r="F573" s="693">
        <f>'Compliance History'!F299</f>
        <v>0</v>
      </c>
      <c r="G573" s="693">
        <f>'Compliance History'!G299</f>
        <v>0</v>
      </c>
      <c r="H573" s="715">
        <f>'Compliance History'!H299</f>
        <v>0</v>
      </c>
      <c r="I573" s="691" t="str">
        <f>'Compliance History'!I299</f>
        <v>&lt;&lt;Select&gt;&gt;</v>
      </c>
      <c r="J573" s="728">
        <f>'Compliance History'!J299</f>
        <v>0</v>
      </c>
      <c r="K573" s="694" t="str">
        <f>'Compliance History'!K299</f>
        <v>&lt;&lt;Select&gt;&gt;</v>
      </c>
      <c r="L573" s="694" t="str">
        <f>'Compliance History'!L299</f>
        <v>&lt;&lt;Select&gt;&gt;</v>
      </c>
      <c r="M573" s="694" t="str">
        <f>'Compliance History'!M299</f>
        <v>&lt;&lt;Select&gt;&gt;</v>
      </c>
    </row>
    <row r="574" spans="1:13" ht="25.5" x14ac:dyDescent="0.25">
      <c r="A574" s="313">
        <v>287</v>
      </c>
      <c r="B574" s="727">
        <f>'Compliance History'!B300</f>
        <v>0</v>
      </c>
      <c r="C574" s="693">
        <f>'Compliance History'!C300</f>
        <v>0</v>
      </c>
      <c r="D574" s="694">
        <f>'Compliance History'!D300</f>
        <v>0</v>
      </c>
      <c r="E574" s="692">
        <f>'Compliance History'!E300</f>
        <v>0</v>
      </c>
      <c r="F574" s="693">
        <f>'Compliance History'!F300</f>
        <v>0</v>
      </c>
      <c r="G574" s="693">
        <f>'Compliance History'!G300</f>
        <v>0</v>
      </c>
      <c r="H574" s="715">
        <f>'Compliance History'!H300</f>
        <v>0</v>
      </c>
      <c r="I574" s="691" t="str">
        <f>'Compliance History'!I300</f>
        <v>&lt;&lt;Select&gt;&gt;</v>
      </c>
      <c r="J574" s="728">
        <f>'Compliance History'!J300</f>
        <v>0</v>
      </c>
      <c r="K574" s="694" t="str">
        <f>'Compliance History'!K300</f>
        <v>&lt;&lt;Select&gt;&gt;</v>
      </c>
      <c r="L574" s="694" t="str">
        <f>'Compliance History'!L300</f>
        <v>&lt;&lt;Select&gt;&gt;</v>
      </c>
      <c r="M574" s="694" t="str">
        <f>'Compliance History'!M300</f>
        <v>&lt;&lt;Select&gt;&gt;</v>
      </c>
    </row>
    <row r="575" spans="1:13" ht="25.5" x14ac:dyDescent="0.25">
      <c r="A575" s="313">
        <v>288</v>
      </c>
      <c r="B575" s="727">
        <f>'Compliance History'!B301</f>
        <v>0</v>
      </c>
      <c r="C575" s="693">
        <f>'Compliance History'!C301</f>
        <v>0</v>
      </c>
      <c r="D575" s="694">
        <f>'Compliance History'!D301</f>
        <v>0</v>
      </c>
      <c r="E575" s="692">
        <f>'Compliance History'!E301</f>
        <v>0</v>
      </c>
      <c r="F575" s="693">
        <f>'Compliance History'!F301</f>
        <v>0</v>
      </c>
      <c r="G575" s="693">
        <f>'Compliance History'!G301</f>
        <v>0</v>
      </c>
      <c r="H575" s="715">
        <f>'Compliance History'!H301</f>
        <v>0</v>
      </c>
      <c r="I575" s="691" t="str">
        <f>'Compliance History'!I301</f>
        <v>&lt;&lt;Select&gt;&gt;</v>
      </c>
      <c r="J575" s="728">
        <f>'Compliance History'!J301</f>
        <v>0</v>
      </c>
      <c r="K575" s="694" t="str">
        <f>'Compliance History'!K301</f>
        <v>&lt;&lt;Select&gt;&gt;</v>
      </c>
      <c r="L575" s="694" t="str">
        <f>'Compliance History'!L301</f>
        <v>&lt;&lt;Select&gt;&gt;</v>
      </c>
      <c r="M575" s="694" t="str">
        <f>'Compliance History'!M301</f>
        <v>&lt;&lt;Select&gt;&gt;</v>
      </c>
    </row>
    <row r="576" spans="1:13" ht="25.5" x14ac:dyDescent="0.25">
      <c r="A576" s="313">
        <v>289</v>
      </c>
      <c r="B576" s="727">
        <f>'Compliance History'!B302</f>
        <v>0</v>
      </c>
      <c r="C576" s="693">
        <f>'Compliance History'!C302</f>
        <v>0</v>
      </c>
      <c r="D576" s="694">
        <f>'Compliance History'!D302</f>
        <v>0</v>
      </c>
      <c r="E576" s="692">
        <f>'Compliance History'!E302</f>
        <v>0</v>
      </c>
      <c r="F576" s="693">
        <f>'Compliance History'!F302</f>
        <v>0</v>
      </c>
      <c r="G576" s="693">
        <f>'Compliance History'!G302</f>
        <v>0</v>
      </c>
      <c r="H576" s="715">
        <f>'Compliance History'!H302</f>
        <v>0</v>
      </c>
      <c r="I576" s="691" t="str">
        <f>'Compliance History'!I302</f>
        <v>&lt;&lt;Select&gt;&gt;</v>
      </c>
      <c r="J576" s="728">
        <f>'Compliance History'!J302</f>
        <v>0</v>
      </c>
      <c r="K576" s="694" t="str">
        <f>'Compliance History'!K302</f>
        <v>&lt;&lt;Select&gt;&gt;</v>
      </c>
      <c r="L576" s="694" t="str">
        <f>'Compliance History'!L302</f>
        <v>&lt;&lt;Select&gt;&gt;</v>
      </c>
      <c r="M576" s="694" t="str">
        <f>'Compliance History'!M302</f>
        <v>&lt;&lt;Select&gt;&gt;</v>
      </c>
    </row>
    <row r="577" spans="1:13" ht="25.5" x14ac:dyDescent="0.25">
      <c r="A577" s="313">
        <v>290</v>
      </c>
      <c r="B577" s="727">
        <f>'Compliance History'!B303</f>
        <v>0</v>
      </c>
      <c r="C577" s="693">
        <f>'Compliance History'!C303</f>
        <v>0</v>
      </c>
      <c r="D577" s="694">
        <f>'Compliance History'!D303</f>
        <v>0</v>
      </c>
      <c r="E577" s="692">
        <f>'Compliance History'!E303</f>
        <v>0</v>
      </c>
      <c r="F577" s="693">
        <f>'Compliance History'!F303</f>
        <v>0</v>
      </c>
      <c r="G577" s="693">
        <f>'Compliance History'!G303</f>
        <v>0</v>
      </c>
      <c r="H577" s="715">
        <f>'Compliance History'!H303</f>
        <v>0</v>
      </c>
      <c r="I577" s="691" t="str">
        <f>'Compliance History'!I303</f>
        <v>&lt;&lt;Select&gt;&gt;</v>
      </c>
      <c r="J577" s="728">
        <f>'Compliance History'!J303</f>
        <v>0</v>
      </c>
      <c r="K577" s="694" t="str">
        <f>'Compliance History'!K303</f>
        <v>&lt;&lt;Select&gt;&gt;</v>
      </c>
      <c r="L577" s="694" t="str">
        <f>'Compliance History'!L303</f>
        <v>&lt;&lt;Select&gt;&gt;</v>
      </c>
      <c r="M577" s="694" t="str">
        <f>'Compliance History'!M303</f>
        <v>&lt;&lt;Select&gt;&gt;</v>
      </c>
    </row>
    <row r="578" spans="1:13" ht="25.5" x14ac:dyDescent="0.25">
      <c r="A578" s="313">
        <v>291</v>
      </c>
      <c r="B578" s="727">
        <f>'Compliance History'!B304</f>
        <v>0</v>
      </c>
      <c r="C578" s="693">
        <f>'Compliance History'!C304</f>
        <v>0</v>
      </c>
      <c r="D578" s="694">
        <f>'Compliance History'!D304</f>
        <v>0</v>
      </c>
      <c r="E578" s="692">
        <f>'Compliance History'!E304</f>
        <v>0</v>
      </c>
      <c r="F578" s="693">
        <f>'Compliance History'!F304</f>
        <v>0</v>
      </c>
      <c r="G578" s="693">
        <f>'Compliance History'!G304</f>
        <v>0</v>
      </c>
      <c r="H578" s="715">
        <f>'Compliance History'!H304</f>
        <v>0</v>
      </c>
      <c r="I578" s="691" t="str">
        <f>'Compliance History'!I304</f>
        <v>&lt;&lt;Select&gt;&gt;</v>
      </c>
      <c r="J578" s="728">
        <f>'Compliance History'!J304</f>
        <v>0</v>
      </c>
      <c r="K578" s="694" t="str">
        <f>'Compliance History'!K304</f>
        <v>&lt;&lt;Select&gt;&gt;</v>
      </c>
      <c r="L578" s="694" t="str">
        <f>'Compliance History'!L304</f>
        <v>&lt;&lt;Select&gt;&gt;</v>
      </c>
      <c r="M578" s="694" t="str">
        <f>'Compliance History'!M304</f>
        <v>&lt;&lt;Select&gt;&gt;</v>
      </c>
    </row>
    <row r="579" spans="1:13" ht="25.5" x14ac:dyDescent="0.25">
      <c r="A579" s="313">
        <v>292</v>
      </c>
      <c r="B579" s="727">
        <f>'Compliance History'!B305</f>
        <v>0</v>
      </c>
      <c r="C579" s="693">
        <f>'Compliance History'!C305</f>
        <v>0</v>
      </c>
      <c r="D579" s="694">
        <f>'Compliance History'!D305</f>
        <v>0</v>
      </c>
      <c r="E579" s="692">
        <f>'Compliance History'!E305</f>
        <v>0</v>
      </c>
      <c r="F579" s="693">
        <f>'Compliance History'!F305</f>
        <v>0</v>
      </c>
      <c r="G579" s="693">
        <f>'Compliance History'!G305</f>
        <v>0</v>
      </c>
      <c r="H579" s="715">
        <f>'Compliance History'!H305</f>
        <v>0</v>
      </c>
      <c r="I579" s="691" t="str">
        <f>'Compliance History'!I305</f>
        <v>&lt;&lt;Select&gt;&gt;</v>
      </c>
      <c r="J579" s="728">
        <f>'Compliance History'!J305</f>
        <v>0</v>
      </c>
      <c r="K579" s="694" t="str">
        <f>'Compliance History'!K305</f>
        <v>&lt;&lt;Select&gt;&gt;</v>
      </c>
      <c r="L579" s="694" t="str">
        <f>'Compliance History'!L305</f>
        <v>&lt;&lt;Select&gt;&gt;</v>
      </c>
      <c r="M579" s="694" t="str">
        <f>'Compliance History'!M305</f>
        <v>&lt;&lt;Select&gt;&gt;</v>
      </c>
    </row>
    <row r="580" spans="1:13" ht="25.5" x14ac:dyDescent="0.25">
      <c r="A580" s="313">
        <v>293</v>
      </c>
      <c r="B580" s="727">
        <f>'Compliance History'!B306</f>
        <v>0</v>
      </c>
      <c r="C580" s="693">
        <f>'Compliance History'!C306</f>
        <v>0</v>
      </c>
      <c r="D580" s="694">
        <f>'Compliance History'!D306</f>
        <v>0</v>
      </c>
      <c r="E580" s="692">
        <f>'Compliance History'!E306</f>
        <v>0</v>
      </c>
      <c r="F580" s="693">
        <f>'Compliance History'!F306</f>
        <v>0</v>
      </c>
      <c r="G580" s="693">
        <f>'Compliance History'!G306</f>
        <v>0</v>
      </c>
      <c r="H580" s="715">
        <f>'Compliance History'!H306</f>
        <v>0</v>
      </c>
      <c r="I580" s="691" t="str">
        <f>'Compliance History'!I306</f>
        <v>&lt;&lt;Select&gt;&gt;</v>
      </c>
      <c r="J580" s="728">
        <f>'Compliance History'!J306</f>
        <v>0</v>
      </c>
      <c r="K580" s="694" t="str">
        <f>'Compliance History'!K306</f>
        <v>&lt;&lt;Select&gt;&gt;</v>
      </c>
      <c r="L580" s="694" t="str">
        <f>'Compliance History'!L306</f>
        <v>&lt;&lt;Select&gt;&gt;</v>
      </c>
      <c r="M580" s="694" t="str">
        <f>'Compliance History'!M306</f>
        <v>&lt;&lt;Select&gt;&gt;</v>
      </c>
    </row>
    <row r="581" spans="1:13" ht="25.5" x14ac:dyDescent="0.25">
      <c r="A581" s="313">
        <v>294</v>
      </c>
      <c r="B581" s="727">
        <f>'Compliance History'!B307</f>
        <v>0</v>
      </c>
      <c r="C581" s="693">
        <f>'Compliance History'!C307</f>
        <v>0</v>
      </c>
      <c r="D581" s="694">
        <f>'Compliance History'!D307</f>
        <v>0</v>
      </c>
      <c r="E581" s="692">
        <f>'Compliance History'!E307</f>
        <v>0</v>
      </c>
      <c r="F581" s="693">
        <f>'Compliance History'!F307</f>
        <v>0</v>
      </c>
      <c r="G581" s="693">
        <f>'Compliance History'!G307</f>
        <v>0</v>
      </c>
      <c r="H581" s="715">
        <f>'Compliance History'!H307</f>
        <v>0</v>
      </c>
      <c r="I581" s="691" t="str">
        <f>'Compliance History'!I307</f>
        <v>&lt;&lt;Select&gt;&gt;</v>
      </c>
      <c r="J581" s="728">
        <f>'Compliance History'!J307</f>
        <v>0</v>
      </c>
      <c r="K581" s="694" t="str">
        <f>'Compliance History'!K307</f>
        <v>&lt;&lt;Select&gt;&gt;</v>
      </c>
      <c r="L581" s="694" t="str">
        <f>'Compliance History'!L307</f>
        <v>&lt;&lt;Select&gt;&gt;</v>
      </c>
      <c r="M581" s="694" t="str">
        <f>'Compliance History'!M307</f>
        <v>&lt;&lt;Select&gt;&gt;</v>
      </c>
    </row>
    <row r="582" spans="1:13" ht="25.5" x14ac:dyDescent="0.25">
      <c r="A582" s="313">
        <v>295</v>
      </c>
      <c r="B582" s="727">
        <f>'Compliance History'!B308</f>
        <v>0</v>
      </c>
      <c r="C582" s="693">
        <f>'Compliance History'!C308</f>
        <v>0</v>
      </c>
      <c r="D582" s="694">
        <f>'Compliance History'!D308</f>
        <v>0</v>
      </c>
      <c r="E582" s="692">
        <f>'Compliance History'!E308</f>
        <v>0</v>
      </c>
      <c r="F582" s="693">
        <f>'Compliance History'!F308</f>
        <v>0</v>
      </c>
      <c r="G582" s="693">
        <f>'Compliance History'!G308</f>
        <v>0</v>
      </c>
      <c r="H582" s="715">
        <f>'Compliance History'!H308</f>
        <v>0</v>
      </c>
      <c r="I582" s="691" t="str">
        <f>'Compliance History'!I308</f>
        <v>&lt;&lt;Select&gt;&gt;</v>
      </c>
      <c r="J582" s="728">
        <f>'Compliance History'!J308</f>
        <v>0</v>
      </c>
      <c r="K582" s="694" t="str">
        <f>'Compliance History'!K308</f>
        <v>&lt;&lt;Select&gt;&gt;</v>
      </c>
      <c r="L582" s="694" t="str">
        <f>'Compliance History'!L308</f>
        <v>&lt;&lt;Select&gt;&gt;</v>
      </c>
      <c r="M582" s="694" t="str">
        <f>'Compliance History'!M308</f>
        <v>&lt;&lt;Select&gt;&gt;</v>
      </c>
    </row>
    <row r="583" spans="1:13" ht="25.5" x14ac:dyDescent="0.25">
      <c r="A583" s="313">
        <v>296</v>
      </c>
      <c r="B583" s="727">
        <f>'Compliance History'!B309</f>
        <v>0</v>
      </c>
      <c r="C583" s="693">
        <f>'Compliance History'!C309</f>
        <v>0</v>
      </c>
      <c r="D583" s="694">
        <f>'Compliance History'!D309</f>
        <v>0</v>
      </c>
      <c r="E583" s="692">
        <f>'Compliance History'!E309</f>
        <v>0</v>
      </c>
      <c r="F583" s="693">
        <f>'Compliance History'!F309</f>
        <v>0</v>
      </c>
      <c r="G583" s="693">
        <f>'Compliance History'!G309</f>
        <v>0</v>
      </c>
      <c r="H583" s="715">
        <f>'Compliance History'!H309</f>
        <v>0</v>
      </c>
      <c r="I583" s="691" t="str">
        <f>'Compliance History'!I309</f>
        <v>&lt;&lt;Select&gt;&gt;</v>
      </c>
      <c r="J583" s="728">
        <f>'Compliance History'!J309</f>
        <v>0</v>
      </c>
      <c r="K583" s="694" t="str">
        <f>'Compliance History'!K309</f>
        <v>&lt;&lt;Select&gt;&gt;</v>
      </c>
      <c r="L583" s="694" t="str">
        <f>'Compliance History'!L309</f>
        <v>&lt;&lt;Select&gt;&gt;</v>
      </c>
      <c r="M583" s="694" t="str">
        <f>'Compliance History'!M309</f>
        <v>&lt;&lt;Select&gt;&gt;</v>
      </c>
    </row>
    <row r="584" spans="1:13" ht="25.5" x14ac:dyDescent="0.25">
      <c r="A584" s="313">
        <v>297</v>
      </c>
      <c r="B584" s="727">
        <f>'Compliance History'!B310</f>
        <v>0</v>
      </c>
      <c r="C584" s="693">
        <f>'Compliance History'!C310</f>
        <v>0</v>
      </c>
      <c r="D584" s="694">
        <f>'Compliance History'!D310</f>
        <v>0</v>
      </c>
      <c r="E584" s="692">
        <f>'Compliance History'!E310</f>
        <v>0</v>
      </c>
      <c r="F584" s="693">
        <f>'Compliance History'!F310</f>
        <v>0</v>
      </c>
      <c r="G584" s="693">
        <f>'Compliance History'!G310</f>
        <v>0</v>
      </c>
      <c r="H584" s="715">
        <f>'Compliance History'!H310</f>
        <v>0</v>
      </c>
      <c r="I584" s="691" t="str">
        <f>'Compliance History'!I310</f>
        <v>&lt;&lt;Select&gt;&gt;</v>
      </c>
      <c r="J584" s="728">
        <f>'Compliance History'!J310</f>
        <v>0</v>
      </c>
      <c r="K584" s="694" t="str">
        <f>'Compliance History'!K310</f>
        <v>&lt;&lt;Select&gt;&gt;</v>
      </c>
      <c r="L584" s="694" t="str">
        <f>'Compliance History'!L310</f>
        <v>&lt;&lt;Select&gt;&gt;</v>
      </c>
      <c r="M584" s="694" t="str">
        <f>'Compliance History'!M310</f>
        <v>&lt;&lt;Select&gt;&gt;</v>
      </c>
    </row>
    <row r="585" spans="1:13" ht="25.5" x14ac:dyDescent="0.25">
      <c r="A585" s="313">
        <v>298</v>
      </c>
      <c r="B585" s="727">
        <f>'Compliance History'!B311</f>
        <v>0</v>
      </c>
      <c r="C585" s="693">
        <f>'Compliance History'!C311</f>
        <v>0</v>
      </c>
      <c r="D585" s="694">
        <f>'Compliance History'!D311</f>
        <v>0</v>
      </c>
      <c r="E585" s="692">
        <f>'Compliance History'!E311</f>
        <v>0</v>
      </c>
      <c r="F585" s="693">
        <f>'Compliance History'!F311</f>
        <v>0</v>
      </c>
      <c r="G585" s="693">
        <f>'Compliance History'!G311</f>
        <v>0</v>
      </c>
      <c r="H585" s="715">
        <f>'Compliance History'!H311</f>
        <v>0</v>
      </c>
      <c r="I585" s="691" t="str">
        <f>'Compliance History'!I311</f>
        <v>&lt;&lt;Select&gt;&gt;</v>
      </c>
      <c r="J585" s="728">
        <f>'Compliance History'!J311</f>
        <v>0</v>
      </c>
      <c r="K585" s="694" t="str">
        <f>'Compliance History'!K311</f>
        <v>&lt;&lt;Select&gt;&gt;</v>
      </c>
      <c r="L585" s="694" t="str">
        <f>'Compliance History'!L311</f>
        <v>&lt;&lt;Select&gt;&gt;</v>
      </c>
      <c r="M585" s="694" t="str">
        <f>'Compliance History'!M311</f>
        <v>&lt;&lt;Select&gt;&gt;</v>
      </c>
    </row>
    <row r="586" spans="1:13" ht="25.5" x14ac:dyDescent="0.25">
      <c r="A586" s="313">
        <v>299</v>
      </c>
      <c r="B586" s="727">
        <f>'Compliance History'!B312</f>
        <v>0</v>
      </c>
      <c r="C586" s="693">
        <f>'Compliance History'!C312</f>
        <v>0</v>
      </c>
      <c r="D586" s="694">
        <f>'Compliance History'!D312</f>
        <v>0</v>
      </c>
      <c r="E586" s="692">
        <f>'Compliance History'!E312</f>
        <v>0</v>
      </c>
      <c r="F586" s="693">
        <f>'Compliance History'!F312</f>
        <v>0</v>
      </c>
      <c r="G586" s="693">
        <f>'Compliance History'!G312</f>
        <v>0</v>
      </c>
      <c r="H586" s="715">
        <f>'Compliance History'!H312</f>
        <v>0</v>
      </c>
      <c r="I586" s="691" t="str">
        <f>'Compliance History'!I312</f>
        <v>&lt;&lt;Select&gt;&gt;</v>
      </c>
      <c r="J586" s="728">
        <f>'Compliance History'!J312</f>
        <v>0</v>
      </c>
      <c r="K586" s="694" t="str">
        <f>'Compliance History'!K312</f>
        <v>&lt;&lt;Select&gt;&gt;</v>
      </c>
      <c r="L586" s="694" t="str">
        <f>'Compliance History'!L312</f>
        <v>&lt;&lt;Select&gt;&gt;</v>
      </c>
      <c r="M586" s="694" t="str">
        <f>'Compliance History'!M312</f>
        <v>&lt;&lt;Select&gt;&gt;</v>
      </c>
    </row>
    <row r="587" spans="1:13" ht="25.5" x14ac:dyDescent="0.25">
      <c r="A587" s="313">
        <v>300</v>
      </c>
      <c r="B587" s="727">
        <f>'Compliance History'!B313</f>
        <v>0</v>
      </c>
      <c r="C587" s="693">
        <f>'Compliance History'!C313</f>
        <v>0</v>
      </c>
      <c r="D587" s="694">
        <f>'Compliance History'!D313</f>
        <v>0</v>
      </c>
      <c r="E587" s="692">
        <f>'Compliance History'!E313</f>
        <v>0</v>
      </c>
      <c r="F587" s="693">
        <f>'Compliance History'!F313</f>
        <v>0</v>
      </c>
      <c r="G587" s="693">
        <f>'Compliance History'!G313</f>
        <v>0</v>
      </c>
      <c r="H587" s="715">
        <f>'Compliance History'!H313</f>
        <v>0</v>
      </c>
      <c r="I587" s="691" t="str">
        <f>'Compliance History'!I313</f>
        <v>&lt;&lt;Select&gt;&gt;</v>
      </c>
      <c r="J587" s="728">
        <f>'Compliance History'!J313</f>
        <v>0</v>
      </c>
      <c r="K587" s="694" t="str">
        <f>'Compliance History'!K313</f>
        <v>&lt;&lt;Select&gt;&gt;</v>
      </c>
      <c r="L587" s="694" t="str">
        <f>'Compliance History'!L313</f>
        <v>&lt;&lt;Select&gt;&gt;</v>
      </c>
      <c r="M587" s="694" t="str">
        <f>'Compliance History'!M313</f>
        <v>&lt;&lt;Select&gt;&gt;</v>
      </c>
    </row>
    <row r="596" spans="1:13" x14ac:dyDescent="0.25">
      <c r="A596" s="729"/>
      <c r="B596" s="729"/>
      <c r="C596" s="729"/>
      <c r="D596" s="729"/>
      <c r="E596" s="729"/>
      <c r="F596" s="729"/>
      <c r="G596" s="729"/>
      <c r="H596" s="729"/>
      <c r="I596" s="729"/>
      <c r="J596" s="729"/>
      <c r="K596" s="729"/>
      <c r="L596" s="729"/>
      <c r="M596" s="729"/>
    </row>
    <row r="597" spans="1:13" x14ac:dyDescent="0.25">
      <c r="A597" s="730" t="s">
        <v>220</v>
      </c>
      <c r="B597" s="730"/>
      <c r="C597" s="731"/>
      <c r="D597" s="731"/>
      <c r="E597" s="731"/>
      <c r="F597" s="731"/>
      <c r="G597" s="731"/>
      <c r="H597" s="731"/>
      <c r="I597" s="731"/>
      <c r="J597" s="731"/>
      <c r="K597" s="731"/>
      <c r="L597" s="731"/>
      <c r="M597" s="731"/>
    </row>
    <row r="598" spans="1:13" x14ac:dyDescent="0.25">
      <c r="A598" s="729"/>
      <c r="B598" s="729"/>
      <c r="C598" s="729"/>
      <c r="D598" s="729"/>
      <c r="E598" s="729"/>
      <c r="F598" s="729"/>
      <c r="G598" s="729"/>
      <c r="H598" s="729"/>
      <c r="I598" s="729"/>
      <c r="J598" s="729"/>
      <c r="K598" s="729"/>
      <c r="L598" s="729"/>
      <c r="M598" s="729"/>
    </row>
    <row r="599" spans="1:13" x14ac:dyDescent="0.25">
      <c r="A599" s="732"/>
      <c r="B599" s="732"/>
      <c r="C599" s="732"/>
      <c r="D599" s="732"/>
      <c r="E599" s="732"/>
      <c r="F599" s="732"/>
      <c r="G599" s="732"/>
      <c r="H599" s="732"/>
      <c r="I599" s="732"/>
      <c r="J599" s="732"/>
      <c r="K599" s="732"/>
      <c r="L599" s="732"/>
      <c r="M599" s="732"/>
    </row>
    <row r="600" spans="1:13" x14ac:dyDescent="0.25">
      <c r="A600" s="733" t="s">
        <v>221</v>
      </c>
      <c r="B600" s="733"/>
      <c r="C600" s="734"/>
      <c r="D600" s="734"/>
      <c r="E600" s="734"/>
      <c r="F600" s="734"/>
      <c r="G600" s="734"/>
      <c r="H600" s="734"/>
      <c r="I600" s="734"/>
      <c r="J600" s="734"/>
      <c r="K600" s="734"/>
      <c r="L600" s="734"/>
      <c r="M600" s="734"/>
    </row>
    <row r="601" spans="1:13" x14ac:dyDescent="0.25">
      <c r="A601" s="735"/>
      <c r="B601" s="735"/>
      <c r="C601" s="735"/>
      <c r="D601" s="735"/>
      <c r="E601" s="735"/>
      <c r="F601" s="735"/>
      <c r="G601" s="735"/>
      <c r="H601" s="735"/>
      <c r="I601" s="735"/>
      <c r="J601" s="735"/>
      <c r="K601" s="735"/>
      <c r="L601" s="735"/>
      <c r="M601" s="735"/>
    </row>
    <row r="602" spans="1:13" x14ac:dyDescent="0.25">
      <c r="A602" s="736" t="s">
        <v>222</v>
      </c>
      <c r="B602" s="736"/>
      <c r="C602" s="734"/>
      <c r="D602" s="734"/>
      <c r="E602" s="734"/>
      <c r="F602" s="734"/>
      <c r="G602" s="734"/>
      <c r="H602" s="734"/>
      <c r="I602" s="734"/>
      <c r="J602" s="734"/>
      <c r="K602" s="734"/>
      <c r="L602" s="734"/>
      <c r="M602" s="734"/>
    </row>
    <row r="603" spans="1:13" x14ac:dyDescent="0.25">
      <c r="A603" s="736" t="s">
        <v>223</v>
      </c>
      <c r="B603" s="736"/>
      <c r="C603" s="734"/>
      <c r="D603" s="734"/>
      <c r="E603" s="734"/>
      <c r="F603" s="734"/>
      <c r="G603" s="734"/>
      <c r="H603" s="734"/>
      <c r="I603" s="734"/>
      <c r="J603" s="734"/>
      <c r="K603" s="734"/>
      <c r="L603" s="734"/>
      <c r="M603" s="734"/>
    </row>
    <row r="604" spans="1:13" x14ac:dyDescent="0.25">
      <c r="A604" s="736" t="s">
        <v>224</v>
      </c>
      <c r="B604" s="736"/>
      <c r="C604" s="734"/>
      <c r="D604" s="734"/>
      <c r="E604" s="734"/>
      <c r="F604" s="734"/>
      <c r="G604" s="734"/>
      <c r="H604" s="734"/>
      <c r="I604" s="734"/>
      <c r="J604" s="734"/>
      <c r="K604" s="734"/>
      <c r="L604" s="734"/>
      <c r="M604" s="734"/>
    </row>
    <row r="605" spans="1:13" x14ac:dyDescent="0.25">
      <c r="A605" s="736" t="s">
        <v>225</v>
      </c>
      <c r="B605" s="736"/>
      <c r="C605" s="734"/>
      <c r="D605" s="734"/>
      <c r="E605" s="734"/>
      <c r="F605" s="734"/>
      <c r="G605" s="734"/>
      <c r="H605" s="734"/>
      <c r="I605" s="734"/>
      <c r="J605" s="734"/>
      <c r="K605" s="734"/>
      <c r="L605" s="734"/>
      <c r="M605" s="734"/>
    </row>
    <row r="606" spans="1:13" x14ac:dyDescent="0.25">
      <c r="A606" s="736" t="s">
        <v>226</v>
      </c>
      <c r="B606" s="736"/>
      <c r="C606" s="737"/>
      <c r="D606" s="737"/>
      <c r="E606" s="737"/>
      <c r="F606" s="737"/>
      <c r="G606" s="737"/>
      <c r="H606" s="737"/>
      <c r="I606" s="737"/>
      <c r="J606" s="737"/>
      <c r="K606" s="737"/>
      <c r="L606" s="737"/>
      <c r="M606" s="737"/>
    </row>
    <row r="607" spans="1:13" x14ac:dyDescent="0.25">
      <c r="A607" s="738"/>
      <c r="B607" s="737"/>
      <c r="C607" s="737"/>
      <c r="D607" s="737"/>
      <c r="E607" s="737"/>
      <c r="F607" s="737"/>
      <c r="G607" s="737"/>
      <c r="H607" s="737"/>
      <c r="I607" s="737"/>
      <c r="J607" s="737"/>
      <c r="K607" s="737"/>
      <c r="L607" s="737"/>
      <c r="M607" s="737"/>
    </row>
    <row r="608" spans="1:13" x14ac:dyDescent="0.25">
      <c r="A608" s="739" t="s">
        <v>227</v>
      </c>
      <c r="B608" s="740">
        <f>'Performance Workbook Cert Ltr'!B13</f>
        <v>0</v>
      </c>
      <c r="C608" s="738"/>
      <c r="D608" s="738"/>
      <c r="E608" s="738"/>
      <c r="F608" s="738"/>
      <c r="G608" s="738"/>
      <c r="H608" s="738"/>
      <c r="I608" s="738"/>
      <c r="J608" s="738"/>
      <c r="K608" s="738"/>
      <c r="L608" s="738"/>
      <c r="M608" s="738"/>
    </row>
    <row r="609" spans="1:13" x14ac:dyDescent="0.25">
      <c r="A609" s="739"/>
      <c r="B609" s="739"/>
      <c r="C609" s="735"/>
      <c r="D609" s="735"/>
      <c r="E609" s="735"/>
      <c r="F609" s="735"/>
      <c r="G609" s="735"/>
      <c r="H609" s="735"/>
      <c r="I609" s="735"/>
      <c r="J609" s="735"/>
      <c r="K609" s="735"/>
      <c r="L609" s="735"/>
      <c r="M609" s="735"/>
    </row>
    <row r="610" spans="1:13" x14ac:dyDescent="0.25">
      <c r="A610" s="741" t="s">
        <v>228</v>
      </c>
      <c r="B610" s="742">
        <f>'Performance Workbook Cert Ltr'!B15</f>
        <v>0</v>
      </c>
      <c r="C610" s="735"/>
      <c r="D610" s="735"/>
      <c r="E610" s="735"/>
      <c r="F610" s="735"/>
      <c r="G610" s="735"/>
      <c r="H610" s="735"/>
      <c r="I610" s="735"/>
      <c r="J610" s="735"/>
      <c r="K610" s="735"/>
      <c r="L610" s="735"/>
      <c r="M610" s="735"/>
    </row>
    <row r="611" spans="1:13" x14ac:dyDescent="0.25">
      <c r="A611" s="741"/>
      <c r="B611" s="743"/>
      <c r="C611" s="744"/>
      <c r="D611" s="744"/>
      <c r="E611" s="744"/>
      <c r="F611" s="744"/>
      <c r="G611" s="744"/>
      <c r="H611" s="744"/>
      <c r="I611" s="744"/>
      <c r="J611" s="744"/>
      <c r="K611" s="744"/>
      <c r="L611" s="744"/>
      <c r="M611" s="744"/>
    </row>
    <row r="612" spans="1:13" ht="15.75" x14ac:dyDescent="0.25">
      <c r="A612" s="741" t="s">
        <v>229</v>
      </c>
      <c r="B612" s="742">
        <f>'Performance Workbook Cert Ltr'!B17</f>
        <v>0</v>
      </c>
      <c r="C612" s="745"/>
      <c r="D612" s="735"/>
      <c r="E612" s="735"/>
      <c r="F612" s="735"/>
      <c r="G612" s="735"/>
      <c r="H612" s="735"/>
      <c r="I612" s="735"/>
      <c r="J612" s="735"/>
      <c r="K612" s="735"/>
      <c r="L612" s="735"/>
      <c r="M612" s="735"/>
    </row>
    <row r="613" spans="1:13" x14ac:dyDescent="0.25">
      <c r="A613" s="741"/>
      <c r="B613" s="739"/>
      <c r="C613" s="735"/>
      <c r="D613" s="735"/>
      <c r="E613" s="735"/>
      <c r="F613" s="735"/>
      <c r="G613" s="735"/>
      <c r="H613" s="735"/>
      <c r="I613" s="735"/>
      <c r="J613" s="735"/>
      <c r="K613" s="735"/>
      <c r="L613" s="735"/>
      <c r="M613" s="735"/>
    </row>
    <row r="614" spans="1:13" x14ac:dyDescent="0.25">
      <c r="A614" s="741" t="s">
        <v>230</v>
      </c>
      <c r="B614" s="739"/>
      <c r="C614" s="735"/>
      <c r="D614" s="735"/>
      <c r="E614" s="735"/>
      <c r="F614" s="735"/>
      <c r="G614" s="735"/>
      <c r="H614" s="735"/>
      <c r="I614" s="735"/>
      <c r="J614" s="735"/>
      <c r="K614" s="735"/>
      <c r="L614" s="735"/>
      <c r="M614" s="735"/>
    </row>
    <row r="615" spans="1:13" x14ac:dyDescent="0.25">
      <c r="A615" s="746"/>
      <c r="B615" s="746"/>
      <c r="C615" s="746"/>
      <c r="D615" s="746"/>
      <c r="E615" s="746"/>
      <c r="F615" s="746"/>
      <c r="G615" s="744"/>
      <c r="H615" s="746"/>
      <c r="I615" s="746"/>
      <c r="J615" s="746"/>
      <c r="K615" s="746"/>
      <c r="L615" s="746"/>
      <c r="M615" s="746"/>
    </row>
    <row r="616" spans="1:13" ht="15.75" x14ac:dyDescent="0.25">
      <c r="A616" s="729"/>
      <c r="B616" s="729"/>
      <c r="C616" s="729"/>
      <c r="D616" s="729"/>
      <c r="E616" s="729"/>
      <c r="F616" s="729"/>
      <c r="G616" s="729"/>
      <c r="H616" s="745"/>
      <c r="I616" s="745"/>
      <c r="J616" s="745"/>
      <c r="K616" s="745"/>
      <c r="L616" s="745"/>
      <c r="M616" s="745"/>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 ref="B250:O251"/>
    <mergeCell ref="F252:F253"/>
    <mergeCell ref="B275:M275"/>
    <mergeCell ref="C278:F278"/>
    <mergeCell ref="C279:F279"/>
    <mergeCell ref="F280:J280"/>
    <mergeCell ref="B232:C232"/>
    <mergeCell ref="B241:O241"/>
    <mergeCell ref="B244:E244"/>
    <mergeCell ref="I244:L244"/>
    <mergeCell ref="B247:E247"/>
    <mergeCell ref="I247:L247"/>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14:C214"/>
    <mergeCell ref="B215:C215"/>
    <mergeCell ref="B216:C216"/>
    <mergeCell ref="B217:C217"/>
    <mergeCell ref="B218:C218"/>
    <mergeCell ref="B219:C219"/>
    <mergeCell ref="A198:W198"/>
    <mergeCell ref="A199:W201"/>
    <mergeCell ref="A209:P209"/>
    <mergeCell ref="A211:P211"/>
    <mergeCell ref="B212:C212"/>
    <mergeCell ref="B213:C213"/>
    <mergeCell ref="A196:B196"/>
    <mergeCell ref="D196:E196"/>
    <mergeCell ref="G196:H196"/>
    <mergeCell ref="J196:K196"/>
    <mergeCell ref="M196:N196"/>
    <mergeCell ref="P196:Q196"/>
    <mergeCell ref="A195:B195"/>
    <mergeCell ref="D195:E195"/>
    <mergeCell ref="G195:H195"/>
    <mergeCell ref="J195:K195"/>
    <mergeCell ref="M195:N195"/>
    <mergeCell ref="P195:Q195"/>
    <mergeCell ref="A194:B194"/>
    <mergeCell ref="D194:E194"/>
    <mergeCell ref="G194:H194"/>
    <mergeCell ref="J194:K194"/>
    <mergeCell ref="M194:N194"/>
    <mergeCell ref="P194:Q194"/>
    <mergeCell ref="A190:D190"/>
    <mergeCell ref="G190:J190"/>
    <mergeCell ref="M190:P190"/>
    <mergeCell ref="A191:E191"/>
    <mergeCell ref="G191:K191"/>
    <mergeCell ref="M191:Q191"/>
    <mergeCell ref="A187:B187"/>
    <mergeCell ref="D187:E187"/>
    <mergeCell ref="G187:H187"/>
    <mergeCell ref="J187:K187"/>
    <mergeCell ref="M187:N187"/>
    <mergeCell ref="P187:Q187"/>
    <mergeCell ref="A186:B186"/>
    <mergeCell ref="D186:E186"/>
    <mergeCell ref="G186:H186"/>
    <mergeCell ref="J186:K186"/>
    <mergeCell ref="M186:N186"/>
    <mergeCell ref="P186:Q186"/>
    <mergeCell ref="G183:H183"/>
    <mergeCell ref="J183:K183"/>
    <mergeCell ref="M183:N183"/>
    <mergeCell ref="P183:Q183"/>
    <mergeCell ref="A185:B185"/>
    <mergeCell ref="D185:E185"/>
    <mergeCell ref="G185:H185"/>
    <mergeCell ref="J185:K185"/>
    <mergeCell ref="M185:N185"/>
    <mergeCell ref="P185:Q185"/>
    <mergeCell ref="P181:Q181"/>
    <mergeCell ref="S181:W196"/>
    <mergeCell ref="A182:B182"/>
    <mergeCell ref="D182:E182"/>
    <mergeCell ref="G182:H182"/>
    <mergeCell ref="J182:K182"/>
    <mergeCell ref="M182:N182"/>
    <mergeCell ref="P182:Q182"/>
    <mergeCell ref="A183:B183"/>
    <mergeCell ref="D183:E183"/>
    <mergeCell ref="G179:H179"/>
    <mergeCell ref="J179:K179"/>
    <mergeCell ref="M179:N179"/>
    <mergeCell ref="P179:Q179"/>
    <mergeCell ref="S180:W180"/>
    <mergeCell ref="A181:B181"/>
    <mergeCell ref="D181:E181"/>
    <mergeCell ref="G181:H181"/>
    <mergeCell ref="J181:K181"/>
    <mergeCell ref="M181:N181"/>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B136:G136"/>
    <mergeCell ref="B138:G138"/>
    <mergeCell ref="G140:H144"/>
    <mergeCell ref="C141:E141"/>
    <mergeCell ref="C144:E144"/>
    <mergeCell ref="A146:H158"/>
    <mergeCell ref="C118:G118"/>
    <mergeCell ref="C119:G119"/>
    <mergeCell ref="C123:G123"/>
    <mergeCell ref="C127:G127"/>
    <mergeCell ref="A133:H133"/>
    <mergeCell ref="A134:H134"/>
    <mergeCell ref="C98:K98"/>
    <mergeCell ref="C100:N102"/>
    <mergeCell ref="C103:N104"/>
    <mergeCell ref="A112:N112"/>
    <mergeCell ref="A113:N113"/>
    <mergeCell ref="A114:N114"/>
    <mergeCell ref="C86:N86"/>
    <mergeCell ref="C88:N89"/>
    <mergeCell ref="C90:N91"/>
    <mergeCell ref="C92:N92"/>
    <mergeCell ref="C94:N95"/>
    <mergeCell ref="C96:N96"/>
    <mergeCell ref="C74:N74"/>
    <mergeCell ref="C76:N77"/>
    <mergeCell ref="C78:N78"/>
    <mergeCell ref="C80:N80"/>
    <mergeCell ref="C82:N83"/>
    <mergeCell ref="C84:N85"/>
    <mergeCell ref="C62:N63"/>
    <mergeCell ref="C64:N64"/>
    <mergeCell ref="C65:N65"/>
    <mergeCell ref="A66:N66"/>
    <mergeCell ref="C68:N69"/>
    <mergeCell ref="C70:N71"/>
    <mergeCell ref="C48:N49"/>
    <mergeCell ref="C50:N51"/>
    <mergeCell ref="C54:N55"/>
    <mergeCell ref="C56:N57"/>
    <mergeCell ref="C58:N58"/>
    <mergeCell ref="C60:N60"/>
    <mergeCell ref="C34:M34"/>
    <mergeCell ref="C36:M36"/>
    <mergeCell ref="C38:M38"/>
    <mergeCell ref="C40:M41"/>
    <mergeCell ref="C42:M42"/>
    <mergeCell ref="C44:M45"/>
    <mergeCell ref="C22:M23"/>
    <mergeCell ref="C24:M25"/>
    <mergeCell ref="C26:M26"/>
    <mergeCell ref="C28:M28"/>
    <mergeCell ref="C30:M31"/>
    <mergeCell ref="C32:M32"/>
    <mergeCell ref="C12:E12"/>
    <mergeCell ref="G12:I12"/>
    <mergeCell ref="L12:N12"/>
    <mergeCell ref="C13:N13"/>
    <mergeCell ref="A15:N16"/>
    <mergeCell ref="C20:M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s>
  <conditionalFormatting sqref="A3:A4 A6:A7 A15 A66 A112:A114 B65 B115:B116 B118 C127:C128 B125:B126 C123:C124 B121:B122 C120 B18:B45 B68:B92 B94:B104 B106:B110">
    <cfRule type="containsText" dxfId="45" priority="46" operator="containsText" text="Yes">
      <formula>NOT(ISERROR(SEARCH("Yes",A3)))</formula>
    </cfRule>
  </conditionalFormatting>
  <conditionalFormatting sqref="G6">
    <cfRule type="containsText" dxfId="44" priority="45" operator="containsText" text="NO">
      <formula>NOT(ISERROR(SEARCH("NO",G6)))</formula>
    </cfRule>
  </conditionalFormatting>
  <conditionalFormatting sqref="B67">
    <cfRule type="containsText" dxfId="43" priority="44" operator="containsText" text="Yes">
      <formula>NOT(ISERROR(SEARCH("Yes",B67)))</formula>
    </cfRule>
  </conditionalFormatting>
  <conditionalFormatting sqref="B105">
    <cfRule type="containsText" dxfId="42" priority="43" operator="containsText" text="Yes">
      <formula>NOT(ISERROR(SEARCH("Yes",B105)))</formula>
    </cfRule>
  </conditionalFormatting>
  <conditionalFormatting sqref="B57 B63">
    <cfRule type="containsText" dxfId="41"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29" priority="30" operator="equal">
      <formula>0</formula>
    </cfRule>
  </conditionalFormatting>
  <conditionalFormatting sqref="H254:H263">
    <cfRule type="containsBlanks" dxfId="28" priority="27">
      <formula>LEN(TRIM(H254))=0</formula>
    </cfRule>
    <cfRule type="cellIs" dxfId="27" priority="28" operator="lessThan">
      <formula>0.9</formula>
    </cfRule>
  </conditionalFormatting>
  <conditionalFormatting sqref="J254:K263">
    <cfRule type="containsBlanks" dxfId="26" priority="25">
      <formula>LEN(TRIM(J254))=0</formula>
    </cfRule>
    <cfRule type="cellIs" dxfId="25" priority="26" operator="lessThan">
      <formula>0.2</formula>
    </cfRule>
  </conditionalFormatting>
  <conditionalFormatting sqref="B244">
    <cfRule type="cellIs" dxfId="24" priority="23" operator="equal">
      <formula>0</formula>
    </cfRule>
  </conditionalFormatting>
  <conditionalFormatting sqref="G244:G245 I244:I245">
    <cfRule type="containsText" dxfId="23" priority="22" operator="containsText" text="Select">
      <formula>NOT(ISERROR(SEARCH("Select",G244)))</formula>
    </cfRule>
  </conditionalFormatting>
  <conditionalFormatting sqref="I247">
    <cfRule type="containsText" dxfId="22" priority="21" operator="containsText" text="Select">
      <formula>NOT(ISERROR(SEARCH("Select",I247)))</formula>
    </cfRule>
  </conditionalFormatting>
  <conditionalFormatting sqref="I254:I263">
    <cfRule type="cellIs" dxfId="21" priority="29" operator="equal">
      <formula>$AB$6</formula>
    </cfRule>
  </conditionalFormatting>
  <conditionalFormatting sqref="I247 I244">
    <cfRule type="cellIs" dxfId="20" priority="20" operator="equal">
      <formula>0</formula>
    </cfRule>
  </conditionalFormatting>
  <conditionalFormatting sqref="H288:H587">
    <cfRule type="containsBlanks" dxfId="18" priority="17">
      <formula>LEN(TRIM(H288))=0</formula>
    </cfRule>
    <cfRule type="cellIs" dxfId="17" priority="19" operator="lessThan">
      <formula>0.9</formula>
    </cfRule>
  </conditionalFormatting>
  <conditionalFormatting sqref="F280">
    <cfRule type="cellIs" dxfId="16" priority="16" operator="equal">
      <formula>0</formula>
    </cfRule>
  </conditionalFormatting>
  <conditionalFormatting sqref="C280:E280">
    <cfRule type="cellIs" dxfId="15" priority="15" operator="equal">
      <formula>0</formula>
    </cfRule>
  </conditionalFormatting>
  <conditionalFormatting sqref="C282:F282 H282:K282">
    <cfRule type="cellIs" dxfId="14" priority="11" operator="equal">
      <formula>0</formula>
    </cfRule>
    <cfRule type="containsText" dxfId="13" priority="13" operator="containsText" text="Select">
      <formula>NOT(ISERROR(SEARCH("Select",C282)))</formula>
    </cfRule>
  </conditionalFormatting>
  <conditionalFormatting sqref="C279:F279">
    <cfRule type="cellIs" dxfId="12" priority="12" operator="equal">
      <formula>0</formula>
    </cfRule>
  </conditionalFormatting>
  <conditionalFormatting sqref="B46">
    <cfRule type="containsText" dxfId="9" priority="10" operator="containsText" text="Yes">
      <formula>NOT(ISERROR(SEARCH("Yes",B46)))</formula>
    </cfRule>
  </conditionalFormatting>
  <conditionalFormatting sqref="B48">
    <cfRule type="containsText" dxfId="8" priority="9" operator="containsText" text="Yes">
      <formula>NOT(ISERROR(SEARCH("Yes",B48)))</formula>
    </cfRule>
  </conditionalFormatting>
  <conditionalFormatting sqref="B50">
    <cfRule type="containsText" dxfId="7" priority="8" operator="containsText" text="Yes">
      <formula>NOT(ISERROR(SEARCH("Yes",B50)))</formula>
    </cfRule>
  </conditionalFormatting>
  <conditionalFormatting sqref="B52">
    <cfRule type="containsText" dxfId="6" priority="7" operator="containsText" text="Yes">
      <formula>NOT(ISERROR(SEARCH("Yes",B52)))</formula>
    </cfRule>
  </conditionalFormatting>
  <conditionalFormatting sqref="B54">
    <cfRule type="containsText" dxfId="5" priority="6" operator="containsText" text="Yes">
      <formula>NOT(ISERROR(SEARCH("Yes",B54)))</formula>
    </cfRule>
  </conditionalFormatting>
  <conditionalFormatting sqref="B56">
    <cfRule type="containsText" dxfId="4" priority="5" operator="containsText" text="Yes">
      <formula>NOT(ISERROR(SEARCH("Yes",B56)))</formula>
    </cfRule>
  </conditionalFormatting>
  <conditionalFormatting sqref="B58">
    <cfRule type="containsText" dxfId="3" priority="4" operator="containsText" text="Yes">
      <formula>NOT(ISERROR(SEARCH("Yes",B58)))</formula>
    </cfRule>
  </conditionalFormatting>
  <conditionalFormatting sqref="B60">
    <cfRule type="containsText" dxfId="2" priority="3" operator="containsText" text="Yes">
      <formula>NOT(ISERROR(SEARCH("Yes",B60)))</formula>
    </cfRule>
  </conditionalFormatting>
  <conditionalFormatting sqref="B62">
    <cfRule type="containsText" dxfId="1" priority="2" operator="containsText" text="Yes">
      <formula>NOT(ISERROR(SEARCH("Yes",B62)))</formula>
    </cfRule>
  </conditionalFormatting>
  <conditionalFormatting sqref="B64">
    <cfRule type="containsText" dxfId="0" priority="1" operator="containsText" text="Yes">
      <formula>NOT(ISERROR(SEARCH("Yes",B64)))</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4" operator="containsText" text="Yes" id="{7DC66B52-9302-4BF1-AA49-69B009D8DF16}">
            <xm:f>NOT(ISERROR(SEARCH("Yes",'Performance Questionnaire'!F135)))</xm:f>
            <x14:dxf>
              <font>
                <color rgb="FF9C0006"/>
              </font>
              <fill>
                <patternFill>
                  <bgColor rgb="FFFFC7CE"/>
                </patternFill>
              </fill>
            </x14:dxf>
          </x14:cfRule>
          <xm:sqref>C140</xm:sqref>
        </x14:conditionalFormatting>
        <x14:conditionalFormatting xmlns:xm="http://schemas.microsoft.com/office/excel/2006/main">
          <x14:cfRule type="containsText" priority="24" operator="containsText" text="Yes" id="{CE8C5F7B-2F9B-4AA9-819C-779DF4174865}">
            <xm:f>NOT(ISERROR(SEARCH("Yes",'Performance Questionnaire'!A243)))</xm:f>
            <x14:dxf>
              <font>
                <color rgb="FF9C0006"/>
              </font>
              <fill>
                <patternFill>
                  <bgColor rgb="FFFFC7CE"/>
                </patternFill>
              </fill>
            </x14:dxf>
          </x14:cfRule>
          <xm:sqref>B243</xm:sqref>
        </x14:conditionalFormatting>
        <x14:conditionalFormatting xmlns:xm="http://schemas.microsoft.com/office/excel/2006/main">
          <x14:cfRule type="containsText" priority="14" operator="containsText" text="Yes" id="{1AEEBC32-E0F8-46B6-A973-1F4255EAAAC7}">
            <xm:f>NOT(ISERROR(SEARCH("Yes",'Performance Questionnaire'!A278)))</xm:f>
            <x14:dxf>
              <font>
                <color rgb="FF9C0006"/>
              </font>
              <fill>
                <patternFill>
                  <bgColor rgb="FFFFC7CE"/>
                </patternFill>
              </fill>
            </x14:dxf>
          </x14:cfRule>
          <xm:sqref>G279</xm:sqref>
        </x14:conditionalFormatting>
        <x14:conditionalFormatting xmlns:xm="http://schemas.microsoft.com/office/excel/2006/main">
          <x14:cfRule type="containsText" priority="18" operator="containsText" text="Yes" id="{100CCABB-0E0F-4924-9134-14D41A5F6672}">
            <xm:f>NOT(ISERROR(SEARCH("Yes",'Performance Questionnaire'!A277)))</xm:f>
            <x14:dxf>
              <font>
                <color rgb="FF9C0006"/>
              </font>
              <fill>
                <patternFill>
                  <bgColor rgb="FFFFC7CE"/>
                </patternFill>
              </fill>
            </x14:dxf>
          </x14:cfRule>
          <xm:sqref>C278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4"/>
  <sheetViews>
    <sheetView showGridLines="0" zoomScaleNormal="100" zoomScaleSheetLayoutView="112" workbookViewId="0">
      <selection activeCell="A4" sqref="A4:E4"/>
    </sheetView>
  </sheetViews>
  <sheetFormatPr defaultColWidth="8.85546875" defaultRowHeight="15" x14ac:dyDescent="0.25"/>
  <cols>
    <col min="1" max="1" width="3.140625" style="221" bestFit="1" customWidth="1"/>
    <col min="2" max="2" width="5" style="35" customWidth="1"/>
    <col min="3" max="3" width="7.140625" style="8" customWidth="1"/>
    <col min="4" max="4" width="8.5703125" style="8" customWidth="1"/>
    <col min="5" max="5" width="10.7109375" style="8" customWidth="1"/>
    <col min="6" max="6" width="6.5703125" style="8" customWidth="1"/>
    <col min="7" max="7" width="5" style="8" customWidth="1"/>
    <col min="8" max="8" width="14.140625" style="8" customWidth="1"/>
    <col min="9" max="9" width="6.42578125" style="8" customWidth="1"/>
    <col min="10" max="10" width="7.28515625" style="8" customWidth="1"/>
    <col min="11" max="11" width="2.7109375" style="8" customWidth="1"/>
    <col min="12" max="12" width="10.28515625" style="8" customWidth="1"/>
    <col min="13" max="13" width="8.42578125" style="8" customWidth="1"/>
    <col min="14" max="14" width="14.140625" style="36" customWidth="1"/>
    <col min="15" max="15" width="0.140625" style="8" customWidth="1"/>
    <col min="16" max="16" width="8.85546875" style="342"/>
    <col min="17" max="17" width="7.7109375" style="342" customWidth="1"/>
    <col min="18" max="18" width="5" style="212" bestFit="1" customWidth="1"/>
    <col min="19" max="26" width="8.85546875" style="212"/>
    <col min="27" max="27" width="26.5703125" style="195" bestFit="1" customWidth="1"/>
    <col min="28" max="28" width="8.85546875" style="212"/>
    <col min="29" max="29" width="29.140625" style="114" bestFit="1" customWidth="1"/>
    <col min="30" max="30" width="27.42578125" style="114" customWidth="1"/>
    <col min="31" max="32" width="8.85546875" style="127"/>
    <col min="33" max="38" width="8.85546875" style="212"/>
    <col min="39" max="16384" width="8.85546875" style="8"/>
  </cols>
  <sheetData>
    <row r="1" spans="1:38" ht="19.5" customHeight="1" x14ac:dyDescent="0.25">
      <c r="A1" s="422" t="s">
        <v>237</v>
      </c>
      <c r="B1" s="422"/>
      <c r="C1" s="422"/>
      <c r="D1" s="422"/>
      <c r="E1" s="422"/>
      <c r="F1" s="422"/>
      <c r="G1" s="422"/>
      <c r="H1" s="422"/>
      <c r="I1" s="422"/>
      <c r="J1" s="422"/>
      <c r="K1" s="422"/>
      <c r="L1" s="422"/>
      <c r="M1" s="422"/>
      <c r="N1" s="422"/>
      <c r="AA1" s="206" t="s">
        <v>169</v>
      </c>
      <c r="AC1" s="186" t="s">
        <v>104</v>
      </c>
      <c r="AD1" s="186" t="s">
        <v>171</v>
      </c>
    </row>
    <row r="2" spans="1:38" ht="3" customHeight="1" x14ac:dyDescent="0.25">
      <c r="A2" s="222"/>
      <c r="B2" s="98"/>
      <c r="C2" s="98"/>
      <c r="D2" s="98"/>
      <c r="E2" s="98"/>
      <c r="F2" s="98"/>
      <c r="G2" s="98"/>
      <c r="H2" s="98"/>
      <c r="I2" s="98"/>
      <c r="J2" s="98"/>
      <c r="K2" s="98"/>
      <c r="L2" s="98"/>
      <c r="M2" s="98"/>
      <c r="N2" s="98"/>
      <c r="O2" s="115"/>
      <c r="AA2" s="191" t="s">
        <v>59</v>
      </c>
      <c r="AC2" s="193" t="s">
        <v>101</v>
      </c>
      <c r="AD2" s="194" t="s">
        <v>83</v>
      </c>
    </row>
    <row r="3" spans="1:38" s="3" customFormat="1" ht="27.75" customHeight="1" x14ac:dyDescent="0.25">
      <c r="A3" s="428" t="s">
        <v>166</v>
      </c>
      <c r="B3" s="428"/>
      <c r="C3" s="428"/>
      <c r="D3" s="428"/>
      <c r="E3" s="428"/>
      <c r="G3" s="426" t="s">
        <v>80</v>
      </c>
      <c r="H3" s="426"/>
      <c r="I3" s="426"/>
      <c r="K3" s="425" t="s">
        <v>103</v>
      </c>
      <c r="L3" s="425"/>
      <c r="M3" s="425"/>
      <c r="N3" s="425"/>
      <c r="P3" s="343"/>
      <c r="Q3" s="343"/>
      <c r="R3" s="194"/>
      <c r="S3" s="194"/>
      <c r="T3" s="194"/>
      <c r="U3" s="194"/>
      <c r="V3" s="194"/>
      <c r="W3" s="194"/>
      <c r="X3" s="194"/>
      <c r="Y3" s="194"/>
      <c r="Z3" s="194"/>
      <c r="AA3" s="189" t="s">
        <v>149</v>
      </c>
      <c r="AB3" s="194"/>
      <c r="AC3" s="195" t="s">
        <v>83</v>
      </c>
      <c r="AD3" s="194" t="s">
        <v>101</v>
      </c>
      <c r="AE3" s="194"/>
      <c r="AF3" s="194"/>
      <c r="AG3" s="194"/>
      <c r="AH3" s="194"/>
      <c r="AI3" s="194"/>
      <c r="AJ3" s="194"/>
      <c r="AK3" s="194"/>
      <c r="AL3" s="194"/>
    </row>
    <row r="4" spans="1:38" s="4" customFormat="1" ht="18" customHeight="1" x14ac:dyDescent="0.25">
      <c r="A4" s="427"/>
      <c r="B4" s="427"/>
      <c r="C4" s="427"/>
      <c r="D4" s="427"/>
      <c r="E4" s="427"/>
      <c r="G4" s="429"/>
      <c r="H4" s="429"/>
      <c r="I4" s="429"/>
      <c r="K4" s="424"/>
      <c r="L4" s="424"/>
      <c r="M4" s="424"/>
      <c r="N4" s="424"/>
      <c r="P4" s="344"/>
      <c r="Q4" s="335" t="s">
        <v>146</v>
      </c>
      <c r="R4" s="212"/>
      <c r="S4" s="213"/>
      <c r="T4" s="213"/>
      <c r="U4" s="213"/>
      <c r="V4" s="213"/>
      <c r="W4" s="213"/>
      <c r="X4" s="213"/>
      <c r="Y4" s="213"/>
      <c r="Z4" s="213"/>
      <c r="AA4" s="191" t="s">
        <v>153</v>
      </c>
      <c r="AB4" s="213"/>
      <c r="AC4" s="195" t="s">
        <v>84</v>
      </c>
      <c r="AD4" s="195" t="s">
        <v>6</v>
      </c>
      <c r="AE4" s="213"/>
      <c r="AF4" s="213"/>
      <c r="AG4" s="213"/>
      <c r="AH4" s="213"/>
      <c r="AI4" s="213"/>
      <c r="AJ4" s="213"/>
      <c r="AK4" s="213"/>
      <c r="AL4" s="213"/>
    </row>
    <row r="5" spans="1:38" s="4" customFormat="1" ht="4.5" customHeight="1" x14ac:dyDescent="0.25">
      <c r="A5" s="9"/>
      <c r="F5" s="116"/>
      <c r="G5" s="116"/>
      <c r="H5" s="116"/>
      <c r="I5" s="96"/>
      <c r="J5" s="117"/>
      <c r="K5" s="117"/>
      <c r="L5" s="117"/>
      <c r="M5" s="117"/>
      <c r="N5" s="117"/>
      <c r="P5" s="344"/>
      <c r="Q5" s="212"/>
      <c r="R5" s="212"/>
      <c r="S5" s="213"/>
      <c r="T5" s="213"/>
      <c r="U5" s="213"/>
      <c r="V5" s="213"/>
      <c r="W5" s="213"/>
      <c r="X5" s="213"/>
      <c r="Y5" s="213"/>
      <c r="Z5" s="213"/>
      <c r="AA5" s="191" t="s">
        <v>151</v>
      </c>
      <c r="AB5" s="213"/>
      <c r="AC5" s="195" t="s">
        <v>115</v>
      </c>
      <c r="AD5" s="193" t="s">
        <v>99</v>
      </c>
      <c r="AE5" s="213"/>
      <c r="AF5" s="213"/>
      <c r="AG5" s="213"/>
      <c r="AH5" s="213"/>
      <c r="AI5" s="213"/>
      <c r="AJ5" s="213"/>
      <c r="AK5" s="213"/>
      <c r="AL5" s="213"/>
    </row>
    <row r="6" spans="1:38" s="4" customFormat="1" ht="22.5" customHeight="1" x14ac:dyDescent="0.25">
      <c r="A6" s="367" t="s">
        <v>131</v>
      </c>
      <c r="B6" s="18"/>
      <c r="C6" s="118"/>
      <c r="D6" s="118"/>
      <c r="E6" s="118"/>
      <c r="G6" s="355"/>
      <c r="H6" s="7" t="s">
        <v>26</v>
      </c>
      <c r="I6" s="96"/>
      <c r="J6" s="117"/>
      <c r="K6" s="117"/>
      <c r="L6" s="117"/>
      <c r="M6" s="117"/>
      <c r="N6" s="117"/>
      <c r="P6" s="344"/>
      <c r="Q6" s="351">
        <f>COUNTIF(B18:B110,"YES")</f>
        <v>0</v>
      </c>
      <c r="R6" s="336" t="s">
        <v>123</v>
      </c>
      <c r="S6" s="194" t="s">
        <v>102</v>
      </c>
      <c r="T6" s="213"/>
      <c r="U6" s="213"/>
      <c r="V6" s="213"/>
      <c r="W6" s="213"/>
      <c r="X6" s="213"/>
      <c r="Y6" s="213"/>
      <c r="Z6" s="213"/>
      <c r="AA6" s="191" t="s">
        <v>150</v>
      </c>
      <c r="AB6" s="213"/>
      <c r="AC6" s="195" t="s">
        <v>10</v>
      </c>
      <c r="AD6" s="196" t="s">
        <v>90</v>
      </c>
      <c r="AE6" s="213"/>
      <c r="AF6" s="213"/>
      <c r="AG6" s="213"/>
      <c r="AH6" s="213"/>
      <c r="AI6" s="213"/>
      <c r="AJ6" s="213"/>
      <c r="AK6" s="213"/>
      <c r="AL6" s="213"/>
    </row>
    <row r="7" spans="1:38" s="4" customFormat="1" ht="4.5" customHeight="1" x14ac:dyDescent="0.2">
      <c r="A7" s="223"/>
      <c r="C7" s="118"/>
      <c r="D7" s="118"/>
      <c r="E7" s="118"/>
      <c r="I7" s="96"/>
      <c r="J7" s="117"/>
      <c r="K7" s="117"/>
      <c r="L7" s="117"/>
      <c r="M7" s="117"/>
      <c r="N7" s="117"/>
      <c r="P7" s="344"/>
      <c r="Q7" s="344"/>
      <c r="R7" s="213"/>
      <c r="S7" s="213"/>
      <c r="T7" s="213"/>
      <c r="U7" s="213"/>
      <c r="V7" s="213"/>
      <c r="W7" s="213"/>
      <c r="X7" s="213"/>
      <c r="Y7" s="213"/>
      <c r="Z7" s="213"/>
      <c r="AA7" s="191" t="s">
        <v>152</v>
      </c>
      <c r="AB7" s="213"/>
      <c r="AC7" s="197" t="s">
        <v>22</v>
      </c>
      <c r="AD7" s="196" t="s">
        <v>115</v>
      </c>
      <c r="AE7" s="213"/>
      <c r="AF7" s="213"/>
      <c r="AG7" s="213"/>
      <c r="AH7" s="213"/>
      <c r="AI7" s="213"/>
      <c r="AJ7" s="213"/>
      <c r="AK7" s="213"/>
      <c r="AL7" s="213"/>
    </row>
    <row r="8" spans="1:38" s="4" customFormat="1" ht="18" customHeight="1" x14ac:dyDescent="0.2">
      <c r="A8" s="20"/>
      <c r="B8" s="113" t="s">
        <v>134</v>
      </c>
      <c r="C8" s="441"/>
      <c r="D8" s="441"/>
      <c r="E8" s="441"/>
      <c r="F8" s="441"/>
      <c r="G8" s="441"/>
      <c r="H8" s="441"/>
      <c r="I8" s="441"/>
      <c r="K8" s="119" t="s">
        <v>135</v>
      </c>
      <c r="L8" s="424"/>
      <c r="M8" s="424"/>
      <c r="N8" s="424"/>
      <c r="P8" s="344"/>
      <c r="Q8" s="344"/>
      <c r="R8" s="213"/>
      <c r="S8" s="213"/>
      <c r="T8" s="213"/>
      <c r="U8" s="213"/>
      <c r="V8" s="213"/>
      <c r="W8" s="213"/>
      <c r="X8" s="213"/>
      <c r="Y8" s="213"/>
      <c r="Z8" s="213"/>
      <c r="AA8" s="191" t="s">
        <v>110</v>
      </c>
      <c r="AB8" s="213"/>
      <c r="AC8" s="198" t="s">
        <v>23</v>
      </c>
      <c r="AD8" s="199" t="s">
        <v>92</v>
      </c>
      <c r="AE8" s="213"/>
      <c r="AF8" s="213"/>
      <c r="AG8" s="213"/>
      <c r="AH8" s="213"/>
      <c r="AI8" s="213"/>
      <c r="AJ8" s="213"/>
      <c r="AK8" s="213"/>
      <c r="AL8" s="213"/>
    </row>
    <row r="9" spans="1:38" s="4" customFormat="1" ht="3.75" customHeight="1" x14ac:dyDescent="0.2">
      <c r="A9" s="9"/>
      <c r="C9" s="111"/>
      <c r="D9" s="111"/>
      <c r="E9" s="111"/>
      <c r="F9" s="111"/>
      <c r="G9" s="120"/>
      <c r="H9" s="120"/>
      <c r="I9" s="112"/>
      <c r="J9" s="117"/>
      <c r="K9" s="68"/>
      <c r="L9" s="117"/>
      <c r="M9" s="117"/>
      <c r="P9" s="344"/>
      <c r="Q9" s="344"/>
      <c r="R9" s="213"/>
      <c r="S9" s="213"/>
      <c r="T9" s="213"/>
      <c r="U9" s="213"/>
      <c r="V9" s="213"/>
      <c r="W9" s="213"/>
      <c r="X9" s="213"/>
      <c r="Y9" s="213"/>
      <c r="Z9" s="213"/>
      <c r="AA9" s="189"/>
      <c r="AB9" s="213"/>
      <c r="AC9" s="200" t="s">
        <v>24</v>
      </c>
      <c r="AD9" s="199" t="s">
        <v>93</v>
      </c>
      <c r="AE9" s="213"/>
      <c r="AF9" s="213"/>
      <c r="AG9" s="213"/>
      <c r="AH9" s="213"/>
      <c r="AI9" s="213"/>
      <c r="AJ9" s="213"/>
      <c r="AK9" s="213"/>
      <c r="AL9" s="213"/>
    </row>
    <row r="10" spans="1:38" s="4" customFormat="1" ht="18" customHeight="1" x14ac:dyDescent="0.2">
      <c r="A10" s="20"/>
      <c r="B10" s="113" t="s">
        <v>136</v>
      </c>
      <c r="C10" s="442"/>
      <c r="D10" s="442"/>
      <c r="E10" s="442"/>
      <c r="F10" s="442"/>
      <c r="G10" s="442"/>
      <c r="H10" s="442"/>
      <c r="I10" s="442"/>
      <c r="K10" s="119" t="s">
        <v>137</v>
      </c>
      <c r="L10" s="435"/>
      <c r="M10" s="435"/>
      <c r="N10" s="435"/>
      <c r="P10" s="344"/>
      <c r="Q10" s="344"/>
      <c r="R10" s="213"/>
      <c r="S10" s="213"/>
      <c r="T10" s="213"/>
      <c r="U10" s="213"/>
      <c r="V10" s="213"/>
      <c r="W10" s="213"/>
      <c r="X10" s="213"/>
      <c r="Y10" s="213"/>
      <c r="Z10" s="213"/>
      <c r="AA10" s="191"/>
      <c r="AB10" s="213"/>
      <c r="AC10" s="201" t="s">
        <v>21</v>
      </c>
      <c r="AD10" s="199" t="s">
        <v>84</v>
      </c>
      <c r="AE10" s="213"/>
      <c r="AF10" s="213"/>
      <c r="AG10" s="213"/>
      <c r="AH10" s="213"/>
      <c r="AI10" s="213"/>
      <c r="AJ10" s="213"/>
      <c r="AK10" s="213"/>
      <c r="AL10" s="213"/>
    </row>
    <row r="11" spans="1:38" s="4" customFormat="1" ht="18" customHeight="1" x14ac:dyDescent="0.25">
      <c r="A11" s="20"/>
      <c r="B11" s="113" t="s">
        <v>79</v>
      </c>
      <c r="C11" s="444"/>
      <c r="D11" s="444"/>
      <c r="E11" s="444"/>
      <c r="F11" s="443" t="s">
        <v>161</v>
      </c>
      <c r="G11" s="443"/>
      <c r="H11" s="444"/>
      <c r="I11" s="444"/>
      <c r="K11" s="113" t="s">
        <v>141</v>
      </c>
      <c r="L11" s="435"/>
      <c r="M11" s="435"/>
      <c r="N11" s="435"/>
      <c r="P11" s="344"/>
      <c r="Q11" s="344"/>
      <c r="R11" s="213"/>
      <c r="S11" s="213"/>
      <c r="T11" s="213"/>
      <c r="U11" s="213"/>
      <c r="V11" s="213"/>
      <c r="W11" s="213"/>
      <c r="X11" s="213"/>
      <c r="Y11" s="213"/>
      <c r="Z11" s="213"/>
      <c r="AA11" s="202"/>
      <c r="AB11" s="213"/>
      <c r="AC11" s="203" t="s">
        <v>100</v>
      </c>
      <c r="AD11" s="189"/>
      <c r="AE11" s="213"/>
      <c r="AF11" s="213"/>
      <c r="AG11" s="213"/>
      <c r="AH11" s="213"/>
      <c r="AI11" s="213"/>
      <c r="AJ11" s="213"/>
      <c r="AK11" s="213"/>
      <c r="AL11" s="213"/>
    </row>
    <row r="12" spans="1:38" s="4" customFormat="1" ht="18" customHeight="1" x14ac:dyDescent="0.2">
      <c r="A12" s="20"/>
      <c r="B12" s="113" t="s">
        <v>35</v>
      </c>
      <c r="C12" s="444"/>
      <c r="D12" s="444"/>
      <c r="E12" s="444"/>
      <c r="F12" s="154" t="s">
        <v>138</v>
      </c>
      <c r="G12" s="445"/>
      <c r="H12" s="445"/>
      <c r="I12" s="445"/>
      <c r="K12" s="113" t="s">
        <v>139</v>
      </c>
      <c r="L12" s="435"/>
      <c r="M12" s="435"/>
      <c r="N12" s="435"/>
      <c r="P12" s="344"/>
      <c r="Q12" s="344"/>
      <c r="R12" s="213"/>
      <c r="S12" s="213"/>
      <c r="T12" s="213"/>
      <c r="U12" s="213"/>
      <c r="V12" s="213"/>
      <c r="W12" s="213"/>
      <c r="X12" s="213"/>
      <c r="Y12" s="213"/>
      <c r="Z12" s="213"/>
      <c r="AA12" s="185"/>
      <c r="AB12" s="213"/>
      <c r="AC12" s="199" t="s">
        <v>91</v>
      </c>
      <c r="AD12" s="189"/>
      <c r="AE12" s="213"/>
      <c r="AF12" s="213"/>
      <c r="AG12" s="213"/>
      <c r="AH12" s="213"/>
      <c r="AI12" s="213"/>
      <c r="AJ12" s="213"/>
      <c r="AK12" s="213"/>
      <c r="AL12" s="213"/>
    </row>
    <row r="13" spans="1:38" s="4" customFormat="1" ht="18" customHeight="1" x14ac:dyDescent="0.2">
      <c r="A13" s="20"/>
      <c r="B13" s="121" t="s">
        <v>140</v>
      </c>
      <c r="C13" s="440"/>
      <c r="D13" s="440"/>
      <c r="E13" s="440"/>
      <c r="F13" s="440"/>
      <c r="G13" s="440"/>
      <c r="H13" s="440"/>
      <c r="I13" s="440"/>
      <c r="J13" s="440"/>
      <c r="K13" s="440"/>
      <c r="L13" s="440"/>
      <c r="M13" s="440"/>
      <c r="N13" s="440"/>
      <c r="P13" s="344"/>
      <c r="Q13" s="344"/>
      <c r="R13" s="213"/>
      <c r="S13" s="213"/>
      <c r="T13" s="213"/>
      <c r="U13" s="213"/>
      <c r="V13" s="213"/>
      <c r="W13" s="213"/>
      <c r="X13" s="213"/>
      <c r="Y13" s="213"/>
      <c r="Z13" s="213"/>
      <c r="AA13" s="185"/>
      <c r="AB13" s="213"/>
      <c r="AC13" s="190" t="s">
        <v>25</v>
      </c>
      <c r="AD13" s="189"/>
      <c r="AE13" s="213"/>
      <c r="AF13" s="213"/>
      <c r="AG13" s="213"/>
      <c r="AH13" s="213"/>
      <c r="AI13" s="213"/>
      <c r="AJ13" s="213"/>
      <c r="AK13" s="213"/>
      <c r="AL13" s="213"/>
    </row>
    <row r="14" spans="1:38" s="4" customFormat="1" ht="12" customHeight="1" x14ac:dyDescent="0.2">
      <c r="A14" s="9"/>
      <c r="G14" s="116"/>
      <c r="H14" s="116"/>
      <c r="I14" s="96"/>
      <c r="J14" s="117"/>
      <c r="K14" s="117"/>
      <c r="L14" s="117"/>
      <c r="M14" s="117"/>
      <c r="N14" s="117"/>
      <c r="P14" s="344"/>
      <c r="Q14" s="344"/>
      <c r="R14" s="213"/>
      <c r="S14" s="213"/>
      <c r="T14" s="213"/>
      <c r="U14" s="213"/>
      <c r="V14" s="213"/>
      <c r="W14" s="213"/>
      <c r="X14" s="213"/>
      <c r="Y14" s="213"/>
      <c r="Z14" s="213"/>
      <c r="AA14" s="205"/>
      <c r="AB14" s="213"/>
      <c r="AC14" s="200" t="s">
        <v>27</v>
      </c>
      <c r="AD14" s="187"/>
      <c r="AE14" s="213"/>
      <c r="AF14" s="213"/>
      <c r="AG14" s="213"/>
      <c r="AH14" s="213"/>
      <c r="AI14" s="213"/>
      <c r="AJ14" s="213"/>
      <c r="AK14" s="213"/>
      <c r="AL14" s="213"/>
    </row>
    <row r="15" spans="1:38" s="3" customFormat="1" ht="12.75" customHeight="1" x14ac:dyDescent="0.2">
      <c r="A15" s="432" t="s">
        <v>126</v>
      </c>
      <c r="B15" s="432"/>
      <c r="C15" s="432"/>
      <c r="D15" s="432"/>
      <c r="E15" s="432"/>
      <c r="F15" s="432"/>
      <c r="G15" s="432"/>
      <c r="H15" s="432"/>
      <c r="I15" s="432"/>
      <c r="J15" s="432"/>
      <c r="K15" s="432"/>
      <c r="L15" s="432"/>
      <c r="M15" s="432"/>
      <c r="N15" s="432"/>
      <c r="P15" s="343"/>
      <c r="Q15" s="343"/>
      <c r="R15" s="194"/>
      <c r="S15" s="194"/>
      <c r="T15" s="194"/>
      <c r="U15" s="194"/>
      <c r="V15" s="194"/>
      <c r="W15" s="194"/>
      <c r="X15" s="194"/>
      <c r="Y15" s="194"/>
      <c r="Z15" s="194"/>
      <c r="AA15" s="189"/>
      <c r="AB15" s="194"/>
      <c r="AC15" s="189"/>
      <c r="AD15" s="189"/>
      <c r="AE15" s="194"/>
      <c r="AF15" s="194"/>
      <c r="AG15" s="194"/>
      <c r="AH15" s="194"/>
      <c r="AI15" s="194"/>
      <c r="AJ15" s="194"/>
      <c r="AK15" s="194"/>
      <c r="AL15" s="194"/>
    </row>
    <row r="16" spans="1:38" s="3" customFormat="1" ht="44.25" customHeight="1" x14ac:dyDescent="0.2">
      <c r="A16" s="432"/>
      <c r="B16" s="432"/>
      <c r="C16" s="432"/>
      <c r="D16" s="432"/>
      <c r="E16" s="432"/>
      <c r="F16" s="432"/>
      <c r="G16" s="432"/>
      <c r="H16" s="432"/>
      <c r="I16" s="432"/>
      <c r="J16" s="432"/>
      <c r="K16" s="432"/>
      <c r="L16" s="432"/>
      <c r="M16" s="432"/>
      <c r="N16" s="432"/>
      <c r="P16" s="343"/>
      <c r="Q16" s="343"/>
      <c r="R16" s="194"/>
      <c r="S16" s="194"/>
      <c r="T16" s="194"/>
      <c r="U16" s="194"/>
      <c r="V16" s="194"/>
      <c r="W16" s="194"/>
      <c r="X16" s="194"/>
      <c r="Y16" s="194"/>
      <c r="Z16" s="194"/>
      <c r="AA16" s="189"/>
      <c r="AB16" s="194"/>
      <c r="AC16" s="189"/>
      <c r="AD16" s="189"/>
      <c r="AE16" s="194"/>
      <c r="AF16" s="194"/>
      <c r="AG16" s="194"/>
      <c r="AH16" s="194"/>
      <c r="AI16" s="194"/>
      <c r="AJ16" s="194"/>
      <c r="AK16" s="194"/>
      <c r="AL16" s="194"/>
    </row>
    <row r="17" spans="1:38" ht="26.25" customHeight="1" x14ac:dyDescent="0.25">
      <c r="C17" s="99"/>
      <c r="N17" s="103" t="s">
        <v>142</v>
      </c>
      <c r="AA17" s="189"/>
      <c r="AC17" s="189"/>
      <c r="AD17" s="189"/>
    </row>
    <row r="18" spans="1:38" s="20" customFormat="1" ht="22.5" customHeight="1" x14ac:dyDescent="0.25">
      <c r="A18" s="9">
        <v>1</v>
      </c>
      <c r="B18" s="357"/>
      <c r="C18" s="106" t="s">
        <v>28</v>
      </c>
      <c r="D18" s="108"/>
      <c r="E18" s="108"/>
      <c r="F18" s="108"/>
      <c r="G18" s="106"/>
      <c r="H18" s="108"/>
      <c r="I18" s="108"/>
      <c r="N18" s="356"/>
      <c r="O18" s="104"/>
      <c r="P18" s="345"/>
      <c r="Q18" s="345"/>
      <c r="R18" s="214"/>
      <c r="S18" s="214"/>
      <c r="T18" s="214"/>
      <c r="U18" s="214"/>
      <c r="V18" s="214"/>
      <c r="W18" s="214"/>
      <c r="X18" s="214"/>
      <c r="Y18" s="214"/>
      <c r="Z18" s="214"/>
      <c r="AA18" s="189"/>
      <c r="AB18" s="214"/>
      <c r="AC18" s="189"/>
      <c r="AD18" s="189"/>
      <c r="AE18" s="214"/>
      <c r="AF18" s="214"/>
      <c r="AG18" s="214"/>
      <c r="AH18" s="214"/>
      <c r="AI18" s="214"/>
      <c r="AJ18" s="214"/>
      <c r="AK18" s="214"/>
      <c r="AL18" s="214"/>
    </row>
    <row r="19" spans="1:38" s="12" customFormat="1" ht="7.5" customHeight="1" x14ac:dyDescent="0.2">
      <c r="A19" s="9"/>
      <c r="B19" s="10"/>
      <c r="C19" s="11"/>
      <c r="D19" s="108"/>
      <c r="E19" s="108"/>
      <c r="F19" s="15"/>
      <c r="G19" s="15"/>
      <c r="H19" s="15"/>
      <c r="I19" s="15"/>
      <c r="J19" s="15"/>
      <c r="K19" s="15"/>
      <c r="L19" s="15"/>
      <c r="M19" s="15"/>
      <c r="N19" s="16"/>
      <c r="O19" s="15"/>
      <c r="P19" s="346"/>
      <c r="Q19" s="346"/>
      <c r="R19" s="215"/>
      <c r="S19" s="215"/>
      <c r="T19" s="215"/>
      <c r="U19" s="215"/>
      <c r="V19" s="215"/>
      <c r="W19" s="215"/>
      <c r="X19" s="215"/>
      <c r="Y19" s="215"/>
      <c r="Z19" s="215"/>
      <c r="AA19" s="189"/>
      <c r="AB19" s="215"/>
      <c r="AC19" s="189"/>
      <c r="AD19" s="189"/>
      <c r="AE19" s="215"/>
      <c r="AF19" s="215"/>
      <c r="AG19" s="215"/>
      <c r="AH19" s="215"/>
      <c r="AI19" s="215"/>
      <c r="AJ19" s="215"/>
      <c r="AK19" s="215"/>
      <c r="AL19" s="215"/>
    </row>
    <row r="20" spans="1:38" s="104" customFormat="1" ht="22.5" customHeight="1" x14ac:dyDescent="0.25">
      <c r="A20" s="17">
        <f>A18+1</f>
        <v>2</v>
      </c>
      <c r="B20" s="357"/>
      <c r="C20" s="433" t="s">
        <v>81</v>
      </c>
      <c r="D20" s="433"/>
      <c r="E20" s="433"/>
      <c r="F20" s="433"/>
      <c r="G20" s="433"/>
      <c r="H20" s="433"/>
      <c r="I20" s="433"/>
      <c r="J20" s="433"/>
      <c r="K20" s="433"/>
      <c r="L20" s="433"/>
      <c r="M20" s="433"/>
      <c r="N20" s="356"/>
      <c r="P20" s="347"/>
      <c r="Q20" s="347"/>
      <c r="R20" s="216"/>
      <c r="S20" s="216"/>
      <c r="T20" s="216"/>
      <c r="U20" s="216"/>
      <c r="V20" s="216"/>
      <c r="W20" s="216"/>
      <c r="X20" s="216"/>
      <c r="Y20" s="216"/>
      <c r="Z20" s="216"/>
      <c r="AA20" s="189"/>
      <c r="AB20" s="216"/>
      <c r="AC20" s="189"/>
      <c r="AD20" s="189"/>
      <c r="AE20" s="216"/>
      <c r="AF20" s="216"/>
      <c r="AG20" s="216"/>
      <c r="AH20" s="216"/>
      <c r="AI20" s="216"/>
      <c r="AJ20" s="216"/>
      <c r="AK20" s="216"/>
      <c r="AL20" s="216"/>
    </row>
    <row r="21" spans="1:38" s="14" customFormat="1" ht="7.5" customHeight="1" x14ac:dyDescent="0.25">
      <c r="A21" s="104"/>
      <c r="B21" s="18"/>
      <c r="C21" s="433"/>
      <c r="D21" s="433"/>
      <c r="E21" s="433"/>
      <c r="F21" s="433"/>
      <c r="G21" s="433"/>
      <c r="H21" s="433"/>
      <c r="I21" s="433"/>
      <c r="J21" s="433"/>
      <c r="K21" s="433"/>
      <c r="L21" s="433"/>
      <c r="M21" s="433"/>
      <c r="N21" s="100"/>
      <c r="P21" s="348"/>
      <c r="Q21" s="348"/>
      <c r="R21" s="217"/>
      <c r="S21" s="217"/>
      <c r="T21" s="217"/>
      <c r="U21" s="217"/>
      <c r="V21" s="217"/>
      <c r="W21" s="217"/>
      <c r="X21" s="217"/>
      <c r="Y21" s="217"/>
      <c r="Z21" s="217"/>
      <c r="AA21" s="195"/>
      <c r="AB21" s="217"/>
      <c r="AC21" s="114"/>
      <c r="AD21" s="114"/>
      <c r="AE21" s="217"/>
      <c r="AF21" s="217"/>
      <c r="AG21" s="217"/>
      <c r="AH21" s="217"/>
      <c r="AI21" s="217"/>
      <c r="AJ21" s="217"/>
      <c r="AK21" s="217"/>
      <c r="AL21" s="217"/>
    </row>
    <row r="22" spans="1:38" s="104" customFormat="1" ht="22.5" customHeight="1" x14ac:dyDescent="0.25">
      <c r="A22" s="17">
        <v>3</v>
      </c>
      <c r="B22" s="357"/>
      <c r="C22" s="433" t="s">
        <v>124</v>
      </c>
      <c r="D22" s="433"/>
      <c r="E22" s="433"/>
      <c r="F22" s="433"/>
      <c r="G22" s="433"/>
      <c r="H22" s="433"/>
      <c r="I22" s="433"/>
      <c r="J22" s="433"/>
      <c r="K22" s="433"/>
      <c r="L22" s="433"/>
      <c r="M22" s="433"/>
      <c r="N22" s="356"/>
      <c r="P22" s="347"/>
      <c r="Q22" s="347"/>
      <c r="R22" s="216"/>
      <c r="S22" s="216"/>
      <c r="T22" s="216"/>
      <c r="U22" s="216"/>
      <c r="V22" s="216"/>
      <c r="W22" s="216"/>
      <c r="X22" s="216"/>
      <c r="Y22" s="216"/>
      <c r="Z22" s="216"/>
      <c r="AA22" s="195"/>
      <c r="AB22" s="216"/>
      <c r="AC22" s="114"/>
      <c r="AD22" s="114"/>
      <c r="AE22" s="216"/>
      <c r="AF22" s="216"/>
      <c r="AG22" s="216"/>
      <c r="AH22" s="216"/>
      <c r="AI22" s="216"/>
      <c r="AJ22" s="216"/>
      <c r="AK22" s="216"/>
      <c r="AL22" s="216"/>
    </row>
    <row r="23" spans="1:38" s="14" customFormat="1" ht="7.5" customHeight="1" x14ac:dyDescent="0.25">
      <c r="A23" s="17"/>
      <c r="B23" s="18"/>
      <c r="C23" s="433"/>
      <c r="D23" s="433"/>
      <c r="E23" s="433"/>
      <c r="F23" s="433"/>
      <c r="G23" s="433"/>
      <c r="H23" s="433"/>
      <c r="I23" s="433"/>
      <c r="J23" s="433"/>
      <c r="K23" s="433"/>
      <c r="L23" s="433"/>
      <c r="M23" s="433"/>
      <c r="N23" s="6"/>
      <c r="P23" s="348"/>
      <c r="Q23" s="348"/>
      <c r="R23" s="217"/>
      <c r="S23" s="217"/>
      <c r="T23" s="217"/>
      <c r="U23" s="217"/>
      <c r="V23" s="217"/>
      <c r="W23" s="217"/>
      <c r="X23" s="217"/>
      <c r="Y23" s="217"/>
      <c r="Z23" s="217"/>
      <c r="AA23" s="195"/>
      <c r="AB23" s="217"/>
      <c r="AC23" s="114"/>
      <c r="AD23" s="114"/>
      <c r="AE23" s="217"/>
      <c r="AF23" s="217"/>
      <c r="AG23" s="217"/>
      <c r="AH23" s="217"/>
      <c r="AI23" s="217"/>
      <c r="AJ23" s="217"/>
      <c r="AK23" s="217"/>
      <c r="AL23" s="217"/>
    </row>
    <row r="24" spans="1:38" s="104" customFormat="1" ht="22.5" customHeight="1" x14ac:dyDescent="0.25">
      <c r="A24" s="17">
        <v>4</v>
      </c>
      <c r="B24" s="357"/>
      <c r="C24" s="423" t="s">
        <v>82</v>
      </c>
      <c r="D24" s="423"/>
      <c r="E24" s="423"/>
      <c r="F24" s="423"/>
      <c r="G24" s="423"/>
      <c r="H24" s="423"/>
      <c r="I24" s="423"/>
      <c r="J24" s="423"/>
      <c r="K24" s="423"/>
      <c r="L24" s="423"/>
      <c r="M24" s="423"/>
      <c r="N24" s="356"/>
      <c r="P24" s="347"/>
      <c r="Q24" s="347"/>
      <c r="R24" s="216"/>
      <c r="S24" s="216"/>
      <c r="T24" s="216"/>
      <c r="U24" s="216"/>
      <c r="V24" s="216"/>
      <c r="W24" s="216"/>
      <c r="X24" s="216"/>
      <c r="Y24" s="216"/>
      <c r="Z24" s="216"/>
      <c r="AA24" s="195"/>
      <c r="AB24" s="216"/>
      <c r="AC24" s="114"/>
      <c r="AD24" s="114"/>
      <c r="AE24" s="216"/>
      <c r="AF24" s="216"/>
      <c r="AG24" s="216"/>
      <c r="AH24" s="216"/>
      <c r="AI24" s="216"/>
      <c r="AJ24" s="216"/>
      <c r="AK24" s="216"/>
      <c r="AL24" s="216"/>
    </row>
    <row r="25" spans="1:38" s="12" customFormat="1" ht="7.5" customHeight="1" x14ac:dyDescent="0.25">
      <c r="A25" s="17"/>
      <c r="B25" s="10"/>
      <c r="C25" s="423"/>
      <c r="D25" s="423"/>
      <c r="E25" s="423"/>
      <c r="F25" s="423"/>
      <c r="G25" s="423"/>
      <c r="H25" s="423"/>
      <c r="I25" s="423"/>
      <c r="J25" s="423"/>
      <c r="K25" s="423"/>
      <c r="L25" s="423"/>
      <c r="M25" s="423"/>
      <c r="N25" s="101"/>
      <c r="O25" s="14"/>
      <c r="P25" s="346"/>
      <c r="Q25" s="346"/>
      <c r="R25" s="215"/>
      <c r="S25" s="215"/>
      <c r="T25" s="215"/>
      <c r="U25" s="215"/>
      <c r="V25" s="215"/>
      <c r="W25" s="215"/>
      <c r="X25" s="215"/>
      <c r="Y25" s="215"/>
      <c r="Z25" s="215"/>
      <c r="AA25" s="195"/>
      <c r="AB25" s="215"/>
      <c r="AC25" s="114"/>
      <c r="AD25" s="114"/>
      <c r="AE25" s="215"/>
      <c r="AF25" s="215"/>
      <c r="AG25" s="215"/>
      <c r="AH25" s="215"/>
      <c r="AI25" s="215"/>
      <c r="AJ25" s="215"/>
      <c r="AK25" s="215"/>
      <c r="AL25" s="215"/>
    </row>
    <row r="26" spans="1:38" s="104" customFormat="1" ht="22.5" customHeight="1" x14ac:dyDescent="0.25">
      <c r="A26" s="17">
        <v>5</v>
      </c>
      <c r="B26" s="357"/>
      <c r="C26" s="438" t="s">
        <v>30</v>
      </c>
      <c r="D26" s="439"/>
      <c r="E26" s="439"/>
      <c r="F26" s="439"/>
      <c r="G26" s="439"/>
      <c r="H26" s="439"/>
      <c r="I26" s="439"/>
      <c r="J26" s="439"/>
      <c r="K26" s="439"/>
      <c r="L26" s="439"/>
      <c r="M26" s="439"/>
      <c r="N26" s="356"/>
      <c r="P26" s="347"/>
      <c r="Q26" s="347"/>
      <c r="R26" s="216"/>
      <c r="S26" s="216"/>
      <c r="T26" s="216"/>
      <c r="U26" s="216"/>
      <c r="V26" s="216"/>
      <c r="W26" s="216"/>
      <c r="X26" s="216"/>
      <c r="Y26" s="216"/>
      <c r="Z26" s="216"/>
      <c r="AA26" s="195"/>
      <c r="AB26" s="216"/>
      <c r="AC26" s="114"/>
      <c r="AD26" s="114"/>
      <c r="AE26" s="216"/>
      <c r="AF26" s="216"/>
      <c r="AG26" s="216"/>
      <c r="AH26" s="216"/>
      <c r="AI26" s="216"/>
      <c r="AJ26" s="216"/>
      <c r="AK26" s="216"/>
      <c r="AL26" s="216"/>
    </row>
    <row r="27" spans="1:38" s="12" customFormat="1" ht="7.5" customHeight="1" x14ac:dyDescent="0.25">
      <c r="A27" s="9"/>
      <c r="B27" s="10"/>
      <c r="C27" s="13"/>
      <c r="D27" s="108"/>
      <c r="E27" s="108"/>
      <c r="F27" s="108"/>
      <c r="G27" s="108"/>
      <c r="H27" s="108"/>
      <c r="I27" s="108"/>
      <c r="N27" s="19"/>
      <c r="P27" s="346"/>
      <c r="Q27" s="346"/>
      <c r="R27" s="215"/>
      <c r="S27" s="215"/>
      <c r="T27" s="215"/>
      <c r="U27" s="215"/>
      <c r="V27" s="215"/>
      <c r="W27" s="215"/>
      <c r="X27" s="215"/>
      <c r="Y27" s="215"/>
      <c r="Z27" s="215"/>
      <c r="AA27" s="195"/>
      <c r="AB27" s="215"/>
      <c r="AC27" s="114"/>
      <c r="AD27" s="114"/>
      <c r="AE27" s="215"/>
      <c r="AF27" s="215"/>
      <c r="AG27" s="215"/>
      <c r="AH27" s="215"/>
      <c r="AI27" s="215"/>
      <c r="AJ27" s="215"/>
      <c r="AK27" s="215"/>
      <c r="AL27" s="215"/>
    </row>
    <row r="28" spans="1:38" s="104" customFormat="1" ht="22.5" customHeight="1" x14ac:dyDescent="0.25">
      <c r="A28" s="17">
        <v>6</v>
      </c>
      <c r="B28" s="357"/>
      <c r="C28" s="430" t="s">
        <v>31</v>
      </c>
      <c r="D28" s="431"/>
      <c r="E28" s="431"/>
      <c r="F28" s="431"/>
      <c r="G28" s="431"/>
      <c r="H28" s="431"/>
      <c r="I28" s="431"/>
      <c r="J28" s="431"/>
      <c r="K28" s="431"/>
      <c r="L28" s="431"/>
      <c r="M28" s="431"/>
      <c r="N28" s="356"/>
      <c r="P28" s="347"/>
      <c r="Q28" s="347"/>
      <c r="R28" s="216"/>
      <c r="S28" s="216"/>
      <c r="T28" s="216"/>
      <c r="U28" s="216"/>
      <c r="V28" s="216"/>
      <c r="W28" s="216"/>
      <c r="X28" s="216"/>
      <c r="Y28" s="216"/>
      <c r="Z28" s="216"/>
      <c r="AA28" s="195"/>
      <c r="AB28" s="216"/>
      <c r="AC28" s="114"/>
      <c r="AD28" s="114"/>
      <c r="AE28" s="216"/>
      <c r="AF28" s="216"/>
      <c r="AG28" s="216"/>
      <c r="AH28" s="216"/>
      <c r="AI28" s="216"/>
      <c r="AJ28" s="216"/>
      <c r="AK28" s="216"/>
      <c r="AL28" s="216"/>
    </row>
    <row r="29" spans="1:38" s="12" customFormat="1" ht="7.5" customHeight="1" x14ac:dyDescent="0.2">
      <c r="A29" s="9"/>
      <c r="B29" s="10"/>
      <c r="C29" s="11"/>
      <c r="D29" s="108"/>
      <c r="E29" s="108"/>
      <c r="F29" s="15"/>
      <c r="G29" s="15"/>
      <c r="H29" s="15"/>
      <c r="I29" s="15"/>
      <c r="J29" s="15"/>
      <c r="K29" s="15"/>
      <c r="L29" s="15"/>
      <c r="M29" s="15"/>
      <c r="N29" s="16"/>
      <c r="O29" s="15"/>
      <c r="P29" s="346"/>
      <c r="Q29" s="346"/>
      <c r="R29" s="215"/>
      <c r="S29" s="215"/>
      <c r="T29" s="215"/>
      <c r="U29" s="215"/>
      <c r="V29" s="215"/>
      <c r="W29" s="215"/>
      <c r="X29" s="215"/>
      <c r="Y29" s="215"/>
      <c r="Z29" s="215"/>
      <c r="AA29" s="208"/>
      <c r="AB29" s="215"/>
      <c r="AC29" s="114"/>
      <c r="AD29" s="114"/>
      <c r="AE29" s="215"/>
      <c r="AF29" s="215"/>
      <c r="AG29" s="215"/>
      <c r="AH29" s="215"/>
      <c r="AI29" s="215"/>
      <c r="AJ29" s="215"/>
      <c r="AK29" s="215"/>
      <c r="AL29" s="215"/>
    </row>
    <row r="30" spans="1:38" s="104" customFormat="1" ht="22.5" customHeight="1" x14ac:dyDescent="0.2">
      <c r="A30" s="17">
        <v>7</v>
      </c>
      <c r="B30" s="357"/>
      <c r="C30" s="423" t="s">
        <v>49</v>
      </c>
      <c r="D30" s="423"/>
      <c r="E30" s="423"/>
      <c r="F30" s="423"/>
      <c r="G30" s="423"/>
      <c r="H30" s="423"/>
      <c r="I30" s="423"/>
      <c r="J30" s="423"/>
      <c r="K30" s="423"/>
      <c r="L30" s="423"/>
      <c r="M30" s="423"/>
      <c r="N30" s="356"/>
      <c r="O30" s="11"/>
      <c r="P30" s="347"/>
      <c r="Q30" s="347"/>
      <c r="R30" s="216"/>
      <c r="S30" s="216"/>
      <c r="T30" s="216"/>
      <c r="U30" s="216"/>
      <c r="V30" s="216"/>
      <c r="W30" s="216"/>
      <c r="X30" s="216"/>
      <c r="Y30" s="216"/>
      <c r="Z30" s="216"/>
      <c r="AA30" s="208"/>
      <c r="AB30" s="216"/>
      <c r="AC30" s="114"/>
      <c r="AD30" s="114"/>
      <c r="AE30" s="216"/>
      <c r="AF30" s="216"/>
      <c r="AG30" s="216"/>
      <c r="AH30" s="216"/>
      <c r="AI30" s="216"/>
      <c r="AJ30" s="216"/>
      <c r="AK30" s="216"/>
      <c r="AL30" s="216"/>
    </row>
    <row r="31" spans="1:38" s="12" customFormat="1" ht="7.5" customHeight="1" x14ac:dyDescent="0.2">
      <c r="A31" s="9"/>
      <c r="B31" s="10"/>
      <c r="C31" s="423"/>
      <c r="D31" s="423"/>
      <c r="E31" s="423"/>
      <c r="F31" s="423"/>
      <c r="G31" s="423"/>
      <c r="H31" s="423"/>
      <c r="I31" s="423"/>
      <c r="J31" s="423"/>
      <c r="K31" s="423"/>
      <c r="L31" s="423"/>
      <c r="M31" s="423"/>
      <c r="N31" s="16"/>
      <c r="O31" s="15"/>
      <c r="P31" s="346"/>
      <c r="Q31" s="346"/>
      <c r="R31" s="215"/>
      <c r="S31" s="215"/>
      <c r="T31" s="215"/>
      <c r="U31" s="215"/>
      <c r="V31" s="215"/>
      <c r="W31" s="215"/>
      <c r="X31" s="215"/>
      <c r="Y31" s="215"/>
      <c r="Z31" s="215"/>
      <c r="AA31" s="209"/>
      <c r="AB31" s="215"/>
      <c r="AC31" s="114"/>
      <c r="AD31" s="114"/>
      <c r="AE31" s="215"/>
      <c r="AF31" s="215"/>
      <c r="AG31" s="215"/>
      <c r="AH31" s="215"/>
      <c r="AI31" s="215"/>
      <c r="AJ31" s="215"/>
      <c r="AK31" s="215"/>
      <c r="AL31" s="215"/>
    </row>
    <row r="32" spans="1:38" s="104" customFormat="1" ht="22.5" customHeight="1" x14ac:dyDescent="0.25">
      <c r="A32" s="17">
        <v>8</v>
      </c>
      <c r="B32" s="357"/>
      <c r="C32" s="438" t="s">
        <v>32</v>
      </c>
      <c r="D32" s="439"/>
      <c r="E32" s="439"/>
      <c r="F32" s="439"/>
      <c r="G32" s="439"/>
      <c r="H32" s="439"/>
      <c r="I32" s="439"/>
      <c r="J32" s="439"/>
      <c r="K32" s="439"/>
      <c r="L32" s="439"/>
      <c r="M32" s="439"/>
      <c r="N32" s="356"/>
      <c r="O32" s="11"/>
      <c r="P32" s="347"/>
      <c r="Q32" s="347"/>
      <c r="R32" s="216"/>
      <c r="S32" s="216"/>
      <c r="T32" s="216"/>
      <c r="U32" s="216"/>
      <c r="V32" s="216"/>
      <c r="W32" s="216"/>
      <c r="X32" s="216"/>
      <c r="Y32" s="216"/>
      <c r="Z32" s="216"/>
      <c r="AA32" s="195"/>
      <c r="AB32" s="216"/>
      <c r="AC32" s="114"/>
      <c r="AD32" s="114"/>
      <c r="AE32" s="216"/>
      <c r="AF32" s="216"/>
      <c r="AG32" s="216"/>
      <c r="AH32" s="216"/>
      <c r="AI32" s="216"/>
      <c r="AJ32" s="216"/>
      <c r="AK32" s="216"/>
      <c r="AL32" s="216"/>
    </row>
    <row r="33" spans="1:38" s="12" customFormat="1" ht="7.5" customHeight="1" x14ac:dyDescent="0.25">
      <c r="A33" s="9"/>
      <c r="B33" s="10"/>
      <c r="C33" s="11"/>
      <c r="D33" s="108"/>
      <c r="E33" s="108"/>
      <c r="F33" s="15"/>
      <c r="G33" s="15"/>
      <c r="H33" s="15"/>
      <c r="I33" s="15"/>
      <c r="J33" s="15"/>
      <c r="K33" s="15"/>
      <c r="L33" s="15"/>
      <c r="M33" s="15"/>
      <c r="N33" s="16"/>
      <c r="O33" s="15"/>
      <c r="P33" s="346"/>
      <c r="Q33" s="346"/>
      <c r="R33" s="215"/>
      <c r="S33" s="215"/>
      <c r="T33" s="215"/>
      <c r="U33" s="215"/>
      <c r="V33" s="215"/>
      <c r="W33" s="215"/>
      <c r="X33" s="215"/>
      <c r="Y33" s="215"/>
      <c r="Z33" s="215"/>
      <c r="AA33" s="195"/>
      <c r="AB33" s="215"/>
      <c r="AC33" s="114"/>
      <c r="AD33" s="114"/>
      <c r="AE33" s="215"/>
      <c r="AF33" s="215"/>
      <c r="AG33" s="215"/>
      <c r="AH33" s="215"/>
      <c r="AI33" s="215"/>
      <c r="AJ33" s="215"/>
      <c r="AK33" s="215"/>
      <c r="AL33" s="215"/>
    </row>
    <row r="34" spans="1:38" s="104" customFormat="1" ht="22.5" customHeight="1" x14ac:dyDescent="0.25">
      <c r="A34" s="17">
        <v>9</v>
      </c>
      <c r="B34" s="357"/>
      <c r="C34" s="436" t="s">
        <v>33</v>
      </c>
      <c r="D34" s="437"/>
      <c r="E34" s="437"/>
      <c r="F34" s="437"/>
      <c r="G34" s="437"/>
      <c r="H34" s="437"/>
      <c r="I34" s="437"/>
      <c r="J34" s="437"/>
      <c r="K34" s="437"/>
      <c r="L34" s="437"/>
      <c r="M34" s="437"/>
      <c r="N34" s="356"/>
      <c r="O34" s="11"/>
      <c r="P34" s="347"/>
      <c r="Q34" s="347"/>
      <c r="R34" s="216"/>
      <c r="S34" s="216"/>
      <c r="T34" s="216"/>
      <c r="U34" s="216"/>
      <c r="V34" s="216"/>
      <c r="W34" s="216"/>
      <c r="X34" s="216"/>
      <c r="Y34" s="216"/>
      <c r="Z34" s="216"/>
      <c r="AA34" s="195"/>
      <c r="AB34" s="216"/>
      <c r="AC34" s="114"/>
      <c r="AD34" s="114"/>
      <c r="AE34" s="216"/>
      <c r="AF34" s="216"/>
      <c r="AG34" s="216"/>
      <c r="AH34" s="216"/>
      <c r="AI34" s="216"/>
      <c r="AJ34" s="216"/>
      <c r="AK34" s="216"/>
      <c r="AL34" s="216"/>
    </row>
    <row r="35" spans="1:38" s="12" customFormat="1" ht="7.5" customHeight="1" x14ac:dyDescent="0.25">
      <c r="A35" s="9"/>
      <c r="B35" s="21"/>
      <c r="C35" s="106"/>
      <c r="D35" s="106"/>
      <c r="E35" s="106"/>
      <c r="F35" s="106"/>
      <c r="G35" s="106"/>
      <c r="H35" s="106"/>
      <c r="I35" s="106"/>
      <c r="J35" s="106"/>
      <c r="K35" s="106"/>
      <c r="L35" s="106"/>
      <c r="M35" s="106"/>
      <c r="N35" s="106"/>
      <c r="O35" s="106"/>
      <c r="P35" s="346"/>
      <c r="Q35" s="346"/>
      <c r="R35" s="215"/>
      <c r="S35" s="215"/>
      <c r="T35" s="215"/>
      <c r="U35" s="215"/>
      <c r="V35" s="215"/>
      <c r="W35" s="215"/>
      <c r="X35" s="215"/>
      <c r="Y35" s="215"/>
      <c r="Z35" s="215"/>
      <c r="AA35" s="210"/>
      <c r="AB35" s="215"/>
      <c r="AC35" s="114"/>
      <c r="AD35" s="114"/>
      <c r="AE35" s="215"/>
      <c r="AF35" s="215"/>
      <c r="AG35" s="215"/>
      <c r="AH35" s="215"/>
      <c r="AI35" s="215"/>
      <c r="AJ35" s="215"/>
      <c r="AK35" s="215"/>
      <c r="AL35" s="215"/>
    </row>
    <row r="36" spans="1:38" s="104" customFormat="1" ht="22.5" customHeight="1" x14ac:dyDescent="0.25">
      <c r="A36" s="17">
        <v>10</v>
      </c>
      <c r="B36" s="357"/>
      <c r="C36" s="436" t="s">
        <v>34</v>
      </c>
      <c r="D36" s="423"/>
      <c r="E36" s="423"/>
      <c r="F36" s="423"/>
      <c r="G36" s="423"/>
      <c r="H36" s="423"/>
      <c r="I36" s="423"/>
      <c r="J36" s="423"/>
      <c r="K36" s="423"/>
      <c r="L36" s="423"/>
      <c r="M36" s="423"/>
      <c r="N36" s="356"/>
      <c r="O36" s="11"/>
      <c r="P36" s="347"/>
      <c r="Q36" s="347"/>
      <c r="R36" s="216"/>
      <c r="S36" s="216"/>
      <c r="T36" s="216"/>
      <c r="U36" s="216"/>
      <c r="V36" s="216"/>
      <c r="W36" s="216"/>
      <c r="X36" s="216"/>
      <c r="Y36" s="216"/>
      <c r="Z36" s="216"/>
      <c r="AA36" s="195"/>
      <c r="AB36" s="216"/>
      <c r="AC36" s="114"/>
      <c r="AD36" s="114"/>
      <c r="AE36" s="216"/>
      <c r="AF36" s="216"/>
      <c r="AG36" s="216"/>
      <c r="AH36" s="216"/>
      <c r="AI36" s="216"/>
      <c r="AJ36" s="216"/>
      <c r="AK36" s="216"/>
      <c r="AL36" s="216"/>
    </row>
    <row r="37" spans="1:38" s="12" customFormat="1" ht="7.5" customHeight="1" x14ac:dyDescent="0.25">
      <c r="A37" s="9"/>
      <c r="B37" s="37"/>
      <c r="C37" s="106"/>
      <c r="D37" s="106"/>
      <c r="E37" s="106"/>
      <c r="F37" s="106"/>
      <c r="G37" s="106"/>
      <c r="H37" s="106"/>
      <c r="I37" s="106"/>
      <c r="J37" s="106"/>
      <c r="K37" s="106"/>
      <c r="L37" s="106"/>
      <c r="M37" s="106"/>
      <c r="N37" s="106"/>
      <c r="O37" s="106"/>
      <c r="P37" s="346"/>
      <c r="Q37" s="346"/>
      <c r="R37" s="215"/>
      <c r="S37" s="215"/>
      <c r="T37" s="215"/>
      <c r="U37" s="215"/>
      <c r="V37" s="215"/>
      <c r="W37" s="215"/>
      <c r="X37" s="215"/>
      <c r="Y37" s="215"/>
      <c r="Z37" s="215"/>
      <c r="AA37" s="210"/>
      <c r="AB37" s="215"/>
      <c r="AC37" s="114"/>
      <c r="AD37" s="114"/>
      <c r="AE37" s="215"/>
      <c r="AF37" s="215"/>
      <c r="AG37" s="215"/>
      <c r="AH37" s="215"/>
      <c r="AI37" s="215"/>
      <c r="AJ37" s="215"/>
      <c r="AK37" s="215"/>
      <c r="AL37" s="215"/>
    </row>
    <row r="38" spans="1:38" s="104" customFormat="1" ht="22.5" customHeight="1" x14ac:dyDescent="0.25">
      <c r="A38" s="17">
        <v>11</v>
      </c>
      <c r="B38" s="357"/>
      <c r="C38" s="438" t="s">
        <v>132</v>
      </c>
      <c r="D38" s="433"/>
      <c r="E38" s="433"/>
      <c r="F38" s="433"/>
      <c r="G38" s="433"/>
      <c r="H38" s="433"/>
      <c r="I38" s="433"/>
      <c r="J38" s="433"/>
      <c r="K38" s="433"/>
      <c r="L38" s="433"/>
      <c r="M38" s="433"/>
      <c r="N38" s="356"/>
      <c r="P38" s="347"/>
      <c r="Q38" s="347"/>
      <c r="R38" s="216"/>
      <c r="S38" s="216"/>
      <c r="T38" s="216"/>
      <c r="U38" s="216"/>
      <c r="V38" s="216"/>
      <c r="W38" s="216"/>
      <c r="X38" s="216"/>
      <c r="Y38" s="216"/>
      <c r="Z38" s="216"/>
      <c r="AA38" s="195"/>
      <c r="AB38" s="216"/>
      <c r="AC38" s="114"/>
      <c r="AD38" s="114"/>
      <c r="AE38" s="216"/>
      <c r="AF38" s="216"/>
      <c r="AG38" s="216"/>
      <c r="AH38" s="216"/>
      <c r="AI38" s="216"/>
      <c r="AJ38" s="216"/>
      <c r="AK38" s="216"/>
      <c r="AL38" s="216"/>
    </row>
    <row r="39" spans="1:38" s="12" customFormat="1" ht="7.5" customHeight="1" x14ac:dyDescent="0.25">
      <c r="A39" s="9"/>
      <c r="B39" s="21"/>
      <c r="C39" s="106"/>
      <c r="D39" s="106"/>
      <c r="E39" s="106"/>
      <c r="F39" s="106"/>
      <c r="G39" s="106"/>
      <c r="H39" s="106"/>
      <c r="I39" s="106"/>
      <c r="J39" s="106"/>
      <c r="K39" s="106"/>
      <c r="L39" s="106"/>
      <c r="M39" s="106"/>
      <c r="N39" s="106"/>
      <c r="O39" s="106"/>
      <c r="P39" s="346"/>
      <c r="Q39" s="346"/>
      <c r="R39" s="215"/>
      <c r="S39" s="215"/>
      <c r="T39" s="215"/>
      <c r="U39" s="215"/>
      <c r="V39" s="215"/>
      <c r="W39" s="215"/>
      <c r="X39" s="215"/>
      <c r="Y39" s="215"/>
      <c r="Z39" s="215"/>
      <c r="AA39" s="195"/>
      <c r="AB39" s="215"/>
      <c r="AC39" s="114"/>
      <c r="AD39" s="114"/>
      <c r="AE39" s="215"/>
      <c r="AF39" s="215"/>
      <c r="AG39" s="215"/>
      <c r="AH39" s="215"/>
      <c r="AI39" s="215"/>
      <c r="AJ39" s="215"/>
      <c r="AK39" s="215"/>
      <c r="AL39" s="215"/>
    </row>
    <row r="40" spans="1:38" s="104" customFormat="1" ht="22.5" customHeight="1" x14ac:dyDescent="0.25">
      <c r="A40" s="17">
        <v>12</v>
      </c>
      <c r="B40" s="357"/>
      <c r="C40" s="423" t="s">
        <v>133</v>
      </c>
      <c r="D40" s="423"/>
      <c r="E40" s="423"/>
      <c r="F40" s="423"/>
      <c r="G40" s="423"/>
      <c r="H40" s="423"/>
      <c r="I40" s="423"/>
      <c r="J40" s="423"/>
      <c r="K40" s="423"/>
      <c r="L40" s="423"/>
      <c r="M40" s="423"/>
      <c r="N40" s="356"/>
      <c r="P40" s="347"/>
      <c r="Q40" s="347"/>
      <c r="R40" s="216"/>
      <c r="S40" s="216"/>
      <c r="T40" s="216"/>
      <c r="U40" s="216"/>
      <c r="V40" s="216"/>
      <c r="W40" s="216"/>
      <c r="X40" s="216"/>
      <c r="Y40" s="216"/>
      <c r="Z40" s="216"/>
      <c r="AA40" s="195"/>
      <c r="AB40" s="216"/>
      <c r="AC40" s="114"/>
      <c r="AD40" s="114"/>
      <c r="AE40" s="216"/>
      <c r="AF40" s="216"/>
      <c r="AG40" s="216"/>
      <c r="AH40" s="216"/>
      <c r="AI40" s="216"/>
      <c r="AJ40" s="216"/>
      <c r="AK40" s="216"/>
      <c r="AL40" s="216"/>
    </row>
    <row r="41" spans="1:38" s="14" customFormat="1" ht="7.5" customHeight="1" x14ac:dyDescent="0.25">
      <c r="A41" s="9"/>
      <c r="B41" s="22"/>
      <c r="C41" s="423"/>
      <c r="D41" s="423"/>
      <c r="E41" s="423"/>
      <c r="F41" s="423"/>
      <c r="G41" s="423"/>
      <c r="H41" s="423"/>
      <c r="I41" s="423"/>
      <c r="J41" s="423"/>
      <c r="K41" s="423"/>
      <c r="L41" s="423"/>
      <c r="M41" s="423"/>
      <c r="N41" s="102"/>
      <c r="P41" s="348"/>
      <c r="Q41" s="348"/>
      <c r="R41" s="217"/>
      <c r="S41" s="217"/>
      <c r="T41" s="217"/>
      <c r="U41" s="217"/>
      <c r="V41" s="217"/>
      <c r="W41" s="217"/>
      <c r="X41" s="217"/>
      <c r="Y41" s="217"/>
      <c r="Z41" s="217"/>
      <c r="AA41" s="195"/>
      <c r="AB41" s="217"/>
      <c r="AC41" s="114"/>
      <c r="AD41" s="114"/>
      <c r="AE41" s="217"/>
      <c r="AF41" s="217"/>
      <c r="AG41" s="217"/>
      <c r="AH41" s="217"/>
      <c r="AI41" s="217"/>
      <c r="AJ41" s="217"/>
      <c r="AK41" s="217"/>
      <c r="AL41" s="217"/>
    </row>
    <row r="42" spans="1:38" s="20" customFormat="1" ht="22.5" customHeight="1" x14ac:dyDescent="0.25">
      <c r="A42" s="17">
        <v>13</v>
      </c>
      <c r="B42" s="357"/>
      <c r="C42" s="436" t="s">
        <v>48</v>
      </c>
      <c r="D42" s="423"/>
      <c r="E42" s="423"/>
      <c r="F42" s="423"/>
      <c r="G42" s="423"/>
      <c r="H42" s="423"/>
      <c r="I42" s="423"/>
      <c r="J42" s="423"/>
      <c r="K42" s="423"/>
      <c r="L42" s="423"/>
      <c r="M42" s="423"/>
      <c r="N42" s="356"/>
      <c r="O42" s="104"/>
      <c r="P42" s="345"/>
      <c r="Q42" s="345"/>
      <c r="R42" s="214"/>
      <c r="S42" s="214"/>
      <c r="T42" s="214"/>
      <c r="U42" s="214"/>
      <c r="V42" s="214"/>
      <c r="W42" s="214"/>
      <c r="X42" s="214"/>
      <c r="Y42" s="214"/>
      <c r="Z42" s="214"/>
      <c r="AA42" s="195"/>
      <c r="AB42" s="214"/>
      <c r="AC42" s="114"/>
      <c r="AD42" s="114"/>
      <c r="AE42" s="214"/>
      <c r="AF42" s="214"/>
      <c r="AG42" s="214"/>
      <c r="AH42" s="214"/>
      <c r="AI42" s="214"/>
      <c r="AJ42" s="214"/>
      <c r="AK42" s="214"/>
      <c r="AL42" s="214"/>
    </row>
    <row r="43" spans="1:38" s="12" customFormat="1" ht="7.5" customHeight="1" x14ac:dyDescent="0.25">
      <c r="A43" s="17"/>
      <c r="B43" s="10"/>
      <c r="C43" s="11"/>
      <c r="D43" s="108"/>
      <c r="E43" s="108"/>
      <c r="F43" s="15"/>
      <c r="G43" s="15"/>
      <c r="H43" s="15"/>
      <c r="I43" s="15"/>
      <c r="J43" s="15"/>
      <c r="K43" s="15"/>
      <c r="L43" s="15"/>
      <c r="M43" s="15"/>
      <c r="N43" s="16"/>
      <c r="O43" s="15"/>
      <c r="P43" s="346"/>
      <c r="Q43" s="346"/>
      <c r="R43" s="215"/>
      <c r="S43" s="215"/>
      <c r="T43" s="215"/>
      <c r="U43" s="215"/>
      <c r="V43" s="215"/>
      <c r="W43" s="215"/>
      <c r="X43" s="215"/>
      <c r="Y43" s="215"/>
      <c r="Z43" s="215"/>
      <c r="AA43" s="210"/>
      <c r="AB43" s="215"/>
      <c r="AC43" s="114"/>
      <c r="AD43" s="114"/>
      <c r="AE43" s="215"/>
      <c r="AF43" s="215"/>
      <c r="AG43" s="215"/>
      <c r="AH43" s="215"/>
      <c r="AI43" s="215"/>
      <c r="AJ43" s="215"/>
      <c r="AK43" s="215"/>
      <c r="AL43" s="215"/>
    </row>
    <row r="44" spans="1:38" s="20" customFormat="1" ht="22.5" customHeight="1" x14ac:dyDescent="0.25">
      <c r="A44" s="9">
        <v>14</v>
      </c>
      <c r="B44" s="357"/>
      <c r="C44" s="423" t="s">
        <v>96</v>
      </c>
      <c r="D44" s="423"/>
      <c r="E44" s="423"/>
      <c r="F44" s="423"/>
      <c r="G44" s="423"/>
      <c r="H44" s="423"/>
      <c r="I44" s="423"/>
      <c r="J44" s="423"/>
      <c r="K44" s="423"/>
      <c r="L44" s="423"/>
      <c r="M44" s="423"/>
      <c r="N44" s="356"/>
      <c r="O44" s="104"/>
      <c r="P44" s="345"/>
      <c r="Q44" s="345"/>
      <c r="R44" s="214"/>
      <c r="S44" s="214"/>
      <c r="T44" s="214"/>
      <c r="U44" s="214"/>
      <c r="V44" s="214"/>
      <c r="W44" s="214"/>
      <c r="X44" s="214"/>
      <c r="Y44" s="214"/>
      <c r="Z44" s="214"/>
      <c r="AA44" s="195"/>
      <c r="AB44" s="214"/>
      <c r="AC44" s="114"/>
      <c r="AD44" s="114"/>
      <c r="AE44" s="214"/>
      <c r="AF44" s="214"/>
      <c r="AG44" s="214"/>
      <c r="AH44" s="214"/>
      <c r="AI44" s="214"/>
      <c r="AJ44" s="214"/>
      <c r="AK44" s="214"/>
      <c r="AL44" s="214"/>
    </row>
    <row r="45" spans="1:38" s="12" customFormat="1" ht="10.5" customHeight="1" x14ac:dyDescent="0.25">
      <c r="A45" s="9"/>
      <c r="B45" s="10"/>
      <c r="C45" s="423"/>
      <c r="D45" s="423"/>
      <c r="E45" s="423"/>
      <c r="F45" s="423"/>
      <c r="G45" s="423"/>
      <c r="H45" s="423"/>
      <c r="I45" s="423"/>
      <c r="J45" s="423"/>
      <c r="K45" s="423"/>
      <c r="L45" s="423"/>
      <c r="M45" s="423"/>
      <c r="N45" s="102"/>
      <c r="O45" s="14"/>
      <c r="P45" s="346"/>
      <c r="Q45" s="346"/>
      <c r="R45" s="215"/>
      <c r="S45" s="215"/>
      <c r="T45" s="215"/>
      <c r="U45" s="215"/>
      <c r="V45" s="215"/>
      <c r="W45" s="215"/>
      <c r="X45" s="215"/>
      <c r="Y45" s="215"/>
      <c r="Z45" s="215"/>
      <c r="AA45" s="195"/>
      <c r="AB45" s="215"/>
      <c r="AC45" s="114"/>
      <c r="AD45" s="114"/>
      <c r="AE45" s="215"/>
      <c r="AF45" s="215"/>
      <c r="AG45" s="215"/>
      <c r="AH45" s="215"/>
      <c r="AI45" s="215"/>
      <c r="AJ45" s="215"/>
      <c r="AK45" s="215"/>
      <c r="AL45" s="215"/>
    </row>
    <row r="46" spans="1:38" s="20" customFormat="1" ht="22.5" customHeight="1" x14ac:dyDescent="0.25">
      <c r="A46" s="9">
        <v>15</v>
      </c>
      <c r="B46" s="357"/>
      <c r="C46" s="20" t="s">
        <v>177</v>
      </c>
      <c r="O46" s="104"/>
      <c r="P46" s="345"/>
      <c r="Q46" s="345"/>
      <c r="R46" s="214"/>
      <c r="S46" s="214"/>
      <c r="T46" s="214"/>
      <c r="U46" s="214"/>
      <c r="V46" s="214"/>
      <c r="W46" s="214"/>
      <c r="X46" s="214"/>
      <c r="Y46" s="214"/>
      <c r="Z46" s="214"/>
      <c r="AA46" s="214"/>
      <c r="AB46" s="214"/>
      <c r="AC46" s="214"/>
      <c r="AD46" s="214"/>
      <c r="AE46" s="214"/>
      <c r="AF46" s="214"/>
      <c r="AG46" s="214"/>
      <c r="AH46" s="214"/>
      <c r="AI46" s="214"/>
      <c r="AJ46" s="214"/>
      <c r="AK46" s="214"/>
      <c r="AL46" s="214"/>
    </row>
    <row r="47" spans="1:38" s="12" customFormat="1" ht="7.5" customHeight="1" x14ac:dyDescent="0.2">
      <c r="A47" s="9"/>
      <c r="B47" s="10"/>
      <c r="C47" s="20"/>
      <c r="D47" s="20"/>
      <c r="E47" s="20"/>
      <c r="F47" s="20"/>
      <c r="G47" s="20"/>
      <c r="H47" s="20"/>
      <c r="I47" s="20"/>
      <c r="J47" s="20"/>
      <c r="K47" s="20"/>
      <c r="L47" s="20"/>
      <c r="M47" s="20"/>
      <c r="N47" s="20"/>
      <c r="O47" s="15"/>
      <c r="P47" s="346"/>
      <c r="Q47" s="346"/>
      <c r="R47" s="215"/>
      <c r="S47" s="215"/>
      <c r="T47" s="215"/>
      <c r="U47" s="215"/>
      <c r="V47" s="215"/>
      <c r="W47" s="215"/>
      <c r="X47" s="215"/>
      <c r="Y47" s="215"/>
      <c r="Z47" s="215"/>
      <c r="AA47" s="215"/>
      <c r="AB47" s="215"/>
      <c r="AC47" s="215"/>
      <c r="AD47" s="215"/>
      <c r="AE47" s="215"/>
      <c r="AF47" s="215"/>
      <c r="AG47" s="215"/>
      <c r="AH47" s="215"/>
      <c r="AI47" s="215"/>
      <c r="AJ47" s="215"/>
      <c r="AK47" s="215"/>
      <c r="AL47" s="215"/>
    </row>
    <row r="48" spans="1:38" s="20" customFormat="1" ht="22.5" customHeight="1" x14ac:dyDescent="0.25">
      <c r="A48" s="9">
        <v>16</v>
      </c>
      <c r="B48" s="357"/>
      <c r="C48" s="423" t="s">
        <v>178</v>
      </c>
      <c r="D48" s="423"/>
      <c r="E48" s="423"/>
      <c r="F48" s="423"/>
      <c r="G48" s="423"/>
      <c r="H48" s="423"/>
      <c r="I48" s="423"/>
      <c r="J48" s="423"/>
      <c r="K48" s="423"/>
      <c r="L48" s="423"/>
      <c r="M48" s="423"/>
      <c r="N48" s="423"/>
      <c r="O48" s="104"/>
      <c r="P48" s="345"/>
      <c r="Q48" s="345"/>
      <c r="R48" s="214"/>
      <c r="S48" s="214"/>
      <c r="T48" s="214"/>
      <c r="U48" s="214"/>
      <c r="V48" s="350"/>
      <c r="W48" s="214"/>
      <c r="X48" s="214"/>
      <c r="Y48" s="214"/>
      <c r="Z48" s="214"/>
      <c r="AA48" s="214"/>
      <c r="AB48" s="214"/>
      <c r="AC48" s="214"/>
      <c r="AD48" s="214"/>
      <c r="AE48" s="214"/>
      <c r="AF48" s="214"/>
      <c r="AG48" s="214"/>
      <c r="AH48" s="214"/>
      <c r="AI48" s="214"/>
      <c r="AJ48" s="214"/>
      <c r="AK48" s="214"/>
      <c r="AL48" s="214"/>
    </row>
    <row r="49" spans="1:38" s="12" customFormat="1" ht="8.25" customHeight="1" x14ac:dyDescent="0.2">
      <c r="A49" s="9"/>
      <c r="B49" s="10"/>
      <c r="C49" s="423"/>
      <c r="D49" s="423"/>
      <c r="E49" s="423"/>
      <c r="F49" s="423"/>
      <c r="G49" s="423"/>
      <c r="H49" s="423"/>
      <c r="I49" s="423"/>
      <c r="J49" s="423"/>
      <c r="K49" s="423"/>
      <c r="L49" s="423"/>
      <c r="M49" s="423"/>
      <c r="N49" s="423"/>
      <c r="O49" s="14"/>
      <c r="P49" s="346"/>
      <c r="Q49" s="346"/>
      <c r="R49" s="215"/>
      <c r="S49" s="215"/>
      <c r="T49" s="215"/>
      <c r="U49" s="215"/>
      <c r="V49" s="350"/>
      <c r="W49" s="215"/>
      <c r="X49" s="215"/>
      <c r="Y49" s="215"/>
      <c r="Z49" s="215"/>
      <c r="AA49" s="215"/>
      <c r="AB49" s="215"/>
      <c r="AC49" s="215"/>
      <c r="AD49" s="215"/>
      <c r="AE49" s="215"/>
      <c r="AF49" s="215"/>
      <c r="AG49" s="215"/>
      <c r="AH49" s="215"/>
      <c r="AI49" s="215"/>
      <c r="AJ49" s="215"/>
      <c r="AK49" s="215"/>
      <c r="AL49" s="215"/>
    </row>
    <row r="50" spans="1:38" s="20" customFormat="1" ht="22.5" customHeight="1" x14ac:dyDescent="0.25">
      <c r="A50" s="9">
        <v>17</v>
      </c>
      <c r="B50" s="357"/>
      <c r="C50" s="423" t="s">
        <v>239</v>
      </c>
      <c r="D50" s="423"/>
      <c r="E50" s="423"/>
      <c r="F50" s="423"/>
      <c r="G50" s="423"/>
      <c r="H50" s="423"/>
      <c r="I50" s="423"/>
      <c r="J50" s="423"/>
      <c r="K50" s="423"/>
      <c r="L50" s="423"/>
      <c r="M50" s="423"/>
      <c r="N50" s="423"/>
      <c r="O50" s="104"/>
      <c r="P50" s="345"/>
      <c r="Q50" s="345"/>
      <c r="R50" s="214"/>
      <c r="S50" s="214"/>
      <c r="T50" s="214"/>
      <c r="U50" s="214"/>
      <c r="V50" s="214"/>
      <c r="W50" s="214"/>
      <c r="X50" s="214"/>
      <c r="Y50" s="214"/>
      <c r="Z50" s="214"/>
      <c r="AA50" s="214"/>
      <c r="AB50" s="214"/>
      <c r="AC50" s="214"/>
      <c r="AD50" s="214"/>
      <c r="AE50" s="214"/>
      <c r="AF50" s="214"/>
      <c r="AG50" s="214"/>
      <c r="AH50" s="214"/>
      <c r="AI50" s="214"/>
      <c r="AJ50" s="214"/>
      <c r="AK50" s="214"/>
      <c r="AL50" s="214"/>
    </row>
    <row r="51" spans="1:38" s="14" customFormat="1" ht="7.5" customHeight="1" x14ac:dyDescent="0.2">
      <c r="A51" s="9"/>
      <c r="B51" s="18"/>
      <c r="C51" s="423"/>
      <c r="D51" s="423"/>
      <c r="E51" s="423"/>
      <c r="F51" s="423"/>
      <c r="G51" s="423"/>
      <c r="H51" s="423"/>
      <c r="I51" s="423"/>
      <c r="J51" s="423"/>
      <c r="K51" s="423"/>
      <c r="L51" s="423"/>
      <c r="M51" s="423"/>
      <c r="N51" s="423"/>
      <c r="P51" s="348"/>
      <c r="Q51" s="348"/>
      <c r="R51" s="217"/>
      <c r="S51" s="217"/>
      <c r="T51" s="217"/>
      <c r="U51" s="217"/>
      <c r="V51" s="217"/>
      <c r="W51" s="217"/>
      <c r="X51" s="217"/>
      <c r="Y51" s="217"/>
      <c r="Z51" s="217"/>
      <c r="AA51" s="217"/>
      <c r="AB51" s="217"/>
      <c r="AC51" s="217"/>
      <c r="AD51" s="217"/>
      <c r="AE51" s="217"/>
      <c r="AF51" s="217"/>
      <c r="AG51" s="217"/>
      <c r="AH51" s="217"/>
      <c r="AI51" s="217"/>
      <c r="AJ51" s="217"/>
      <c r="AK51" s="217"/>
      <c r="AL51" s="217"/>
    </row>
    <row r="52" spans="1:38" s="20" customFormat="1" ht="22.5" customHeight="1" x14ac:dyDescent="0.25">
      <c r="A52" s="9">
        <v>18</v>
      </c>
      <c r="B52" s="357"/>
      <c r="C52" s="219" t="s">
        <v>240</v>
      </c>
      <c r="O52" s="104"/>
      <c r="P52" s="345"/>
      <c r="Q52" s="345"/>
      <c r="R52" s="214"/>
      <c r="S52" s="214"/>
      <c r="T52" s="214"/>
      <c r="U52" s="214"/>
      <c r="V52" s="214"/>
      <c r="W52" s="214"/>
      <c r="X52" s="214"/>
      <c r="Y52" s="214"/>
      <c r="Z52" s="214"/>
      <c r="AA52" s="214"/>
      <c r="AB52" s="214"/>
      <c r="AC52" s="214"/>
      <c r="AD52" s="214"/>
      <c r="AE52" s="214"/>
      <c r="AF52" s="214"/>
      <c r="AG52" s="214"/>
      <c r="AH52" s="214"/>
      <c r="AI52" s="214"/>
      <c r="AJ52" s="214"/>
      <c r="AK52" s="214"/>
      <c r="AL52" s="214"/>
    </row>
    <row r="53" spans="1:38" s="12" customFormat="1" ht="7.5" customHeight="1" x14ac:dyDescent="0.2">
      <c r="A53" s="9"/>
      <c r="B53" s="10"/>
      <c r="C53" s="13"/>
      <c r="D53" s="218"/>
      <c r="E53" s="218"/>
      <c r="F53" s="218"/>
      <c r="G53" s="13"/>
      <c r="H53" s="218"/>
      <c r="I53" s="218"/>
      <c r="N53" s="19"/>
      <c r="O53" s="14"/>
      <c r="P53" s="346"/>
      <c r="Q53" s="346"/>
      <c r="R53" s="215"/>
      <c r="S53" s="215"/>
      <c r="T53" s="215"/>
      <c r="U53" s="215"/>
      <c r="V53" s="215"/>
      <c r="W53" s="215"/>
      <c r="X53" s="215"/>
      <c r="Y53" s="215"/>
      <c r="Z53" s="215"/>
      <c r="AA53" s="215"/>
      <c r="AB53" s="215"/>
      <c r="AC53" s="215"/>
      <c r="AD53" s="215"/>
      <c r="AE53" s="215"/>
      <c r="AF53" s="215"/>
      <c r="AG53" s="215"/>
      <c r="AH53" s="215"/>
      <c r="AI53" s="215"/>
      <c r="AJ53" s="215"/>
      <c r="AK53" s="215"/>
      <c r="AL53" s="215"/>
    </row>
    <row r="54" spans="1:38" s="20" customFormat="1" ht="22.5" customHeight="1" x14ac:dyDescent="0.25">
      <c r="A54" s="9">
        <v>19</v>
      </c>
      <c r="B54" s="357"/>
      <c r="C54" s="423" t="s">
        <v>179</v>
      </c>
      <c r="D54" s="423"/>
      <c r="E54" s="423"/>
      <c r="F54" s="423"/>
      <c r="G54" s="423"/>
      <c r="H54" s="423"/>
      <c r="I54" s="423"/>
      <c r="J54" s="423"/>
      <c r="K54" s="423"/>
      <c r="L54" s="423"/>
      <c r="M54" s="423"/>
      <c r="N54" s="423"/>
      <c r="O54" s="104"/>
      <c r="P54" s="345"/>
      <c r="Q54" s="345"/>
      <c r="R54" s="214"/>
      <c r="S54" s="214"/>
      <c r="T54" s="214"/>
      <c r="U54" s="214"/>
      <c r="V54" s="214"/>
      <c r="W54" s="214"/>
      <c r="X54" s="214"/>
      <c r="Y54" s="214"/>
      <c r="Z54" s="214"/>
      <c r="AA54" s="214"/>
      <c r="AB54" s="214"/>
      <c r="AC54" s="214"/>
      <c r="AD54" s="214"/>
      <c r="AE54" s="214"/>
      <c r="AF54" s="214"/>
      <c r="AG54" s="214"/>
      <c r="AH54" s="214"/>
      <c r="AI54" s="214"/>
      <c r="AJ54" s="214"/>
      <c r="AK54" s="214"/>
      <c r="AL54" s="214"/>
    </row>
    <row r="55" spans="1:38" s="12" customFormat="1" ht="7.5" customHeight="1" x14ac:dyDescent="0.2">
      <c r="A55" s="9"/>
      <c r="B55" s="10"/>
      <c r="C55" s="423"/>
      <c r="D55" s="423"/>
      <c r="E55" s="423"/>
      <c r="F55" s="423"/>
      <c r="G55" s="423"/>
      <c r="H55" s="423"/>
      <c r="I55" s="423"/>
      <c r="J55" s="423"/>
      <c r="K55" s="423"/>
      <c r="L55" s="423"/>
      <c r="M55" s="423"/>
      <c r="N55" s="423"/>
      <c r="O55" s="14"/>
      <c r="P55" s="346"/>
      <c r="Q55" s="346"/>
      <c r="R55" s="215"/>
      <c r="S55" s="215"/>
      <c r="T55" s="215"/>
      <c r="U55" s="215"/>
      <c r="V55" s="215"/>
      <c r="W55" s="215"/>
      <c r="X55" s="215"/>
      <c r="Y55" s="215"/>
      <c r="Z55" s="215"/>
      <c r="AA55" s="215"/>
      <c r="AB55" s="215"/>
      <c r="AC55" s="215"/>
      <c r="AD55" s="215"/>
      <c r="AE55" s="215"/>
      <c r="AF55" s="215"/>
      <c r="AG55" s="215"/>
      <c r="AH55" s="215"/>
      <c r="AI55" s="215"/>
      <c r="AJ55" s="215"/>
      <c r="AK55" s="215"/>
      <c r="AL55" s="215"/>
    </row>
    <row r="56" spans="1:38" customFormat="1" ht="22.5" customHeight="1" x14ac:dyDescent="0.25">
      <c r="A56" s="9">
        <v>20</v>
      </c>
      <c r="B56" s="357"/>
      <c r="C56" s="423" t="s">
        <v>172</v>
      </c>
      <c r="D56" s="423"/>
      <c r="E56" s="423"/>
      <c r="F56" s="423"/>
      <c r="G56" s="423"/>
      <c r="H56" s="423"/>
      <c r="I56" s="423"/>
      <c r="J56" s="423"/>
      <c r="K56" s="423"/>
      <c r="L56" s="423"/>
      <c r="M56" s="423"/>
      <c r="N56" s="423"/>
      <c r="P56" s="349"/>
      <c r="Q56" s="349"/>
      <c r="R56" s="302"/>
      <c r="S56" s="302"/>
      <c r="T56" s="302"/>
      <c r="U56" s="302"/>
      <c r="V56" s="302"/>
      <c r="W56" s="302"/>
      <c r="X56" s="302"/>
      <c r="Y56" s="302"/>
      <c r="Z56" s="302"/>
      <c r="AA56" s="302"/>
      <c r="AB56" s="302"/>
      <c r="AC56" s="302"/>
      <c r="AD56" s="302"/>
      <c r="AE56" s="302"/>
      <c r="AF56" s="302"/>
      <c r="AG56" s="302"/>
      <c r="AH56" s="302"/>
      <c r="AI56" s="302"/>
      <c r="AJ56" s="302"/>
      <c r="AK56" s="302"/>
      <c r="AL56" s="302"/>
    </row>
    <row r="57" spans="1:38" customFormat="1" ht="4.5" customHeight="1" x14ac:dyDescent="0.25">
      <c r="A57" s="220"/>
      <c r="B57" s="10"/>
      <c r="C57" s="423"/>
      <c r="D57" s="423"/>
      <c r="E57" s="423"/>
      <c r="F57" s="423"/>
      <c r="G57" s="423"/>
      <c r="H57" s="423"/>
      <c r="I57" s="423"/>
      <c r="J57" s="423"/>
      <c r="K57" s="423"/>
      <c r="L57" s="423"/>
      <c r="M57" s="423"/>
      <c r="N57" s="423"/>
      <c r="P57" s="349"/>
      <c r="Q57" s="349"/>
      <c r="R57" s="302"/>
      <c r="S57" s="302"/>
      <c r="T57" s="302"/>
      <c r="U57" s="302"/>
      <c r="V57" s="302"/>
      <c r="W57" s="302"/>
      <c r="X57" s="302"/>
      <c r="Y57" s="302"/>
      <c r="Z57" s="302"/>
      <c r="AA57" s="302"/>
      <c r="AB57" s="302"/>
      <c r="AC57" s="302"/>
      <c r="AD57" s="302"/>
      <c r="AE57" s="302"/>
      <c r="AF57" s="302"/>
      <c r="AG57" s="302"/>
      <c r="AH57" s="302"/>
      <c r="AI57" s="302"/>
      <c r="AJ57" s="302"/>
      <c r="AK57" s="302"/>
      <c r="AL57" s="302"/>
    </row>
    <row r="58" spans="1:38" customFormat="1" ht="22.5" customHeight="1" x14ac:dyDescent="0.25">
      <c r="A58" s="220">
        <v>21</v>
      </c>
      <c r="B58" s="357"/>
      <c r="C58" s="423" t="s">
        <v>173</v>
      </c>
      <c r="D58" s="423"/>
      <c r="E58" s="423"/>
      <c r="F58" s="423"/>
      <c r="G58" s="423"/>
      <c r="H58" s="423"/>
      <c r="I58" s="423"/>
      <c r="J58" s="423"/>
      <c r="K58" s="423"/>
      <c r="L58" s="423"/>
      <c r="M58" s="423"/>
      <c r="N58" s="423"/>
      <c r="P58" s="349"/>
      <c r="Q58" s="349"/>
      <c r="R58" s="302"/>
      <c r="S58" s="302"/>
      <c r="T58" s="302"/>
      <c r="U58" s="302"/>
      <c r="V58" s="302"/>
      <c r="W58" s="302"/>
      <c r="X58" s="302"/>
      <c r="Y58" s="302"/>
      <c r="Z58" s="302"/>
      <c r="AA58" s="302"/>
      <c r="AB58" s="302"/>
      <c r="AC58" s="302"/>
      <c r="AD58" s="302"/>
      <c r="AE58" s="302"/>
      <c r="AF58" s="302"/>
      <c r="AG58" s="302"/>
      <c r="AH58" s="302"/>
      <c r="AI58" s="302"/>
      <c r="AJ58" s="302"/>
      <c r="AK58" s="302"/>
      <c r="AL58" s="302"/>
    </row>
    <row r="59" spans="1:38" customFormat="1" ht="4.5" customHeight="1" x14ac:dyDescent="0.25">
      <c r="A59" s="220"/>
      <c r="P59" s="349"/>
      <c r="Q59" s="349"/>
      <c r="R59" s="302"/>
      <c r="S59" s="302"/>
      <c r="T59" s="302"/>
      <c r="U59" s="302"/>
      <c r="V59" s="302"/>
      <c r="W59" s="302"/>
      <c r="X59" s="302"/>
      <c r="Y59" s="302"/>
      <c r="Z59" s="302"/>
      <c r="AA59" s="302"/>
      <c r="AB59" s="302"/>
      <c r="AC59" s="302"/>
      <c r="AD59" s="302"/>
      <c r="AE59" s="302"/>
      <c r="AF59" s="302"/>
      <c r="AG59" s="302"/>
      <c r="AH59" s="302"/>
      <c r="AI59" s="302"/>
      <c r="AJ59" s="302"/>
      <c r="AK59" s="302"/>
      <c r="AL59" s="302"/>
    </row>
    <row r="60" spans="1:38" customFormat="1" ht="22.5" customHeight="1" x14ac:dyDescent="0.25">
      <c r="A60" s="220">
        <f>A58+1</f>
        <v>22</v>
      </c>
      <c r="B60" s="357"/>
      <c r="C60" s="423" t="s">
        <v>174</v>
      </c>
      <c r="D60" s="423"/>
      <c r="E60" s="423"/>
      <c r="F60" s="423"/>
      <c r="G60" s="423"/>
      <c r="H60" s="423"/>
      <c r="I60" s="423"/>
      <c r="J60" s="423"/>
      <c r="K60" s="423"/>
      <c r="L60" s="423"/>
      <c r="M60" s="423"/>
      <c r="N60" s="423"/>
      <c r="P60" s="349"/>
      <c r="Q60" s="349"/>
      <c r="R60" s="302"/>
      <c r="S60" s="302"/>
      <c r="T60" s="302"/>
      <c r="U60" s="302"/>
      <c r="V60" s="302"/>
      <c r="W60" s="302"/>
      <c r="X60" s="302"/>
      <c r="Y60" s="302"/>
      <c r="Z60" s="302"/>
      <c r="AA60" s="302"/>
      <c r="AB60" s="302"/>
      <c r="AC60" s="302"/>
      <c r="AD60" s="302"/>
      <c r="AE60" s="302"/>
      <c r="AF60" s="302"/>
      <c r="AG60" s="302"/>
      <c r="AH60" s="302"/>
      <c r="AI60" s="302"/>
      <c r="AJ60" s="302"/>
      <c r="AK60" s="302"/>
      <c r="AL60" s="302"/>
    </row>
    <row r="61" spans="1:38" customFormat="1" ht="4.5" customHeight="1" x14ac:dyDescent="0.25">
      <c r="A61" s="220"/>
      <c r="P61" s="349"/>
      <c r="Q61" s="349"/>
      <c r="R61" s="302"/>
      <c r="S61" s="302"/>
      <c r="T61" s="302"/>
      <c r="U61" s="302"/>
      <c r="V61" s="302"/>
      <c r="W61" s="302"/>
      <c r="X61" s="302"/>
      <c r="Y61" s="302"/>
      <c r="Z61" s="302"/>
      <c r="AA61" s="302"/>
      <c r="AB61" s="302"/>
      <c r="AC61" s="302"/>
      <c r="AD61" s="302"/>
      <c r="AE61" s="302"/>
      <c r="AF61" s="302"/>
      <c r="AG61" s="302"/>
      <c r="AH61" s="302"/>
      <c r="AI61" s="302"/>
      <c r="AJ61" s="302"/>
      <c r="AK61" s="302"/>
      <c r="AL61" s="302"/>
    </row>
    <row r="62" spans="1:38" customFormat="1" ht="22.5" customHeight="1" x14ac:dyDescent="0.25">
      <c r="A62" s="220">
        <f>A60+1</f>
        <v>23</v>
      </c>
      <c r="B62" s="357"/>
      <c r="C62" s="423" t="s">
        <v>175</v>
      </c>
      <c r="D62" s="423"/>
      <c r="E62" s="423"/>
      <c r="F62" s="423"/>
      <c r="G62" s="423"/>
      <c r="H62" s="423"/>
      <c r="I62" s="423"/>
      <c r="J62" s="423"/>
      <c r="K62" s="423"/>
      <c r="L62" s="423"/>
      <c r="M62" s="423"/>
      <c r="N62" s="423"/>
      <c r="P62" s="349"/>
      <c r="Q62" s="349"/>
      <c r="R62" s="302"/>
      <c r="S62" s="302"/>
      <c r="T62" s="302"/>
      <c r="U62" s="302"/>
      <c r="V62" s="302"/>
      <c r="W62" s="302"/>
      <c r="X62" s="302"/>
      <c r="Y62" s="302"/>
      <c r="Z62" s="302"/>
      <c r="AA62" s="302"/>
      <c r="AB62" s="302"/>
      <c r="AC62" s="302"/>
      <c r="AD62" s="302"/>
      <c r="AE62" s="302"/>
      <c r="AF62" s="302"/>
      <c r="AG62" s="302"/>
      <c r="AH62" s="302"/>
      <c r="AI62" s="302"/>
      <c r="AJ62" s="302"/>
      <c r="AK62" s="302"/>
      <c r="AL62" s="302"/>
    </row>
    <row r="63" spans="1:38" customFormat="1" ht="8.25" customHeight="1" x14ac:dyDescent="0.25">
      <c r="A63" s="220"/>
      <c r="B63" s="10"/>
      <c r="C63" s="423"/>
      <c r="D63" s="423"/>
      <c r="E63" s="423"/>
      <c r="F63" s="423"/>
      <c r="G63" s="423"/>
      <c r="H63" s="423"/>
      <c r="I63" s="423"/>
      <c r="J63" s="423"/>
      <c r="K63" s="423"/>
      <c r="L63" s="423"/>
      <c r="M63" s="423"/>
      <c r="N63" s="423"/>
      <c r="P63" s="349"/>
      <c r="Q63" s="349"/>
      <c r="R63" s="302"/>
      <c r="S63" s="302"/>
      <c r="T63" s="302"/>
      <c r="U63" s="302"/>
      <c r="V63" s="302"/>
      <c r="W63" s="302"/>
      <c r="X63" s="302"/>
      <c r="Y63" s="302"/>
      <c r="Z63" s="302"/>
      <c r="AA63" s="302"/>
      <c r="AB63" s="302"/>
      <c r="AC63" s="302"/>
      <c r="AD63" s="302"/>
      <c r="AE63" s="302"/>
      <c r="AF63" s="302"/>
      <c r="AG63" s="302"/>
      <c r="AH63" s="302"/>
      <c r="AI63" s="302"/>
      <c r="AJ63" s="302"/>
      <c r="AK63" s="302"/>
      <c r="AL63" s="302"/>
    </row>
    <row r="64" spans="1:38" customFormat="1" ht="22.5" customHeight="1" x14ac:dyDescent="0.25">
      <c r="A64" s="220">
        <f>A62+1</f>
        <v>24</v>
      </c>
      <c r="B64" s="357"/>
      <c r="C64" s="423" t="s">
        <v>176</v>
      </c>
      <c r="D64" s="423"/>
      <c r="E64" s="423"/>
      <c r="F64" s="423"/>
      <c r="G64" s="423"/>
      <c r="H64" s="423"/>
      <c r="I64" s="423"/>
      <c r="J64" s="423"/>
      <c r="K64" s="423"/>
      <c r="L64" s="423"/>
      <c r="M64" s="423"/>
      <c r="N64" s="423"/>
      <c r="P64" s="349"/>
      <c r="Q64" s="349"/>
      <c r="R64" s="302"/>
      <c r="S64" s="302"/>
      <c r="T64" s="302"/>
      <c r="U64" s="302"/>
      <c r="V64" s="302"/>
      <c r="W64" s="302"/>
      <c r="X64" s="302"/>
      <c r="Y64" s="302"/>
      <c r="Z64" s="302"/>
      <c r="AA64" s="302"/>
      <c r="AB64" s="302"/>
      <c r="AC64" s="302"/>
      <c r="AD64" s="302"/>
      <c r="AE64" s="302"/>
      <c r="AF64" s="302"/>
      <c r="AG64" s="302"/>
      <c r="AH64" s="302"/>
      <c r="AI64" s="302"/>
      <c r="AJ64" s="302"/>
      <c r="AK64" s="302"/>
      <c r="AL64" s="302"/>
    </row>
    <row r="65" spans="1:38" s="12" customFormat="1" ht="8.25" customHeight="1" x14ac:dyDescent="0.25">
      <c r="A65" s="220"/>
      <c r="B65" s="10"/>
      <c r="C65" s="423"/>
      <c r="D65" s="423"/>
      <c r="E65" s="423"/>
      <c r="F65" s="423"/>
      <c r="G65" s="423"/>
      <c r="H65" s="423"/>
      <c r="I65" s="423"/>
      <c r="J65" s="423"/>
      <c r="K65" s="423"/>
      <c r="L65" s="423"/>
      <c r="M65" s="423"/>
      <c r="N65" s="423"/>
      <c r="O65" s="14"/>
      <c r="P65" s="346"/>
      <c r="Q65" s="346"/>
      <c r="R65" s="215"/>
      <c r="S65" s="215"/>
      <c r="T65" s="215"/>
      <c r="U65" s="215"/>
      <c r="V65" s="215"/>
      <c r="W65" s="215"/>
      <c r="X65" s="215"/>
      <c r="Y65" s="215"/>
      <c r="Z65" s="215"/>
      <c r="AA65" s="195"/>
      <c r="AB65" s="215"/>
      <c r="AC65" s="114"/>
      <c r="AD65" s="114"/>
      <c r="AE65" s="215"/>
      <c r="AF65" s="215"/>
      <c r="AG65" s="215"/>
      <c r="AH65" s="215"/>
      <c r="AI65" s="215"/>
      <c r="AJ65" s="215"/>
      <c r="AK65" s="215"/>
      <c r="AL65" s="215"/>
    </row>
    <row r="66" spans="1:38" s="12" customFormat="1" ht="102.75" customHeight="1" x14ac:dyDescent="0.25">
      <c r="A66" s="447" t="s">
        <v>241</v>
      </c>
      <c r="B66" s="447"/>
      <c r="C66" s="447"/>
      <c r="D66" s="447"/>
      <c r="E66" s="447"/>
      <c r="F66" s="447"/>
      <c r="G66" s="447"/>
      <c r="H66" s="447"/>
      <c r="I66" s="447"/>
      <c r="J66" s="447"/>
      <c r="K66" s="447"/>
      <c r="L66" s="447"/>
      <c r="M66" s="447"/>
      <c r="N66" s="447"/>
      <c r="O66" s="14"/>
      <c r="P66" s="346"/>
      <c r="Q66" s="346"/>
      <c r="R66" s="215"/>
      <c r="S66" s="215"/>
      <c r="T66" s="215"/>
      <c r="U66" s="215"/>
      <c r="V66" s="215"/>
      <c r="W66" s="215"/>
      <c r="X66" s="215"/>
      <c r="Y66" s="215"/>
      <c r="Z66" s="215"/>
      <c r="AA66" s="195"/>
      <c r="AB66" s="215"/>
      <c r="AC66" s="114"/>
      <c r="AD66" s="114"/>
      <c r="AE66" s="215"/>
      <c r="AF66" s="215"/>
      <c r="AG66" s="215"/>
      <c r="AH66" s="215"/>
      <c r="AI66" s="215"/>
      <c r="AJ66" s="215"/>
      <c r="AK66" s="215"/>
      <c r="AL66" s="215"/>
    </row>
    <row r="67" spans="1:38" s="3" customFormat="1" ht="4.5" customHeight="1" x14ac:dyDescent="0.25">
      <c r="A67" s="17"/>
      <c r="B67" s="5"/>
      <c r="C67" s="1"/>
      <c r="D67" s="1"/>
      <c r="E67" s="1"/>
      <c r="F67" s="1"/>
      <c r="G67" s="1"/>
      <c r="H67" s="1"/>
      <c r="I67" s="1"/>
      <c r="J67" s="1"/>
      <c r="K67" s="1"/>
      <c r="L67" s="1"/>
      <c r="M67" s="1"/>
      <c r="N67" s="6"/>
      <c r="P67" s="343"/>
      <c r="Q67" s="343"/>
      <c r="R67" s="194"/>
      <c r="S67" s="194"/>
      <c r="T67" s="194"/>
      <c r="U67" s="194"/>
      <c r="V67" s="194"/>
      <c r="W67" s="194"/>
      <c r="X67" s="194"/>
      <c r="Y67" s="194"/>
      <c r="Z67" s="194"/>
      <c r="AA67" s="195"/>
      <c r="AB67" s="194"/>
      <c r="AC67" s="114"/>
      <c r="AD67" s="114"/>
      <c r="AE67" s="194"/>
      <c r="AF67" s="194"/>
      <c r="AG67" s="194"/>
      <c r="AH67" s="194"/>
      <c r="AI67" s="194"/>
      <c r="AJ67" s="194"/>
      <c r="AK67" s="194"/>
      <c r="AL67" s="194"/>
    </row>
    <row r="68" spans="1:38" s="20" customFormat="1" ht="22.5" customHeight="1" x14ac:dyDescent="0.25">
      <c r="A68" s="9">
        <v>25</v>
      </c>
      <c r="B68" s="357"/>
      <c r="C68" s="423" t="s">
        <v>145</v>
      </c>
      <c r="D68" s="423"/>
      <c r="E68" s="423"/>
      <c r="F68" s="423"/>
      <c r="G68" s="423"/>
      <c r="H68" s="423"/>
      <c r="I68" s="423"/>
      <c r="J68" s="423"/>
      <c r="K68" s="423"/>
      <c r="L68" s="423"/>
      <c r="M68" s="423"/>
      <c r="N68" s="423"/>
      <c r="O68" s="104"/>
      <c r="P68" s="345"/>
      <c r="Q68" s="345"/>
      <c r="R68" s="214"/>
      <c r="S68" s="214"/>
      <c r="T68" s="214"/>
      <c r="U68" s="214"/>
      <c r="V68" s="214"/>
      <c r="W68" s="214"/>
      <c r="X68" s="214"/>
      <c r="Y68" s="214"/>
      <c r="Z68" s="214"/>
      <c r="AA68" s="195"/>
      <c r="AB68" s="214"/>
      <c r="AC68" s="114"/>
      <c r="AD68" s="114"/>
      <c r="AE68" s="214"/>
      <c r="AF68" s="214"/>
      <c r="AG68" s="214"/>
      <c r="AH68" s="214"/>
      <c r="AI68" s="214"/>
      <c r="AJ68" s="214"/>
      <c r="AK68" s="214"/>
      <c r="AL68" s="214"/>
    </row>
    <row r="69" spans="1:38" s="12" customFormat="1" ht="7.5" customHeight="1" x14ac:dyDescent="0.25">
      <c r="A69" s="20"/>
      <c r="B69" s="10"/>
      <c r="C69" s="423"/>
      <c r="D69" s="423"/>
      <c r="E69" s="423"/>
      <c r="F69" s="423"/>
      <c r="G69" s="423"/>
      <c r="H69" s="423"/>
      <c r="I69" s="423"/>
      <c r="J69" s="423"/>
      <c r="K69" s="423"/>
      <c r="L69" s="423"/>
      <c r="M69" s="423"/>
      <c r="N69" s="423"/>
      <c r="O69" s="15"/>
      <c r="P69" s="346"/>
      <c r="Q69" s="346"/>
      <c r="R69" s="215"/>
      <c r="S69" s="215"/>
      <c r="T69" s="215"/>
      <c r="U69" s="215"/>
      <c r="V69" s="215"/>
      <c r="W69" s="215"/>
      <c r="X69" s="215"/>
      <c r="Y69" s="215"/>
      <c r="Z69" s="215"/>
      <c r="AA69" s="195"/>
      <c r="AB69" s="215"/>
      <c r="AC69" s="114"/>
      <c r="AD69" s="114"/>
      <c r="AE69" s="215"/>
      <c r="AF69" s="215"/>
      <c r="AG69" s="215"/>
      <c r="AH69" s="215"/>
      <c r="AI69" s="215"/>
      <c r="AJ69" s="215"/>
      <c r="AK69" s="215"/>
      <c r="AL69" s="215"/>
    </row>
    <row r="70" spans="1:38" s="20" customFormat="1" ht="22.5" customHeight="1" x14ac:dyDescent="0.25">
      <c r="A70" s="9">
        <v>26</v>
      </c>
      <c r="B70" s="357"/>
      <c r="C70" s="423" t="s">
        <v>107</v>
      </c>
      <c r="D70" s="423"/>
      <c r="E70" s="423"/>
      <c r="F70" s="423"/>
      <c r="G70" s="423"/>
      <c r="H70" s="423"/>
      <c r="I70" s="423"/>
      <c r="J70" s="423"/>
      <c r="K70" s="423"/>
      <c r="L70" s="423"/>
      <c r="M70" s="423"/>
      <c r="N70" s="423"/>
      <c r="O70" s="104"/>
      <c r="P70" s="345"/>
      <c r="Q70" s="345"/>
      <c r="R70" s="214"/>
      <c r="S70" s="214"/>
      <c r="T70" s="214"/>
      <c r="U70" s="214"/>
      <c r="V70" s="214"/>
      <c r="W70" s="214"/>
      <c r="X70" s="214"/>
      <c r="Y70" s="214"/>
      <c r="Z70" s="214"/>
      <c r="AA70" s="195"/>
      <c r="AB70" s="214"/>
      <c r="AC70" s="114"/>
      <c r="AD70" s="114"/>
      <c r="AE70" s="214"/>
      <c r="AF70" s="214"/>
      <c r="AG70" s="214"/>
      <c r="AH70" s="214"/>
      <c r="AI70" s="214"/>
      <c r="AJ70" s="214"/>
      <c r="AK70" s="214"/>
      <c r="AL70" s="214"/>
    </row>
    <row r="71" spans="1:38" s="14" customFormat="1" ht="7.5" customHeight="1" x14ac:dyDescent="0.25">
      <c r="A71" s="9"/>
      <c r="B71" s="18"/>
      <c r="C71" s="423"/>
      <c r="D71" s="423"/>
      <c r="E71" s="423"/>
      <c r="F71" s="423"/>
      <c r="G71" s="423"/>
      <c r="H71" s="423"/>
      <c r="I71" s="423"/>
      <c r="J71" s="423"/>
      <c r="K71" s="423"/>
      <c r="L71" s="423"/>
      <c r="M71" s="423"/>
      <c r="N71" s="423"/>
      <c r="P71" s="348"/>
      <c r="Q71" s="348"/>
      <c r="R71" s="217"/>
      <c r="S71" s="217"/>
      <c r="T71" s="217"/>
      <c r="U71" s="217"/>
      <c r="V71" s="217"/>
      <c r="W71" s="217"/>
      <c r="X71" s="217"/>
      <c r="Y71" s="217"/>
      <c r="Z71" s="217"/>
      <c r="AA71" s="195"/>
      <c r="AB71" s="217"/>
      <c r="AC71" s="114"/>
      <c r="AD71" s="114"/>
      <c r="AE71" s="217"/>
      <c r="AF71" s="217"/>
      <c r="AG71" s="217"/>
      <c r="AH71" s="217"/>
      <c r="AI71" s="217"/>
      <c r="AJ71" s="217"/>
      <c r="AK71" s="217"/>
      <c r="AL71" s="217"/>
    </row>
    <row r="72" spans="1:38" s="20" customFormat="1" ht="22.5" customHeight="1" x14ac:dyDescent="0.25">
      <c r="A72" s="9">
        <v>27</v>
      </c>
      <c r="B72" s="357"/>
      <c r="C72" s="20" t="s">
        <v>106</v>
      </c>
      <c r="O72" s="104"/>
      <c r="P72" s="345"/>
      <c r="Q72" s="345"/>
      <c r="R72" s="214"/>
      <c r="S72" s="214"/>
      <c r="T72" s="214"/>
      <c r="U72" s="214"/>
      <c r="V72" s="214"/>
      <c r="W72" s="214"/>
      <c r="X72" s="214"/>
      <c r="Y72" s="214"/>
      <c r="Z72" s="214"/>
      <c r="AA72" s="195"/>
      <c r="AB72" s="214"/>
      <c r="AC72" s="114"/>
      <c r="AD72" s="114"/>
      <c r="AE72" s="214"/>
      <c r="AF72" s="214"/>
      <c r="AG72" s="214"/>
      <c r="AH72" s="214"/>
      <c r="AI72" s="214"/>
      <c r="AJ72" s="214"/>
      <c r="AK72" s="214"/>
      <c r="AL72" s="214"/>
    </row>
    <row r="73" spans="1:38" s="12" customFormat="1" ht="7.5" customHeight="1" x14ac:dyDescent="0.25">
      <c r="A73" s="17"/>
      <c r="B73" s="10"/>
      <c r="C73" s="13"/>
      <c r="D73" s="108"/>
      <c r="E73" s="108"/>
      <c r="F73" s="108"/>
      <c r="G73" s="13"/>
      <c r="H73" s="108"/>
      <c r="I73" s="108"/>
      <c r="N73" s="19"/>
      <c r="O73" s="14"/>
      <c r="P73" s="346"/>
      <c r="Q73" s="346"/>
      <c r="R73" s="215"/>
      <c r="S73" s="215"/>
      <c r="T73" s="215"/>
      <c r="U73" s="215"/>
      <c r="V73" s="215"/>
      <c r="W73" s="215"/>
      <c r="X73" s="215"/>
      <c r="Y73" s="215"/>
      <c r="Z73" s="215"/>
      <c r="AA73" s="195"/>
      <c r="AB73" s="215"/>
      <c r="AC73" s="114"/>
      <c r="AD73" s="114"/>
      <c r="AE73" s="215"/>
      <c r="AF73" s="215"/>
      <c r="AG73" s="215"/>
      <c r="AH73" s="215"/>
      <c r="AI73" s="215"/>
      <c r="AJ73" s="215"/>
      <c r="AK73" s="215"/>
      <c r="AL73" s="215"/>
    </row>
    <row r="74" spans="1:38" s="20" customFormat="1" ht="22.5" customHeight="1" x14ac:dyDescent="0.25">
      <c r="A74" s="9">
        <v>28</v>
      </c>
      <c r="B74" s="357"/>
      <c r="C74" s="423" t="s">
        <v>71</v>
      </c>
      <c r="D74" s="423"/>
      <c r="E74" s="423"/>
      <c r="F74" s="423"/>
      <c r="G74" s="423"/>
      <c r="H74" s="423"/>
      <c r="I74" s="423"/>
      <c r="J74" s="423"/>
      <c r="K74" s="423"/>
      <c r="L74" s="423"/>
      <c r="M74" s="423"/>
      <c r="N74" s="423"/>
      <c r="O74" s="104"/>
      <c r="P74" s="345"/>
      <c r="Q74" s="345"/>
      <c r="R74" s="214"/>
      <c r="S74" s="214"/>
      <c r="T74" s="214"/>
      <c r="U74" s="214"/>
      <c r="V74" s="214"/>
      <c r="W74" s="214"/>
      <c r="X74" s="214"/>
      <c r="Y74" s="214"/>
      <c r="Z74" s="214"/>
      <c r="AA74" s="195"/>
      <c r="AB74" s="214"/>
      <c r="AC74" s="114"/>
      <c r="AD74" s="114"/>
      <c r="AE74" s="214"/>
      <c r="AF74" s="214"/>
      <c r="AG74" s="214"/>
      <c r="AH74" s="214"/>
      <c r="AI74" s="214"/>
      <c r="AJ74" s="214"/>
      <c r="AK74" s="214"/>
      <c r="AL74" s="214"/>
    </row>
    <row r="75" spans="1:38" s="12" customFormat="1" ht="7.5" customHeight="1" x14ac:dyDescent="0.25">
      <c r="A75" s="9"/>
      <c r="B75" s="10"/>
      <c r="C75" s="13"/>
      <c r="D75" s="108"/>
      <c r="E75" s="108"/>
      <c r="F75" s="108"/>
      <c r="G75" s="13"/>
      <c r="H75" s="108"/>
      <c r="I75" s="108"/>
      <c r="N75" s="19"/>
      <c r="O75" s="14"/>
      <c r="P75" s="346"/>
      <c r="Q75" s="346"/>
      <c r="R75" s="215"/>
      <c r="S75" s="215"/>
      <c r="T75" s="215"/>
      <c r="U75" s="215"/>
      <c r="V75" s="215"/>
      <c r="W75" s="215"/>
      <c r="X75" s="215"/>
      <c r="Y75" s="215"/>
      <c r="Z75" s="215"/>
      <c r="AA75" s="195"/>
      <c r="AB75" s="215"/>
      <c r="AC75" s="114"/>
      <c r="AD75" s="114"/>
      <c r="AE75" s="215"/>
      <c r="AF75" s="215"/>
      <c r="AG75" s="215"/>
      <c r="AH75" s="215"/>
      <c r="AI75" s="215"/>
      <c r="AJ75" s="215"/>
      <c r="AK75" s="215"/>
      <c r="AL75" s="215"/>
    </row>
    <row r="76" spans="1:38" s="20" customFormat="1" ht="22.5" customHeight="1" x14ac:dyDescent="0.25">
      <c r="A76" s="9">
        <v>29</v>
      </c>
      <c r="B76" s="357"/>
      <c r="C76" s="423" t="s">
        <v>156</v>
      </c>
      <c r="D76" s="423"/>
      <c r="E76" s="423"/>
      <c r="F76" s="423"/>
      <c r="G76" s="423"/>
      <c r="H76" s="423"/>
      <c r="I76" s="423"/>
      <c r="J76" s="423"/>
      <c r="K76" s="423"/>
      <c r="L76" s="423"/>
      <c r="M76" s="423"/>
      <c r="N76" s="423"/>
      <c r="O76" s="104"/>
      <c r="P76" s="345"/>
      <c r="Q76" s="345"/>
      <c r="R76" s="214"/>
      <c r="S76" s="214"/>
      <c r="T76" s="214"/>
      <c r="U76" s="214"/>
      <c r="V76" s="214"/>
      <c r="W76" s="214"/>
      <c r="X76" s="214"/>
      <c r="Y76" s="214"/>
      <c r="Z76" s="214"/>
      <c r="AA76" s="195"/>
      <c r="AB76" s="214"/>
      <c r="AC76" s="114"/>
      <c r="AD76" s="114"/>
      <c r="AE76" s="214"/>
      <c r="AF76" s="214"/>
      <c r="AG76" s="214"/>
      <c r="AH76" s="214"/>
      <c r="AI76" s="214"/>
      <c r="AJ76" s="214"/>
      <c r="AK76" s="214"/>
      <c r="AL76" s="214"/>
    </row>
    <row r="77" spans="1:38" s="12" customFormat="1" ht="7.5" customHeight="1" x14ac:dyDescent="0.25">
      <c r="A77" s="9"/>
      <c r="B77" s="10"/>
      <c r="C77" s="423"/>
      <c r="D77" s="423"/>
      <c r="E77" s="423"/>
      <c r="F77" s="423"/>
      <c r="G77" s="423"/>
      <c r="H77" s="423"/>
      <c r="I77" s="423"/>
      <c r="J77" s="423"/>
      <c r="K77" s="423"/>
      <c r="L77" s="423"/>
      <c r="M77" s="423"/>
      <c r="N77" s="423"/>
      <c r="O77" s="14"/>
      <c r="P77" s="346"/>
      <c r="Q77" s="346"/>
      <c r="R77" s="215"/>
      <c r="S77" s="215"/>
      <c r="T77" s="215"/>
      <c r="U77" s="215"/>
      <c r="V77" s="215"/>
      <c r="W77" s="215"/>
      <c r="X77" s="215"/>
      <c r="Y77" s="215"/>
      <c r="Z77" s="215"/>
      <c r="AA77" s="195"/>
      <c r="AB77" s="215"/>
      <c r="AC77" s="114"/>
      <c r="AD77" s="114"/>
      <c r="AE77" s="215"/>
      <c r="AF77" s="215"/>
      <c r="AG77" s="215"/>
      <c r="AH77" s="215"/>
      <c r="AI77" s="215"/>
      <c r="AJ77" s="215"/>
      <c r="AK77" s="215"/>
      <c r="AL77" s="215"/>
    </row>
    <row r="78" spans="1:38" s="20" customFormat="1" ht="22.5" customHeight="1" x14ac:dyDescent="0.25">
      <c r="A78" s="9">
        <v>30</v>
      </c>
      <c r="B78" s="357"/>
      <c r="C78" s="423" t="s">
        <v>108</v>
      </c>
      <c r="D78" s="423"/>
      <c r="E78" s="423"/>
      <c r="F78" s="423"/>
      <c r="G78" s="423"/>
      <c r="H78" s="423"/>
      <c r="I78" s="423"/>
      <c r="J78" s="423"/>
      <c r="K78" s="423"/>
      <c r="L78" s="423"/>
      <c r="M78" s="423"/>
      <c r="N78" s="423"/>
      <c r="O78" s="104"/>
      <c r="P78" s="345"/>
      <c r="Q78" s="345"/>
      <c r="R78" s="214"/>
      <c r="S78" s="214"/>
      <c r="T78" s="214"/>
      <c r="U78" s="214"/>
      <c r="V78" s="214"/>
      <c r="W78" s="214"/>
      <c r="X78" s="214"/>
      <c r="Y78" s="214"/>
      <c r="Z78" s="214"/>
      <c r="AA78" s="195"/>
      <c r="AB78" s="214"/>
      <c r="AC78" s="114"/>
      <c r="AD78" s="114"/>
      <c r="AE78" s="214"/>
      <c r="AF78" s="214"/>
      <c r="AG78" s="214"/>
      <c r="AH78" s="214"/>
      <c r="AI78" s="214"/>
      <c r="AJ78" s="214"/>
      <c r="AK78" s="214"/>
      <c r="AL78" s="214"/>
    </row>
    <row r="79" spans="1:38" s="12" customFormat="1" ht="7.5" customHeight="1" x14ac:dyDescent="0.25">
      <c r="A79" s="9"/>
      <c r="B79" s="10"/>
      <c r="C79" s="13"/>
      <c r="D79" s="108"/>
      <c r="E79" s="108"/>
      <c r="F79" s="108"/>
      <c r="G79" s="13"/>
      <c r="H79" s="108"/>
      <c r="I79" s="108"/>
      <c r="N79" s="19"/>
      <c r="O79" s="14"/>
      <c r="P79" s="346"/>
      <c r="Q79" s="346"/>
      <c r="R79" s="215"/>
      <c r="S79" s="215"/>
      <c r="T79" s="215"/>
      <c r="U79" s="215"/>
      <c r="V79" s="215"/>
      <c r="W79" s="215"/>
      <c r="X79" s="215"/>
      <c r="Y79" s="215"/>
      <c r="Z79" s="215"/>
      <c r="AA79" s="195"/>
      <c r="AB79" s="215"/>
      <c r="AC79" s="114"/>
      <c r="AD79" s="114"/>
      <c r="AE79" s="215"/>
      <c r="AF79" s="215"/>
      <c r="AG79" s="215"/>
      <c r="AH79" s="215"/>
      <c r="AI79" s="215"/>
      <c r="AJ79" s="215"/>
      <c r="AK79" s="215"/>
      <c r="AL79" s="215"/>
    </row>
    <row r="80" spans="1:38" s="20" customFormat="1" ht="22.5" customHeight="1" x14ac:dyDescent="0.25">
      <c r="A80" s="9">
        <v>31</v>
      </c>
      <c r="B80" s="357"/>
      <c r="C80" s="423" t="s">
        <v>72</v>
      </c>
      <c r="D80" s="423"/>
      <c r="E80" s="423"/>
      <c r="F80" s="423"/>
      <c r="G80" s="423"/>
      <c r="H80" s="423"/>
      <c r="I80" s="423"/>
      <c r="J80" s="423"/>
      <c r="K80" s="423"/>
      <c r="L80" s="423"/>
      <c r="M80" s="423"/>
      <c r="N80" s="423"/>
      <c r="O80" s="104"/>
      <c r="P80" s="345"/>
      <c r="Q80" s="345"/>
      <c r="R80" s="214"/>
      <c r="S80" s="214"/>
      <c r="T80" s="214"/>
      <c r="U80" s="214"/>
      <c r="V80" s="214"/>
      <c r="W80" s="214"/>
      <c r="X80" s="214"/>
      <c r="Y80" s="214"/>
      <c r="Z80" s="214"/>
      <c r="AA80" s="195"/>
      <c r="AB80" s="214"/>
      <c r="AC80" s="114"/>
      <c r="AD80" s="114"/>
      <c r="AE80" s="214"/>
      <c r="AF80" s="214"/>
      <c r="AG80" s="214"/>
      <c r="AH80" s="214"/>
      <c r="AI80" s="214"/>
      <c r="AJ80" s="214"/>
      <c r="AK80" s="214"/>
      <c r="AL80" s="214"/>
    </row>
    <row r="81" spans="1:38" s="12" customFormat="1" ht="6" customHeight="1" x14ac:dyDescent="0.25">
      <c r="A81" s="9"/>
      <c r="B81" s="10"/>
      <c r="C81" s="11"/>
      <c r="D81" s="108"/>
      <c r="E81" s="108"/>
      <c r="F81" s="15"/>
      <c r="G81" s="15"/>
      <c r="H81" s="15"/>
      <c r="I81" s="15"/>
      <c r="J81" s="15"/>
      <c r="K81" s="15"/>
      <c r="L81" s="15"/>
      <c r="M81" s="15"/>
      <c r="N81" s="16"/>
      <c r="O81" s="15"/>
      <c r="P81" s="346"/>
      <c r="Q81" s="346"/>
      <c r="R81" s="215"/>
      <c r="S81" s="215"/>
      <c r="T81" s="215"/>
      <c r="U81" s="215"/>
      <c r="V81" s="215"/>
      <c r="W81" s="215"/>
      <c r="X81" s="215"/>
      <c r="Y81" s="215"/>
      <c r="Z81" s="215"/>
      <c r="AA81" s="195"/>
      <c r="AB81" s="215"/>
      <c r="AC81" s="114"/>
      <c r="AD81" s="114"/>
      <c r="AE81" s="215"/>
      <c r="AF81" s="215"/>
      <c r="AG81" s="215"/>
      <c r="AH81" s="215"/>
      <c r="AI81" s="215"/>
      <c r="AJ81" s="215"/>
      <c r="AK81" s="215"/>
      <c r="AL81" s="215"/>
    </row>
    <row r="82" spans="1:38" s="20" customFormat="1" ht="22.5" customHeight="1" x14ac:dyDescent="0.25">
      <c r="A82" s="9">
        <v>32</v>
      </c>
      <c r="B82" s="357"/>
      <c r="C82" s="423" t="s">
        <v>74</v>
      </c>
      <c r="D82" s="423"/>
      <c r="E82" s="423"/>
      <c r="F82" s="423"/>
      <c r="G82" s="423"/>
      <c r="H82" s="423"/>
      <c r="I82" s="423"/>
      <c r="J82" s="423"/>
      <c r="K82" s="423"/>
      <c r="L82" s="423"/>
      <c r="M82" s="423"/>
      <c r="N82" s="423"/>
      <c r="O82" s="104"/>
      <c r="P82" s="345"/>
      <c r="Q82" s="345"/>
      <c r="R82" s="214"/>
      <c r="S82" s="214"/>
      <c r="T82" s="214"/>
      <c r="U82" s="214"/>
      <c r="V82" s="214"/>
      <c r="W82" s="214"/>
      <c r="X82" s="214"/>
      <c r="Y82" s="214"/>
      <c r="Z82" s="214"/>
      <c r="AA82" s="195"/>
      <c r="AB82" s="214"/>
      <c r="AC82" s="114"/>
      <c r="AD82" s="114"/>
      <c r="AE82" s="214"/>
      <c r="AF82" s="214"/>
      <c r="AG82" s="214"/>
      <c r="AH82" s="214"/>
      <c r="AI82" s="214"/>
      <c r="AJ82" s="214"/>
      <c r="AK82" s="214"/>
      <c r="AL82" s="214"/>
    </row>
    <row r="83" spans="1:38" s="12" customFormat="1" ht="7.5" customHeight="1" x14ac:dyDescent="0.25">
      <c r="A83" s="20"/>
      <c r="B83" s="10"/>
      <c r="C83" s="423"/>
      <c r="D83" s="423"/>
      <c r="E83" s="423"/>
      <c r="F83" s="423"/>
      <c r="G83" s="423"/>
      <c r="H83" s="423"/>
      <c r="I83" s="423"/>
      <c r="J83" s="423"/>
      <c r="K83" s="423"/>
      <c r="L83" s="423"/>
      <c r="M83" s="423"/>
      <c r="N83" s="423"/>
      <c r="O83" s="14"/>
      <c r="P83" s="346"/>
      <c r="Q83" s="346"/>
      <c r="R83" s="215"/>
      <c r="S83" s="215"/>
      <c r="T83" s="215"/>
      <c r="U83" s="215"/>
      <c r="V83" s="215"/>
      <c r="W83" s="215"/>
      <c r="X83" s="215"/>
      <c r="Y83" s="215"/>
      <c r="Z83" s="215"/>
      <c r="AA83" s="195"/>
      <c r="AB83" s="215"/>
      <c r="AC83" s="114"/>
      <c r="AD83" s="114"/>
      <c r="AE83" s="215"/>
      <c r="AF83" s="215"/>
      <c r="AG83" s="215"/>
      <c r="AH83" s="215"/>
      <c r="AI83" s="215"/>
      <c r="AJ83" s="215"/>
      <c r="AK83" s="215"/>
      <c r="AL83" s="215"/>
    </row>
    <row r="84" spans="1:38" s="20" customFormat="1" ht="22.5" customHeight="1" x14ac:dyDescent="0.25">
      <c r="A84" s="9">
        <v>33</v>
      </c>
      <c r="B84" s="358"/>
      <c r="C84" s="423" t="s">
        <v>75</v>
      </c>
      <c r="D84" s="423"/>
      <c r="E84" s="423"/>
      <c r="F84" s="423"/>
      <c r="G84" s="423"/>
      <c r="H84" s="423"/>
      <c r="I84" s="423"/>
      <c r="J84" s="423"/>
      <c r="K84" s="423"/>
      <c r="L84" s="423"/>
      <c r="M84" s="423"/>
      <c r="N84" s="423"/>
      <c r="O84" s="104"/>
      <c r="P84" s="345"/>
      <c r="Q84" s="345"/>
      <c r="R84" s="214"/>
      <c r="S84" s="214"/>
      <c r="T84" s="214"/>
      <c r="U84" s="214"/>
      <c r="V84" s="214"/>
      <c r="W84" s="214"/>
      <c r="X84" s="214"/>
      <c r="Y84" s="214"/>
      <c r="Z84" s="214"/>
      <c r="AA84" s="195"/>
      <c r="AB84" s="214"/>
      <c r="AC84" s="114"/>
      <c r="AD84" s="114"/>
      <c r="AE84" s="214"/>
      <c r="AF84" s="214"/>
      <c r="AG84" s="214"/>
      <c r="AH84" s="214"/>
      <c r="AI84" s="214"/>
      <c r="AJ84" s="214"/>
      <c r="AK84" s="214"/>
      <c r="AL84" s="214"/>
    </row>
    <row r="85" spans="1:38" s="12" customFormat="1" ht="7.5" customHeight="1" x14ac:dyDescent="0.25">
      <c r="A85" s="9"/>
      <c r="B85" s="10"/>
      <c r="C85" s="423"/>
      <c r="D85" s="423"/>
      <c r="E85" s="423"/>
      <c r="F85" s="423"/>
      <c r="G85" s="423"/>
      <c r="H85" s="423"/>
      <c r="I85" s="423"/>
      <c r="J85" s="423"/>
      <c r="K85" s="423"/>
      <c r="L85" s="423"/>
      <c r="M85" s="423"/>
      <c r="N85" s="423"/>
      <c r="O85" s="14"/>
      <c r="P85" s="346"/>
      <c r="Q85" s="346"/>
      <c r="R85" s="215"/>
      <c r="S85" s="215"/>
      <c r="T85" s="215"/>
      <c r="U85" s="215"/>
      <c r="V85" s="215"/>
      <c r="W85" s="215"/>
      <c r="X85" s="215"/>
      <c r="Y85" s="215"/>
      <c r="Z85" s="215"/>
      <c r="AA85" s="195"/>
      <c r="AB85" s="215"/>
      <c r="AC85" s="114"/>
      <c r="AD85" s="114"/>
      <c r="AE85" s="215"/>
      <c r="AF85" s="215"/>
      <c r="AG85" s="215"/>
      <c r="AH85" s="215"/>
      <c r="AI85" s="215"/>
      <c r="AJ85" s="215"/>
      <c r="AK85" s="215"/>
      <c r="AL85" s="215"/>
    </row>
    <row r="86" spans="1:38" s="20" customFormat="1" ht="22.5" customHeight="1" x14ac:dyDescent="0.25">
      <c r="A86" s="9">
        <v>34</v>
      </c>
      <c r="B86" s="358"/>
      <c r="C86" s="423" t="s">
        <v>73</v>
      </c>
      <c r="D86" s="423"/>
      <c r="E86" s="423"/>
      <c r="F86" s="423"/>
      <c r="G86" s="423"/>
      <c r="H86" s="423"/>
      <c r="I86" s="423"/>
      <c r="J86" s="423"/>
      <c r="K86" s="423"/>
      <c r="L86" s="423"/>
      <c r="M86" s="423"/>
      <c r="N86" s="423"/>
      <c r="O86" s="104"/>
      <c r="P86" s="345"/>
      <c r="Q86" s="345"/>
      <c r="R86" s="214"/>
      <c r="S86" s="214"/>
      <c r="T86" s="214"/>
      <c r="U86" s="214"/>
      <c r="V86" s="214"/>
      <c r="W86" s="214"/>
      <c r="X86" s="214"/>
      <c r="Y86" s="214"/>
      <c r="Z86" s="214"/>
      <c r="AA86" s="195"/>
      <c r="AB86" s="214"/>
      <c r="AC86" s="114"/>
      <c r="AD86" s="114"/>
      <c r="AE86" s="214"/>
      <c r="AF86" s="214"/>
      <c r="AG86" s="214"/>
      <c r="AH86" s="214"/>
      <c r="AI86" s="214"/>
      <c r="AJ86" s="214"/>
      <c r="AK86" s="214"/>
      <c r="AL86" s="214"/>
    </row>
    <row r="87" spans="1:38" s="12" customFormat="1" ht="7.5" customHeight="1" x14ac:dyDescent="0.25">
      <c r="A87" s="20"/>
      <c r="B87" s="10"/>
      <c r="C87" s="11"/>
      <c r="D87" s="108"/>
      <c r="E87" s="108"/>
      <c r="F87" s="15"/>
      <c r="G87" s="15"/>
      <c r="H87" s="15"/>
      <c r="I87" s="15"/>
      <c r="J87" s="15"/>
      <c r="K87" s="15"/>
      <c r="L87" s="15"/>
      <c r="M87" s="15"/>
      <c r="N87" s="16"/>
      <c r="O87" s="15"/>
      <c r="P87" s="346"/>
      <c r="Q87" s="346"/>
      <c r="R87" s="215"/>
      <c r="S87" s="215"/>
      <c r="T87" s="215"/>
      <c r="U87" s="215"/>
      <c r="V87" s="215"/>
      <c r="W87" s="215"/>
      <c r="X87" s="215"/>
      <c r="Y87" s="215"/>
      <c r="Z87" s="215"/>
      <c r="AA87" s="195"/>
      <c r="AB87" s="215"/>
      <c r="AC87" s="114"/>
      <c r="AD87" s="114"/>
      <c r="AE87" s="215"/>
      <c r="AF87" s="215"/>
      <c r="AG87" s="215"/>
      <c r="AH87" s="215"/>
      <c r="AI87" s="215"/>
      <c r="AJ87" s="215"/>
      <c r="AK87" s="215"/>
      <c r="AL87" s="215"/>
    </row>
    <row r="88" spans="1:38" s="20" customFormat="1" ht="22.5" customHeight="1" x14ac:dyDescent="0.25">
      <c r="A88" s="9">
        <v>35</v>
      </c>
      <c r="B88" s="358"/>
      <c r="C88" s="423" t="s">
        <v>76</v>
      </c>
      <c r="D88" s="423"/>
      <c r="E88" s="423"/>
      <c r="F88" s="423"/>
      <c r="G88" s="423"/>
      <c r="H88" s="423"/>
      <c r="I88" s="423"/>
      <c r="J88" s="423"/>
      <c r="K88" s="423"/>
      <c r="L88" s="423"/>
      <c r="M88" s="423"/>
      <c r="N88" s="423"/>
      <c r="O88" s="104"/>
      <c r="P88" s="345"/>
      <c r="Q88" s="345"/>
      <c r="R88" s="214"/>
      <c r="S88" s="214"/>
      <c r="T88" s="214"/>
      <c r="U88" s="214"/>
      <c r="V88" s="214"/>
      <c r="W88" s="214"/>
      <c r="X88" s="214"/>
      <c r="Y88" s="214"/>
      <c r="Z88" s="214"/>
      <c r="AA88" s="195"/>
      <c r="AB88" s="214"/>
      <c r="AC88" s="114"/>
      <c r="AD88" s="114"/>
      <c r="AE88" s="214"/>
      <c r="AF88" s="214"/>
      <c r="AG88" s="214"/>
      <c r="AH88" s="214"/>
      <c r="AI88" s="214"/>
      <c r="AJ88" s="214"/>
      <c r="AK88" s="214"/>
      <c r="AL88" s="214"/>
    </row>
    <row r="89" spans="1:38" s="12" customFormat="1" ht="7.5" customHeight="1" x14ac:dyDescent="0.25">
      <c r="A89" s="9"/>
      <c r="B89" s="10"/>
      <c r="C89" s="423"/>
      <c r="D89" s="423"/>
      <c r="E89" s="423"/>
      <c r="F89" s="423"/>
      <c r="G89" s="423"/>
      <c r="H89" s="423"/>
      <c r="I89" s="423"/>
      <c r="J89" s="423"/>
      <c r="K89" s="423"/>
      <c r="L89" s="423"/>
      <c r="M89" s="423"/>
      <c r="N89" s="423"/>
      <c r="O89" s="14"/>
      <c r="P89" s="346"/>
      <c r="Q89" s="346"/>
      <c r="R89" s="215"/>
      <c r="S89" s="215"/>
      <c r="T89" s="215"/>
      <c r="U89" s="215"/>
      <c r="V89" s="215"/>
      <c r="W89" s="215"/>
      <c r="X89" s="215"/>
      <c r="Y89" s="215"/>
      <c r="Z89" s="215"/>
      <c r="AA89" s="195"/>
      <c r="AB89" s="215"/>
      <c r="AC89" s="114"/>
      <c r="AD89" s="114"/>
      <c r="AE89" s="215"/>
      <c r="AF89" s="215"/>
      <c r="AG89" s="215"/>
      <c r="AH89" s="215"/>
      <c r="AI89" s="215"/>
      <c r="AJ89" s="215"/>
      <c r="AK89" s="215"/>
      <c r="AL89" s="215"/>
    </row>
    <row r="90" spans="1:38" s="20" customFormat="1" ht="22.5" customHeight="1" x14ac:dyDescent="0.25">
      <c r="A90" s="9">
        <v>36</v>
      </c>
      <c r="B90" s="358"/>
      <c r="C90" s="423" t="s">
        <v>95</v>
      </c>
      <c r="D90" s="423"/>
      <c r="E90" s="423"/>
      <c r="F90" s="423"/>
      <c r="G90" s="423"/>
      <c r="H90" s="423"/>
      <c r="I90" s="423"/>
      <c r="J90" s="423"/>
      <c r="K90" s="423"/>
      <c r="L90" s="423"/>
      <c r="M90" s="423"/>
      <c r="N90" s="423"/>
      <c r="O90" s="104"/>
      <c r="P90" s="345"/>
      <c r="Q90" s="345"/>
      <c r="R90" s="214"/>
      <c r="S90" s="214"/>
      <c r="T90" s="214"/>
      <c r="U90" s="214"/>
      <c r="V90" s="214"/>
      <c r="W90" s="214"/>
      <c r="X90" s="214"/>
      <c r="Y90" s="214"/>
      <c r="Z90" s="214"/>
      <c r="AA90" s="195"/>
      <c r="AB90" s="214"/>
      <c r="AC90" s="114"/>
      <c r="AD90" s="114"/>
      <c r="AE90" s="214"/>
      <c r="AF90" s="214"/>
      <c r="AG90" s="214"/>
      <c r="AH90" s="214"/>
      <c r="AI90" s="214"/>
      <c r="AJ90" s="214"/>
      <c r="AK90" s="214"/>
      <c r="AL90" s="214"/>
    </row>
    <row r="91" spans="1:38" s="12" customFormat="1" ht="7.5" customHeight="1" x14ac:dyDescent="0.25">
      <c r="A91" s="9"/>
      <c r="B91" s="10"/>
      <c r="C91" s="423"/>
      <c r="D91" s="423"/>
      <c r="E91" s="423"/>
      <c r="F91" s="423"/>
      <c r="G91" s="423"/>
      <c r="H91" s="423"/>
      <c r="I91" s="423"/>
      <c r="J91" s="423"/>
      <c r="K91" s="423"/>
      <c r="L91" s="423"/>
      <c r="M91" s="423"/>
      <c r="N91" s="423"/>
      <c r="O91" s="14"/>
      <c r="P91" s="346"/>
      <c r="Q91" s="346"/>
      <c r="R91" s="215"/>
      <c r="S91" s="215"/>
      <c r="T91" s="215"/>
      <c r="U91" s="215"/>
      <c r="V91" s="215"/>
      <c r="W91" s="215"/>
      <c r="X91" s="215"/>
      <c r="Y91" s="215"/>
      <c r="Z91" s="215"/>
      <c r="AA91" s="195"/>
      <c r="AB91" s="215"/>
      <c r="AC91" s="114"/>
      <c r="AD91" s="114"/>
      <c r="AE91" s="215"/>
      <c r="AF91" s="215"/>
      <c r="AG91" s="215"/>
      <c r="AH91" s="215"/>
      <c r="AI91" s="215"/>
      <c r="AJ91" s="215"/>
      <c r="AK91" s="215"/>
      <c r="AL91" s="215"/>
    </row>
    <row r="92" spans="1:38" s="20" customFormat="1" ht="22.5" customHeight="1" x14ac:dyDescent="0.25">
      <c r="A92" s="9">
        <v>37</v>
      </c>
      <c r="B92" s="358"/>
      <c r="C92" s="423" t="s">
        <v>77</v>
      </c>
      <c r="D92" s="423"/>
      <c r="E92" s="423"/>
      <c r="F92" s="423"/>
      <c r="G92" s="423"/>
      <c r="H92" s="423"/>
      <c r="I92" s="423"/>
      <c r="J92" s="423"/>
      <c r="K92" s="423"/>
      <c r="L92" s="423"/>
      <c r="M92" s="423"/>
      <c r="N92" s="423"/>
      <c r="O92" s="104"/>
      <c r="P92" s="345"/>
      <c r="Q92" s="345"/>
      <c r="R92" s="214"/>
      <c r="S92" s="214"/>
      <c r="T92" s="214"/>
      <c r="U92" s="214"/>
      <c r="V92" s="214"/>
      <c r="W92" s="214"/>
      <c r="X92" s="214"/>
      <c r="Y92" s="214"/>
      <c r="Z92" s="214"/>
      <c r="AA92" s="195"/>
      <c r="AB92" s="214"/>
      <c r="AC92" s="114"/>
      <c r="AD92" s="114"/>
      <c r="AE92" s="214"/>
      <c r="AF92" s="214"/>
      <c r="AG92" s="214"/>
      <c r="AH92" s="214"/>
      <c r="AI92" s="214"/>
      <c r="AJ92" s="214"/>
      <c r="AK92" s="214"/>
      <c r="AL92" s="214"/>
    </row>
    <row r="93" spans="1:38" s="12" customFormat="1" ht="7.5" customHeight="1" x14ac:dyDescent="0.25">
      <c r="A93" s="9"/>
      <c r="B93" s="9"/>
      <c r="C93" s="13"/>
      <c r="D93" s="108"/>
      <c r="E93" s="108"/>
      <c r="F93" s="108"/>
      <c r="G93" s="13"/>
      <c r="H93" s="108"/>
      <c r="I93" s="108"/>
      <c r="N93" s="19"/>
      <c r="O93" s="14"/>
      <c r="P93" s="346"/>
      <c r="Q93" s="346"/>
      <c r="R93" s="215"/>
      <c r="S93" s="215"/>
      <c r="T93" s="215"/>
      <c r="U93" s="215"/>
      <c r="V93" s="215"/>
      <c r="W93" s="215"/>
      <c r="X93" s="215"/>
      <c r="Y93" s="215"/>
      <c r="Z93" s="215"/>
      <c r="AA93" s="195"/>
      <c r="AB93" s="215"/>
      <c r="AC93" s="114"/>
      <c r="AD93" s="114"/>
      <c r="AE93" s="215"/>
      <c r="AF93" s="215"/>
      <c r="AG93" s="215"/>
      <c r="AH93" s="215"/>
      <c r="AI93" s="215"/>
      <c r="AJ93" s="215"/>
      <c r="AK93" s="215"/>
      <c r="AL93" s="215"/>
    </row>
    <row r="94" spans="1:38" s="20" customFormat="1" ht="22.5" customHeight="1" x14ac:dyDescent="0.25">
      <c r="A94" s="9">
        <v>38</v>
      </c>
      <c r="B94" s="358"/>
      <c r="C94" s="423" t="s">
        <v>78</v>
      </c>
      <c r="D94" s="423"/>
      <c r="E94" s="423"/>
      <c r="F94" s="423"/>
      <c r="G94" s="423"/>
      <c r="H94" s="423"/>
      <c r="I94" s="423"/>
      <c r="J94" s="423"/>
      <c r="K94" s="423"/>
      <c r="L94" s="423"/>
      <c r="M94" s="423"/>
      <c r="N94" s="423"/>
      <c r="O94" s="104"/>
      <c r="P94" s="345"/>
      <c r="Q94" s="345"/>
      <c r="R94" s="214"/>
      <c r="S94" s="214"/>
      <c r="T94" s="214"/>
      <c r="U94" s="214"/>
      <c r="V94" s="214"/>
      <c r="W94" s="214"/>
      <c r="X94" s="214"/>
      <c r="Y94" s="214"/>
      <c r="Z94" s="214"/>
      <c r="AA94" s="195"/>
      <c r="AB94" s="214"/>
      <c r="AC94" s="114"/>
      <c r="AD94" s="114"/>
      <c r="AE94" s="214"/>
      <c r="AF94" s="214"/>
      <c r="AG94" s="214"/>
      <c r="AH94" s="214"/>
      <c r="AI94" s="214"/>
      <c r="AJ94" s="214"/>
      <c r="AK94" s="214"/>
      <c r="AL94" s="214"/>
    </row>
    <row r="95" spans="1:38" s="12" customFormat="1" ht="7.5" customHeight="1" x14ac:dyDescent="0.25">
      <c r="A95" s="9"/>
      <c r="B95" s="10"/>
      <c r="C95" s="423"/>
      <c r="D95" s="423"/>
      <c r="E95" s="423"/>
      <c r="F95" s="423"/>
      <c r="G95" s="423"/>
      <c r="H95" s="423"/>
      <c r="I95" s="423"/>
      <c r="J95" s="423"/>
      <c r="K95" s="423"/>
      <c r="L95" s="423"/>
      <c r="M95" s="423"/>
      <c r="N95" s="423"/>
      <c r="O95" s="14"/>
      <c r="P95" s="346"/>
      <c r="Q95" s="346"/>
      <c r="R95" s="215"/>
      <c r="S95" s="215"/>
      <c r="T95" s="215"/>
      <c r="U95" s="215"/>
      <c r="V95" s="215"/>
      <c r="W95" s="215"/>
      <c r="X95" s="215"/>
      <c r="Y95" s="215"/>
      <c r="Z95" s="215"/>
      <c r="AA95" s="195"/>
      <c r="AB95" s="215"/>
      <c r="AC95" s="114"/>
      <c r="AD95" s="114"/>
      <c r="AE95" s="215"/>
      <c r="AF95" s="215"/>
      <c r="AG95" s="215"/>
      <c r="AH95" s="215"/>
      <c r="AI95" s="215"/>
      <c r="AJ95" s="215"/>
      <c r="AK95" s="215"/>
      <c r="AL95" s="215"/>
    </row>
    <row r="96" spans="1:38" s="20" customFormat="1" ht="22.5" customHeight="1" x14ac:dyDescent="0.25">
      <c r="A96" s="9">
        <v>39</v>
      </c>
      <c r="B96" s="358"/>
      <c r="C96" s="436" t="s">
        <v>50</v>
      </c>
      <c r="D96" s="423"/>
      <c r="E96" s="423"/>
      <c r="F96" s="423"/>
      <c r="G96" s="423"/>
      <c r="H96" s="423"/>
      <c r="I96" s="423"/>
      <c r="J96" s="423"/>
      <c r="K96" s="423"/>
      <c r="L96" s="423"/>
      <c r="M96" s="423"/>
      <c r="N96" s="423"/>
      <c r="O96" s="104"/>
      <c r="P96" s="345"/>
      <c r="Q96" s="345"/>
      <c r="R96" s="214"/>
      <c r="S96" s="214"/>
      <c r="T96" s="214"/>
      <c r="U96" s="214"/>
      <c r="V96" s="214"/>
      <c r="W96" s="214"/>
      <c r="X96" s="214"/>
      <c r="Y96" s="214"/>
      <c r="Z96" s="214"/>
      <c r="AA96" s="195"/>
      <c r="AB96" s="214"/>
      <c r="AC96" s="114"/>
      <c r="AD96" s="114"/>
      <c r="AE96" s="214"/>
      <c r="AF96" s="214"/>
      <c r="AG96" s="214"/>
      <c r="AH96" s="214"/>
      <c r="AI96" s="214"/>
      <c r="AJ96" s="214"/>
      <c r="AK96" s="214"/>
      <c r="AL96" s="214"/>
    </row>
    <row r="97" spans="1:38" s="12" customFormat="1" ht="7.5" customHeight="1" x14ac:dyDescent="0.25">
      <c r="A97" s="20"/>
      <c r="B97" s="10"/>
      <c r="C97" s="13"/>
      <c r="D97" s="108"/>
      <c r="E97" s="108"/>
      <c r="F97" s="108"/>
      <c r="G97" s="13"/>
      <c r="H97" s="108"/>
      <c r="I97" s="108"/>
      <c r="N97" s="19"/>
      <c r="O97" s="14"/>
      <c r="P97" s="346"/>
      <c r="Q97" s="346"/>
      <c r="R97" s="215"/>
      <c r="S97" s="215"/>
      <c r="T97" s="215"/>
      <c r="U97" s="215"/>
      <c r="V97" s="215"/>
      <c r="W97" s="215"/>
      <c r="X97" s="215"/>
      <c r="Y97" s="215"/>
      <c r="Z97" s="215"/>
      <c r="AA97" s="195"/>
      <c r="AB97" s="215"/>
      <c r="AC97" s="114"/>
      <c r="AD97" s="114"/>
      <c r="AE97" s="215"/>
      <c r="AF97" s="215"/>
      <c r="AG97" s="215"/>
      <c r="AH97" s="215"/>
      <c r="AI97" s="215"/>
      <c r="AJ97" s="215"/>
      <c r="AK97" s="215"/>
      <c r="AL97" s="215"/>
    </row>
    <row r="98" spans="1:38" s="20" customFormat="1" ht="22.5" customHeight="1" x14ac:dyDescent="0.25">
      <c r="A98" s="9">
        <v>40</v>
      </c>
      <c r="B98" s="358"/>
      <c r="C98" s="448" t="s">
        <v>109</v>
      </c>
      <c r="D98" s="449"/>
      <c r="E98" s="449"/>
      <c r="F98" s="449"/>
      <c r="G98" s="449"/>
      <c r="H98" s="449"/>
      <c r="I98" s="449"/>
      <c r="J98" s="449"/>
      <c r="K98" s="449"/>
      <c r="L98" s="107"/>
      <c r="M98" s="107"/>
      <c r="N98" s="19"/>
      <c r="O98" s="104"/>
      <c r="P98" s="345"/>
      <c r="Q98" s="345"/>
      <c r="R98" s="214"/>
      <c r="S98" s="214"/>
      <c r="T98" s="214"/>
      <c r="U98" s="214"/>
      <c r="V98" s="214"/>
      <c r="W98" s="214"/>
      <c r="X98" s="214"/>
      <c r="Y98" s="214"/>
      <c r="Z98" s="214"/>
      <c r="AA98" s="195"/>
      <c r="AB98" s="214"/>
      <c r="AC98" s="114"/>
      <c r="AD98" s="114"/>
      <c r="AE98" s="214"/>
      <c r="AF98" s="214"/>
      <c r="AG98" s="214"/>
      <c r="AH98" s="214"/>
      <c r="AI98" s="214"/>
      <c r="AJ98" s="214"/>
      <c r="AK98" s="214"/>
      <c r="AL98" s="214"/>
    </row>
    <row r="99" spans="1:38" s="12" customFormat="1" ht="7.5" customHeight="1" x14ac:dyDescent="0.25">
      <c r="A99" s="9"/>
      <c r="B99" s="10"/>
      <c r="C99" s="13"/>
      <c r="D99" s="108"/>
      <c r="E99" s="108"/>
      <c r="F99" s="108"/>
      <c r="G99" s="13"/>
      <c r="H99" s="108"/>
      <c r="I99" s="108"/>
      <c r="N99" s="19"/>
      <c r="O99" s="14"/>
      <c r="P99" s="346"/>
      <c r="Q99" s="346"/>
      <c r="R99" s="215"/>
      <c r="S99" s="215"/>
      <c r="T99" s="215"/>
      <c r="U99" s="215"/>
      <c r="V99" s="215"/>
      <c r="W99" s="215"/>
      <c r="X99" s="215"/>
      <c r="Y99" s="215"/>
      <c r="Z99" s="215"/>
      <c r="AA99" s="195"/>
      <c r="AB99" s="215"/>
      <c r="AC99" s="114"/>
      <c r="AD99" s="114"/>
      <c r="AE99" s="215"/>
      <c r="AF99" s="215"/>
      <c r="AG99" s="215"/>
      <c r="AH99" s="215"/>
      <c r="AI99" s="215"/>
      <c r="AJ99" s="215"/>
      <c r="AK99" s="215"/>
      <c r="AL99" s="215"/>
    </row>
    <row r="100" spans="1:38" s="20" customFormat="1" ht="22.5" customHeight="1" x14ac:dyDescent="0.25">
      <c r="A100" s="9">
        <v>41</v>
      </c>
      <c r="B100" s="358"/>
      <c r="C100" s="423" t="s">
        <v>29</v>
      </c>
      <c r="D100" s="423"/>
      <c r="E100" s="423"/>
      <c r="F100" s="423"/>
      <c r="G100" s="423"/>
      <c r="H100" s="423"/>
      <c r="I100" s="423"/>
      <c r="J100" s="423"/>
      <c r="K100" s="423"/>
      <c r="L100" s="423"/>
      <c r="M100" s="423"/>
      <c r="N100" s="423"/>
      <c r="O100" s="104"/>
      <c r="P100" s="345"/>
      <c r="Q100" s="345"/>
      <c r="R100" s="214"/>
      <c r="S100" s="214"/>
      <c r="T100" s="214"/>
      <c r="U100" s="214"/>
      <c r="V100" s="214"/>
      <c r="W100" s="214"/>
      <c r="X100" s="214"/>
      <c r="Y100" s="214"/>
      <c r="Z100" s="214"/>
      <c r="AA100" s="195"/>
      <c r="AB100" s="214"/>
      <c r="AC100" s="114"/>
      <c r="AD100" s="114"/>
      <c r="AE100" s="214"/>
      <c r="AF100" s="214"/>
      <c r="AG100" s="214"/>
      <c r="AH100" s="214"/>
      <c r="AI100" s="214"/>
      <c r="AJ100" s="214"/>
      <c r="AK100" s="214"/>
      <c r="AL100" s="214"/>
    </row>
    <row r="101" spans="1:38" s="12" customFormat="1" ht="25.5" customHeight="1" x14ac:dyDescent="0.25">
      <c r="A101" s="9"/>
      <c r="B101" s="10"/>
      <c r="C101" s="423"/>
      <c r="D101" s="423"/>
      <c r="E101" s="423"/>
      <c r="F101" s="423"/>
      <c r="G101" s="423"/>
      <c r="H101" s="423"/>
      <c r="I101" s="423"/>
      <c r="J101" s="423"/>
      <c r="K101" s="423"/>
      <c r="L101" s="423"/>
      <c r="M101" s="423"/>
      <c r="N101" s="423"/>
      <c r="O101" s="14"/>
      <c r="P101" s="346"/>
      <c r="Q101" s="346"/>
      <c r="R101" s="215"/>
      <c r="S101" s="215"/>
      <c r="T101" s="215"/>
      <c r="U101" s="215"/>
      <c r="V101" s="215"/>
      <c r="W101" s="215"/>
      <c r="X101" s="215"/>
      <c r="Y101" s="215"/>
      <c r="Z101" s="215"/>
      <c r="AA101" s="195"/>
      <c r="AB101" s="215"/>
      <c r="AC101" s="114"/>
      <c r="AD101" s="114"/>
      <c r="AE101" s="215"/>
      <c r="AF101" s="215"/>
      <c r="AG101" s="215"/>
      <c r="AH101" s="215"/>
      <c r="AI101" s="215"/>
      <c r="AJ101" s="215"/>
      <c r="AK101" s="215"/>
      <c r="AL101" s="215"/>
    </row>
    <row r="102" spans="1:38" s="12" customFormat="1" ht="7.5" customHeight="1" x14ac:dyDescent="0.25">
      <c r="A102" s="9"/>
      <c r="B102" s="18"/>
      <c r="C102" s="423"/>
      <c r="D102" s="423"/>
      <c r="E102" s="423"/>
      <c r="F102" s="423"/>
      <c r="G102" s="423"/>
      <c r="H102" s="423"/>
      <c r="I102" s="423"/>
      <c r="J102" s="423"/>
      <c r="K102" s="423"/>
      <c r="L102" s="423"/>
      <c r="M102" s="423"/>
      <c r="N102" s="423"/>
      <c r="O102" s="20"/>
      <c r="P102" s="346"/>
      <c r="Q102" s="346"/>
      <c r="R102" s="215"/>
      <c r="S102" s="215"/>
      <c r="T102" s="215"/>
      <c r="U102" s="215"/>
      <c r="V102" s="215"/>
      <c r="W102" s="215"/>
      <c r="X102" s="215"/>
      <c r="Y102" s="215"/>
      <c r="Z102" s="215"/>
      <c r="AA102" s="195"/>
      <c r="AB102" s="215"/>
      <c r="AC102" s="114"/>
      <c r="AD102" s="114"/>
      <c r="AE102" s="215"/>
      <c r="AF102" s="215"/>
      <c r="AG102" s="215"/>
      <c r="AH102" s="215"/>
      <c r="AI102" s="215"/>
      <c r="AJ102" s="215"/>
      <c r="AK102" s="215"/>
      <c r="AL102" s="215"/>
    </row>
    <row r="103" spans="1:38" s="104" customFormat="1" ht="22.5" customHeight="1" x14ac:dyDescent="0.25">
      <c r="A103" s="9">
        <v>42</v>
      </c>
      <c r="B103" s="358"/>
      <c r="C103" s="433" t="s">
        <v>37</v>
      </c>
      <c r="D103" s="433"/>
      <c r="E103" s="433"/>
      <c r="F103" s="433"/>
      <c r="G103" s="433"/>
      <c r="H103" s="433"/>
      <c r="I103" s="433"/>
      <c r="J103" s="433"/>
      <c r="K103" s="433"/>
      <c r="L103" s="433"/>
      <c r="M103" s="433"/>
      <c r="N103" s="433"/>
      <c r="O103" s="23"/>
      <c r="P103" s="347"/>
      <c r="Q103" s="347"/>
      <c r="R103" s="216"/>
      <c r="S103" s="216"/>
      <c r="T103" s="216"/>
      <c r="U103" s="216"/>
      <c r="V103" s="216"/>
      <c r="W103" s="216"/>
      <c r="X103" s="216"/>
      <c r="Y103" s="216"/>
      <c r="Z103" s="216"/>
      <c r="AA103" s="195"/>
      <c r="AB103" s="216"/>
      <c r="AC103" s="114"/>
      <c r="AD103" s="114"/>
      <c r="AE103" s="216"/>
      <c r="AF103" s="216"/>
      <c r="AG103" s="216"/>
      <c r="AH103" s="216"/>
      <c r="AI103" s="216"/>
      <c r="AJ103" s="216"/>
      <c r="AK103" s="216"/>
      <c r="AL103" s="216"/>
    </row>
    <row r="104" spans="1:38" s="14" customFormat="1" ht="29.25" customHeight="1" x14ac:dyDescent="0.25">
      <c r="A104" s="17"/>
      <c r="B104" s="24"/>
      <c r="C104" s="433"/>
      <c r="D104" s="433"/>
      <c r="E104" s="433"/>
      <c r="F104" s="433"/>
      <c r="G104" s="433"/>
      <c r="H104" s="433"/>
      <c r="I104" s="433"/>
      <c r="J104" s="433"/>
      <c r="K104" s="433"/>
      <c r="L104" s="433"/>
      <c r="M104" s="433"/>
      <c r="N104" s="433"/>
      <c r="O104" s="23"/>
      <c r="P104" s="348"/>
      <c r="Q104" s="348"/>
      <c r="R104" s="217"/>
      <c r="S104" s="217"/>
      <c r="T104" s="217"/>
      <c r="U104" s="217"/>
      <c r="V104" s="217"/>
      <c r="W104" s="217"/>
      <c r="X104" s="217"/>
      <c r="Y104" s="217"/>
      <c r="Z104" s="217"/>
      <c r="AA104" s="195"/>
      <c r="AB104" s="217"/>
      <c r="AC104" s="114"/>
      <c r="AD104" s="114"/>
      <c r="AE104" s="217"/>
      <c r="AF104" s="217"/>
      <c r="AG104" s="217"/>
      <c r="AH104" s="217"/>
      <c r="AI104" s="217"/>
      <c r="AJ104" s="217"/>
      <c r="AK104" s="217"/>
      <c r="AL104" s="217"/>
    </row>
    <row r="105" spans="1:38" s="12" customFormat="1" ht="7.5" customHeight="1" x14ac:dyDescent="0.25">
      <c r="A105" s="9"/>
      <c r="B105" s="18"/>
      <c r="C105" s="9"/>
      <c r="D105" s="9"/>
      <c r="E105" s="9"/>
      <c r="F105" s="9"/>
      <c r="G105" s="9"/>
      <c r="H105" s="9"/>
      <c r="I105" s="9"/>
      <c r="J105" s="9"/>
      <c r="K105" s="9"/>
      <c r="L105" s="9"/>
      <c r="M105" s="9"/>
      <c r="N105" s="9"/>
      <c r="O105" s="20"/>
      <c r="P105" s="346"/>
      <c r="Q105" s="346"/>
      <c r="R105" s="215"/>
      <c r="S105" s="215"/>
      <c r="T105" s="215"/>
      <c r="U105" s="215"/>
      <c r="V105" s="215"/>
      <c r="W105" s="215"/>
      <c r="X105" s="215"/>
      <c r="Y105" s="215"/>
      <c r="Z105" s="215"/>
      <c r="AA105" s="195"/>
      <c r="AB105" s="215"/>
      <c r="AC105" s="114"/>
      <c r="AD105" s="114"/>
      <c r="AE105" s="215"/>
      <c r="AF105" s="215"/>
      <c r="AG105" s="215"/>
      <c r="AH105" s="215"/>
      <c r="AI105" s="215"/>
      <c r="AJ105" s="215"/>
      <c r="AK105" s="215"/>
      <c r="AL105" s="215"/>
    </row>
    <row r="106" spans="1:38" s="104" customFormat="1" ht="22.5" customHeight="1" x14ac:dyDescent="0.25">
      <c r="A106" s="17">
        <v>43</v>
      </c>
      <c r="B106" s="358"/>
      <c r="C106" s="104" t="s">
        <v>36</v>
      </c>
      <c r="N106" s="27"/>
      <c r="P106" s="347"/>
      <c r="Q106" s="347"/>
      <c r="R106" s="216"/>
      <c r="S106" s="216"/>
      <c r="T106" s="216"/>
      <c r="U106" s="216"/>
      <c r="V106" s="216"/>
      <c r="W106" s="216"/>
      <c r="X106" s="216"/>
      <c r="Y106" s="216"/>
      <c r="Z106" s="216"/>
      <c r="AA106" s="195"/>
      <c r="AB106" s="216"/>
      <c r="AC106" s="114"/>
      <c r="AD106" s="114"/>
      <c r="AE106" s="216"/>
      <c r="AF106" s="216"/>
      <c r="AG106" s="216"/>
      <c r="AH106" s="216"/>
      <c r="AI106" s="216"/>
      <c r="AJ106" s="216"/>
      <c r="AK106" s="216"/>
      <c r="AL106" s="216"/>
    </row>
    <row r="107" spans="1:38" s="14" customFormat="1" ht="7.5" customHeight="1" x14ac:dyDescent="0.25">
      <c r="A107" s="104"/>
      <c r="B107" s="24"/>
      <c r="C107" s="17"/>
      <c r="D107" s="3"/>
      <c r="E107" s="3"/>
      <c r="F107" s="3"/>
      <c r="G107" s="3"/>
      <c r="H107" s="3"/>
      <c r="I107" s="3"/>
      <c r="J107" s="3"/>
      <c r="K107" s="3"/>
      <c r="L107" s="3"/>
      <c r="M107" s="3"/>
      <c r="N107" s="6"/>
      <c r="P107" s="348"/>
      <c r="Q107" s="348"/>
      <c r="R107" s="217"/>
      <c r="S107" s="217"/>
      <c r="T107" s="217"/>
      <c r="U107" s="217"/>
      <c r="V107" s="217"/>
      <c r="W107" s="217"/>
      <c r="X107" s="217"/>
      <c r="Y107" s="217"/>
      <c r="Z107" s="217"/>
      <c r="AA107" s="195"/>
      <c r="AB107" s="217"/>
      <c r="AC107" s="114"/>
      <c r="AD107" s="114"/>
      <c r="AE107" s="217"/>
      <c r="AF107" s="217"/>
      <c r="AG107" s="217"/>
      <c r="AH107" s="217"/>
      <c r="AI107" s="217"/>
      <c r="AJ107" s="217"/>
      <c r="AK107" s="217"/>
      <c r="AL107" s="217"/>
    </row>
    <row r="108" spans="1:38" s="104" customFormat="1" ht="22.5" customHeight="1" x14ac:dyDescent="0.25">
      <c r="A108" s="17">
        <v>44</v>
      </c>
      <c r="B108" s="358"/>
      <c r="C108" s="25" t="s">
        <v>94</v>
      </c>
      <c r="D108" s="25"/>
      <c r="E108" s="25"/>
      <c r="F108" s="25"/>
      <c r="G108" s="25"/>
      <c r="H108" s="25"/>
      <c r="I108" s="25"/>
      <c r="J108" s="25"/>
      <c r="K108" s="26"/>
      <c r="L108" s="26"/>
      <c r="M108" s="26"/>
      <c r="N108" s="27"/>
      <c r="O108" s="105"/>
      <c r="P108" s="347"/>
      <c r="Q108" s="347"/>
      <c r="R108" s="216"/>
      <c r="S108" s="216"/>
      <c r="T108" s="216"/>
      <c r="U108" s="216"/>
      <c r="V108" s="216"/>
      <c r="W108" s="216"/>
      <c r="X108" s="216"/>
      <c r="Y108" s="216"/>
      <c r="Z108" s="216"/>
      <c r="AA108" s="195"/>
      <c r="AB108" s="216"/>
      <c r="AC108" s="114"/>
      <c r="AD108" s="114"/>
      <c r="AE108" s="216"/>
      <c r="AF108" s="216"/>
      <c r="AG108" s="216"/>
      <c r="AH108" s="216"/>
      <c r="AI108" s="216"/>
      <c r="AJ108" s="216"/>
      <c r="AK108" s="216"/>
      <c r="AL108" s="216"/>
    </row>
    <row r="109" spans="1:38" s="14" customFormat="1" ht="7.5" customHeight="1" x14ac:dyDescent="0.25">
      <c r="A109" s="17"/>
      <c r="B109" s="24"/>
      <c r="C109" s="25"/>
      <c r="D109" s="25"/>
      <c r="E109" s="25"/>
      <c r="F109" s="25"/>
      <c r="G109" s="25"/>
      <c r="H109" s="25"/>
      <c r="I109" s="25"/>
      <c r="J109" s="25"/>
      <c r="K109" s="26"/>
      <c r="L109" s="26"/>
      <c r="M109" s="26"/>
      <c r="N109" s="23"/>
      <c r="O109" s="28"/>
      <c r="P109" s="348"/>
      <c r="Q109" s="348"/>
      <c r="R109" s="217"/>
      <c r="S109" s="217"/>
      <c r="T109" s="217"/>
      <c r="U109" s="217"/>
      <c r="V109" s="217"/>
      <c r="W109" s="217"/>
      <c r="X109" s="217"/>
      <c r="Y109" s="217"/>
      <c r="Z109" s="217"/>
      <c r="AA109" s="195"/>
      <c r="AB109" s="217"/>
      <c r="AC109" s="114"/>
      <c r="AD109" s="114"/>
      <c r="AE109" s="217"/>
      <c r="AF109" s="217"/>
      <c r="AG109" s="217"/>
      <c r="AH109" s="217"/>
      <c r="AI109" s="217"/>
      <c r="AJ109" s="217"/>
      <c r="AK109" s="217"/>
      <c r="AL109" s="217"/>
    </row>
    <row r="110" spans="1:38" s="104" customFormat="1" ht="22.5" customHeight="1" x14ac:dyDescent="0.25">
      <c r="A110" s="17">
        <v>45</v>
      </c>
      <c r="B110" s="358"/>
      <c r="C110" s="104" t="s">
        <v>38</v>
      </c>
      <c r="K110" s="109"/>
      <c r="L110" s="109"/>
      <c r="M110" s="109"/>
      <c r="N110" s="27"/>
      <c r="P110" s="347"/>
      <c r="Q110" s="347"/>
      <c r="R110" s="216"/>
      <c r="S110" s="216"/>
      <c r="T110" s="216"/>
      <c r="U110" s="216"/>
      <c r="V110" s="216"/>
      <c r="W110" s="216"/>
      <c r="X110" s="216"/>
      <c r="Y110" s="216"/>
      <c r="Z110" s="216"/>
      <c r="AA110" s="195"/>
      <c r="AB110" s="216"/>
      <c r="AC110" s="114"/>
      <c r="AD110" s="114"/>
      <c r="AE110" s="216"/>
      <c r="AF110" s="216"/>
      <c r="AG110" s="216"/>
      <c r="AH110" s="216"/>
      <c r="AI110" s="216"/>
      <c r="AJ110" s="216"/>
      <c r="AK110" s="216"/>
      <c r="AL110" s="216"/>
    </row>
    <row r="111" spans="1:38" s="104" customFormat="1" ht="22.5" customHeight="1" x14ac:dyDescent="0.25">
      <c r="A111" s="17"/>
      <c r="B111" s="17"/>
      <c r="K111" s="160"/>
      <c r="L111" s="160"/>
      <c r="M111" s="160"/>
      <c r="N111" s="27"/>
      <c r="P111" s="347"/>
      <c r="Q111" s="347"/>
      <c r="R111" s="216"/>
      <c r="S111" s="216"/>
      <c r="T111" s="216"/>
      <c r="U111" s="216"/>
      <c r="V111" s="216"/>
      <c r="W111" s="216"/>
      <c r="X111" s="216"/>
      <c r="Y111" s="216"/>
      <c r="Z111" s="216"/>
      <c r="AA111" s="195"/>
      <c r="AB111" s="216"/>
      <c r="AC111" s="114"/>
      <c r="AD111" s="114"/>
      <c r="AE111" s="216"/>
      <c r="AF111" s="216"/>
      <c r="AG111" s="216"/>
      <c r="AH111" s="216"/>
      <c r="AI111" s="216"/>
      <c r="AJ111" s="216"/>
      <c r="AK111" s="216"/>
      <c r="AL111" s="216"/>
    </row>
    <row r="112" spans="1:38" s="14" customFormat="1" ht="27" customHeight="1" x14ac:dyDescent="0.25">
      <c r="A112" s="434" t="s">
        <v>162</v>
      </c>
      <c r="B112" s="434"/>
      <c r="C112" s="434"/>
      <c r="D112" s="434"/>
      <c r="E112" s="434"/>
      <c r="F112" s="434"/>
      <c r="G112" s="434"/>
      <c r="H112" s="434"/>
      <c r="I112" s="434"/>
      <c r="J112" s="434"/>
      <c r="K112" s="434"/>
      <c r="L112" s="434"/>
      <c r="M112" s="434"/>
      <c r="N112" s="434"/>
      <c r="P112" s="348"/>
      <c r="Q112" s="348"/>
      <c r="R112" s="217"/>
      <c r="S112" s="217"/>
      <c r="T112" s="217"/>
      <c r="U112" s="217"/>
      <c r="V112" s="217"/>
      <c r="W112" s="217"/>
      <c r="X112" s="217"/>
      <c r="Y112" s="217"/>
      <c r="Z112" s="217"/>
      <c r="AA112" s="195"/>
      <c r="AB112" s="217"/>
      <c r="AC112" s="114"/>
      <c r="AD112" s="114"/>
      <c r="AE112" s="217"/>
      <c r="AF112" s="217"/>
      <c r="AG112" s="217"/>
      <c r="AH112" s="217"/>
      <c r="AI112" s="217"/>
      <c r="AJ112" s="217"/>
      <c r="AK112" s="217"/>
      <c r="AL112" s="217"/>
    </row>
    <row r="113" spans="1:38" s="14" customFormat="1" ht="53.25" customHeight="1" x14ac:dyDescent="0.25">
      <c r="A113" s="450" t="s">
        <v>39</v>
      </c>
      <c r="B113" s="450"/>
      <c r="C113" s="450"/>
      <c r="D113" s="450"/>
      <c r="E113" s="450"/>
      <c r="F113" s="450"/>
      <c r="G113" s="450"/>
      <c r="H113" s="450"/>
      <c r="I113" s="450"/>
      <c r="J113" s="450"/>
      <c r="K113" s="450"/>
      <c r="L113" s="450"/>
      <c r="M113" s="450"/>
      <c r="N113" s="450"/>
      <c r="P113" s="348"/>
      <c r="Q113" s="348"/>
      <c r="R113" s="217"/>
      <c r="S113" s="217"/>
      <c r="T113" s="217"/>
      <c r="U113" s="217"/>
      <c r="V113" s="217"/>
      <c r="W113" s="217"/>
      <c r="X113" s="217"/>
      <c r="Y113" s="217"/>
      <c r="Z113" s="217"/>
      <c r="AA113" s="195"/>
      <c r="AB113" s="217"/>
      <c r="AC113" s="114"/>
      <c r="AD113" s="114"/>
      <c r="AE113" s="217"/>
      <c r="AF113" s="217"/>
      <c r="AG113" s="217"/>
      <c r="AH113" s="217"/>
      <c r="AI113" s="217"/>
      <c r="AJ113" s="217"/>
      <c r="AK113" s="217"/>
      <c r="AL113" s="217"/>
    </row>
    <row r="114" spans="1:38" s="14" customFormat="1" ht="66.75" customHeight="1" x14ac:dyDescent="0.25">
      <c r="A114" s="450" t="s">
        <v>40</v>
      </c>
      <c r="B114" s="450"/>
      <c r="C114" s="450"/>
      <c r="D114" s="450"/>
      <c r="E114" s="450"/>
      <c r="F114" s="450"/>
      <c r="G114" s="450"/>
      <c r="H114" s="450"/>
      <c r="I114" s="450"/>
      <c r="J114" s="450"/>
      <c r="K114" s="450"/>
      <c r="L114" s="450"/>
      <c r="M114" s="450"/>
      <c r="N114" s="450"/>
      <c r="P114" s="348"/>
      <c r="Q114" s="348"/>
      <c r="R114" s="217"/>
      <c r="S114" s="217"/>
      <c r="T114" s="217"/>
      <c r="U114" s="217"/>
      <c r="V114" s="217"/>
      <c r="W114" s="217"/>
      <c r="X114" s="217"/>
      <c r="Y114" s="217"/>
      <c r="Z114" s="217"/>
      <c r="AA114" s="195"/>
      <c r="AB114" s="217"/>
      <c r="AC114" s="114"/>
      <c r="AD114" s="114"/>
      <c r="AE114" s="217"/>
      <c r="AF114" s="217"/>
      <c r="AG114" s="217"/>
      <c r="AH114" s="217"/>
      <c r="AI114" s="217"/>
      <c r="AJ114" s="217"/>
      <c r="AK114" s="217"/>
      <c r="AL114" s="217"/>
    </row>
    <row r="115" spans="1:38" s="14" customFormat="1" x14ac:dyDescent="0.25">
      <c r="A115" s="17"/>
      <c r="B115" s="97"/>
      <c r="C115" s="97"/>
      <c r="D115" s="97"/>
      <c r="E115" s="97"/>
      <c r="F115" s="97"/>
      <c r="G115" s="97"/>
      <c r="H115" s="97"/>
      <c r="I115" s="97"/>
      <c r="J115" s="97"/>
      <c r="K115" s="97"/>
      <c r="L115" s="97"/>
      <c r="M115" s="97"/>
      <c r="N115" s="97"/>
      <c r="P115" s="348"/>
      <c r="Q115" s="348"/>
      <c r="R115" s="217"/>
      <c r="S115" s="217"/>
      <c r="T115" s="217"/>
      <c r="U115" s="217"/>
      <c r="V115" s="217"/>
      <c r="W115" s="217"/>
      <c r="X115" s="217"/>
      <c r="Y115" s="217"/>
      <c r="Z115" s="217"/>
      <c r="AA115" s="195"/>
      <c r="AB115" s="217"/>
      <c r="AC115" s="114"/>
      <c r="AD115" s="114"/>
      <c r="AE115" s="217"/>
      <c r="AF115" s="217"/>
      <c r="AG115" s="217"/>
      <c r="AH115" s="217"/>
      <c r="AI115" s="217"/>
      <c r="AJ115" s="217"/>
      <c r="AK115" s="217"/>
      <c r="AL115" s="217"/>
    </row>
    <row r="116" spans="1:38" s="14" customFormat="1" x14ac:dyDescent="0.25">
      <c r="A116" s="17"/>
      <c r="B116" s="97"/>
      <c r="C116" s="97"/>
      <c r="D116" s="97"/>
      <c r="E116" s="97"/>
      <c r="F116" s="97"/>
      <c r="G116" s="97"/>
      <c r="H116" s="97"/>
      <c r="I116" s="97"/>
      <c r="J116" s="97"/>
      <c r="K116" s="97"/>
      <c r="L116" s="97"/>
      <c r="M116" s="97"/>
      <c r="N116" s="97"/>
      <c r="P116" s="348"/>
      <c r="Q116" s="348"/>
      <c r="R116" s="217"/>
      <c r="S116" s="217"/>
      <c r="T116" s="217"/>
      <c r="U116" s="217"/>
      <c r="V116" s="217"/>
      <c r="W116" s="217"/>
      <c r="X116" s="217"/>
      <c r="Y116" s="217"/>
      <c r="Z116" s="217"/>
      <c r="AA116" s="195"/>
      <c r="AB116" s="217"/>
      <c r="AC116" s="114"/>
      <c r="AD116" s="114"/>
      <c r="AE116" s="217"/>
      <c r="AF116" s="217"/>
      <c r="AG116" s="217"/>
      <c r="AH116" s="217"/>
      <c r="AI116" s="217"/>
      <c r="AJ116" s="217"/>
      <c r="AK116" s="217"/>
      <c r="AL116" s="217"/>
    </row>
    <row r="117" spans="1:38" s="14" customFormat="1" x14ac:dyDescent="0.25">
      <c r="I117" s="29" t="s">
        <v>41</v>
      </c>
      <c r="N117" s="6"/>
      <c r="P117" s="348"/>
      <c r="Q117" s="348"/>
      <c r="R117" s="217"/>
      <c r="S117" s="217"/>
      <c r="T117" s="217"/>
      <c r="U117" s="217"/>
      <c r="V117" s="217"/>
      <c r="W117" s="217"/>
      <c r="X117" s="217"/>
      <c r="Y117" s="217"/>
      <c r="Z117" s="217"/>
      <c r="AA117" s="195"/>
      <c r="AB117" s="217"/>
      <c r="AC117" s="114"/>
      <c r="AD117" s="114"/>
      <c r="AE117" s="217"/>
      <c r="AF117" s="217"/>
      <c r="AG117" s="217"/>
      <c r="AH117" s="217"/>
      <c r="AI117" s="217"/>
      <c r="AJ117" s="217"/>
      <c r="AK117" s="217"/>
      <c r="AL117" s="217"/>
    </row>
    <row r="118" spans="1:38" s="14" customFormat="1" ht="21" customHeight="1" x14ac:dyDescent="0.25">
      <c r="A118" s="17"/>
      <c r="B118" s="18" t="s">
        <v>45</v>
      </c>
      <c r="C118" s="446"/>
      <c r="D118" s="446"/>
      <c r="E118" s="446"/>
      <c r="F118" s="446"/>
      <c r="G118" s="446"/>
      <c r="I118" s="30" t="s">
        <v>42</v>
      </c>
      <c r="K118" s="31"/>
      <c r="L118" s="31"/>
      <c r="M118" s="31"/>
      <c r="N118" s="32"/>
      <c r="P118" s="348"/>
      <c r="Q118" s="348"/>
      <c r="R118" s="217"/>
      <c r="S118" s="217"/>
      <c r="T118" s="217"/>
      <c r="U118" s="217"/>
      <c r="V118" s="217"/>
      <c r="W118" s="217"/>
      <c r="X118" s="217"/>
      <c r="Y118" s="217"/>
      <c r="Z118" s="217"/>
      <c r="AA118" s="195"/>
      <c r="AB118" s="217"/>
      <c r="AC118" s="114"/>
      <c r="AD118" s="114"/>
      <c r="AE118" s="217"/>
      <c r="AF118" s="217"/>
      <c r="AG118" s="217"/>
      <c r="AH118" s="217"/>
      <c r="AI118" s="217"/>
      <c r="AJ118" s="217"/>
      <c r="AK118" s="217"/>
      <c r="AL118" s="217"/>
    </row>
    <row r="119" spans="1:38" s="14" customFormat="1" ht="25.5" customHeight="1" x14ac:dyDescent="0.25">
      <c r="A119" s="17"/>
      <c r="C119" s="421"/>
      <c r="D119" s="421"/>
      <c r="E119" s="421"/>
      <c r="F119" s="421"/>
      <c r="G119" s="421"/>
      <c r="N119" s="6"/>
      <c r="P119" s="348"/>
      <c r="Q119" s="348"/>
      <c r="R119" s="217"/>
      <c r="S119" s="217"/>
      <c r="T119" s="217"/>
      <c r="U119" s="217"/>
      <c r="V119" s="217"/>
      <c r="W119" s="217"/>
      <c r="X119" s="217"/>
      <c r="Y119" s="217"/>
      <c r="Z119" s="217"/>
      <c r="AA119" s="195"/>
      <c r="AB119" s="217"/>
      <c r="AC119" s="114"/>
      <c r="AD119" s="114"/>
      <c r="AE119" s="217"/>
      <c r="AF119" s="217"/>
      <c r="AG119" s="217"/>
      <c r="AH119" s="217"/>
      <c r="AI119" s="217"/>
      <c r="AJ119" s="217"/>
      <c r="AK119" s="217"/>
      <c r="AL119" s="217"/>
    </row>
    <row r="120" spans="1:38" s="14" customFormat="1" x14ac:dyDescent="0.25">
      <c r="A120" s="17"/>
      <c r="C120" s="2" t="s">
        <v>43</v>
      </c>
      <c r="I120" s="14" t="s">
        <v>44</v>
      </c>
      <c r="N120" s="6"/>
      <c r="P120" s="348"/>
      <c r="Q120" s="348"/>
      <c r="R120" s="217"/>
      <c r="S120" s="217"/>
      <c r="T120" s="217"/>
      <c r="U120" s="217"/>
      <c r="V120" s="217"/>
      <c r="W120" s="217"/>
      <c r="X120" s="217"/>
      <c r="Y120" s="217"/>
      <c r="Z120" s="217"/>
      <c r="AA120" s="195"/>
      <c r="AB120" s="217"/>
      <c r="AC120" s="114"/>
      <c r="AD120" s="114"/>
      <c r="AE120" s="217"/>
      <c r="AF120" s="217"/>
      <c r="AG120" s="217"/>
      <c r="AH120" s="217"/>
      <c r="AI120" s="217"/>
      <c r="AJ120" s="217"/>
      <c r="AK120" s="217"/>
      <c r="AL120" s="217"/>
    </row>
    <row r="121" spans="1:38" s="14" customFormat="1" ht="18" customHeight="1" x14ac:dyDescent="0.25">
      <c r="A121" s="17"/>
      <c r="B121" s="2"/>
      <c r="N121" s="6"/>
      <c r="P121" s="348"/>
      <c r="Q121" s="348"/>
      <c r="R121" s="217"/>
      <c r="S121" s="217"/>
      <c r="T121" s="217"/>
      <c r="U121" s="217"/>
      <c r="V121" s="217"/>
      <c r="W121" s="217"/>
      <c r="X121" s="217"/>
      <c r="Y121" s="217"/>
      <c r="Z121" s="217"/>
      <c r="AA121" s="195"/>
      <c r="AB121" s="217"/>
      <c r="AC121" s="114"/>
      <c r="AD121" s="114"/>
      <c r="AE121" s="217"/>
      <c r="AF121" s="217"/>
      <c r="AG121" s="217"/>
      <c r="AH121" s="217"/>
      <c r="AI121" s="217"/>
      <c r="AJ121" s="217"/>
      <c r="AK121" s="217"/>
      <c r="AL121" s="217"/>
    </row>
    <row r="122" spans="1:38" s="14" customFormat="1" ht="21" customHeight="1" x14ac:dyDescent="0.25">
      <c r="A122" s="17"/>
      <c r="B122" s="18" t="s">
        <v>45</v>
      </c>
      <c r="C122" s="31"/>
      <c r="D122" s="31"/>
      <c r="E122" s="31"/>
      <c r="F122" s="31"/>
      <c r="G122" s="31"/>
      <c r="N122" s="6"/>
      <c r="P122" s="348"/>
      <c r="Q122" s="348"/>
      <c r="R122" s="217"/>
      <c r="S122" s="217"/>
      <c r="T122" s="217"/>
      <c r="U122" s="217"/>
      <c r="V122" s="217"/>
      <c r="W122" s="217"/>
      <c r="X122" s="217"/>
      <c r="Y122" s="217"/>
      <c r="Z122" s="217"/>
      <c r="AA122" s="195"/>
      <c r="AB122" s="217"/>
      <c r="AC122" s="114"/>
      <c r="AD122" s="114"/>
      <c r="AE122" s="217"/>
      <c r="AF122" s="217"/>
      <c r="AG122" s="217"/>
      <c r="AH122" s="217"/>
      <c r="AI122" s="217"/>
      <c r="AJ122" s="217"/>
      <c r="AK122" s="217"/>
      <c r="AL122" s="217"/>
    </row>
    <row r="123" spans="1:38" s="14" customFormat="1" ht="25.5" customHeight="1" x14ac:dyDescent="0.25">
      <c r="A123" s="17"/>
      <c r="C123" s="421"/>
      <c r="D123" s="421"/>
      <c r="E123" s="421"/>
      <c r="F123" s="421"/>
      <c r="G123" s="421"/>
      <c r="N123" s="6"/>
      <c r="P123" s="348"/>
      <c r="Q123" s="348"/>
      <c r="R123" s="217"/>
      <c r="S123" s="217"/>
      <c r="T123" s="217"/>
      <c r="U123" s="217"/>
      <c r="V123" s="217"/>
      <c r="W123" s="217"/>
      <c r="X123" s="217"/>
      <c r="Y123" s="217"/>
      <c r="Z123" s="217"/>
      <c r="AA123" s="195"/>
      <c r="AB123" s="217"/>
      <c r="AC123" s="114"/>
      <c r="AD123" s="114"/>
      <c r="AE123" s="217"/>
      <c r="AF123" s="217"/>
      <c r="AG123" s="217"/>
      <c r="AH123" s="217"/>
      <c r="AI123" s="217"/>
      <c r="AJ123" s="217"/>
      <c r="AK123" s="217"/>
      <c r="AL123" s="217"/>
    </row>
    <row r="124" spans="1:38" s="14" customFormat="1" x14ac:dyDescent="0.25">
      <c r="A124" s="17"/>
      <c r="C124" s="33" t="s">
        <v>46</v>
      </c>
      <c r="D124" s="34"/>
      <c r="E124" s="34"/>
      <c r="F124" s="34"/>
      <c r="G124" s="34"/>
      <c r="N124" s="6"/>
      <c r="P124" s="348"/>
      <c r="Q124" s="348"/>
      <c r="R124" s="217"/>
      <c r="S124" s="217"/>
      <c r="T124" s="217"/>
      <c r="U124" s="217"/>
      <c r="V124" s="217"/>
      <c r="W124" s="217"/>
      <c r="X124" s="217"/>
      <c r="Y124" s="217"/>
      <c r="Z124" s="217"/>
      <c r="AA124" s="195"/>
      <c r="AB124" s="217"/>
      <c r="AC124" s="114"/>
      <c r="AD124" s="114"/>
      <c r="AE124" s="217"/>
      <c r="AF124" s="217"/>
      <c r="AG124" s="217"/>
      <c r="AH124" s="217"/>
      <c r="AI124" s="217"/>
      <c r="AJ124" s="217"/>
      <c r="AK124" s="217"/>
      <c r="AL124" s="217"/>
    </row>
    <row r="125" spans="1:38" s="14" customFormat="1" ht="18" customHeight="1" x14ac:dyDescent="0.25">
      <c r="A125" s="17"/>
      <c r="B125" s="2"/>
      <c r="N125" s="6"/>
      <c r="P125" s="348"/>
      <c r="Q125" s="348"/>
      <c r="R125" s="217"/>
      <c r="S125" s="217"/>
      <c r="T125" s="217"/>
      <c r="U125" s="217"/>
      <c r="V125" s="217"/>
      <c r="W125" s="217"/>
      <c r="X125" s="217"/>
      <c r="Y125" s="217"/>
      <c r="Z125" s="217"/>
      <c r="AA125" s="195"/>
      <c r="AB125" s="217"/>
      <c r="AC125" s="114"/>
      <c r="AD125" s="114"/>
      <c r="AE125" s="217"/>
      <c r="AF125" s="217"/>
      <c r="AG125" s="217"/>
      <c r="AH125" s="217"/>
      <c r="AI125" s="217"/>
      <c r="AJ125" s="217"/>
      <c r="AK125" s="217"/>
      <c r="AL125" s="217"/>
    </row>
    <row r="126" spans="1:38" s="14" customFormat="1" ht="21" customHeight="1" x14ac:dyDescent="0.25">
      <c r="A126" s="17"/>
      <c r="B126" s="18" t="s">
        <v>45</v>
      </c>
      <c r="C126" s="31"/>
      <c r="D126" s="31"/>
      <c r="E126" s="31"/>
      <c r="F126" s="31"/>
      <c r="G126" s="31"/>
      <c r="N126" s="6"/>
      <c r="P126" s="348"/>
      <c r="Q126" s="348"/>
      <c r="R126" s="217"/>
      <c r="S126" s="217"/>
      <c r="T126" s="217"/>
      <c r="U126" s="217"/>
      <c r="V126" s="217"/>
      <c r="W126" s="217"/>
      <c r="X126" s="217"/>
      <c r="Y126" s="217"/>
      <c r="Z126" s="217"/>
      <c r="AA126" s="195"/>
      <c r="AB126" s="217"/>
      <c r="AC126" s="114"/>
      <c r="AD126" s="114"/>
      <c r="AE126" s="217"/>
      <c r="AF126" s="217"/>
      <c r="AG126" s="217"/>
      <c r="AH126" s="217"/>
      <c r="AI126" s="217"/>
      <c r="AJ126" s="217"/>
      <c r="AK126" s="217"/>
      <c r="AL126" s="217"/>
    </row>
    <row r="127" spans="1:38" s="14" customFormat="1" ht="27" customHeight="1" x14ac:dyDescent="0.25">
      <c r="A127" s="17"/>
      <c r="C127" s="421"/>
      <c r="D127" s="421"/>
      <c r="E127" s="421"/>
      <c r="F127" s="421"/>
      <c r="G127" s="421"/>
      <c r="N127" s="6"/>
      <c r="P127" s="348"/>
      <c r="Q127" s="348"/>
      <c r="R127" s="217"/>
      <c r="S127" s="217"/>
      <c r="T127" s="217"/>
      <c r="U127" s="217"/>
      <c r="V127" s="217"/>
      <c r="W127" s="217"/>
      <c r="X127" s="217"/>
      <c r="Y127" s="217"/>
      <c r="Z127" s="217"/>
      <c r="AA127" s="195"/>
      <c r="AB127" s="217"/>
      <c r="AC127" s="114"/>
      <c r="AD127" s="114"/>
      <c r="AE127" s="217"/>
      <c r="AF127" s="217"/>
      <c r="AG127" s="217"/>
      <c r="AH127" s="217"/>
      <c r="AI127" s="217"/>
      <c r="AJ127" s="217"/>
      <c r="AK127" s="217"/>
      <c r="AL127" s="217"/>
    </row>
    <row r="128" spans="1:38" s="14" customFormat="1" x14ac:dyDescent="0.25">
      <c r="A128" s="17"/>
      <c r="C128" s="33" t="s">
        <v>47</v>
      </c>
      <c r="D128" s="34"/>
      <c r="E128" s="34"/>
      <c r="F128" s="34"/>
      <c r="G128" s="34"/>
      <c r="N128" s="6"/>
      <c r="P128" s="348"/>
      <c r="Q128" s="348"/>
      <c r="R128" s="217"/>
      <c r="S128" s="217"/>
      <c r="T128" s="217"/>
      <c r="U128" s="217"/>
      <c r="V128" s="217"/>
      <c r="W128" s="217"/>
      <c r="X128" s="217"/>
      <c r="Y128" s="217"/>
      <c r="Z128" s="217"/>
      <c r="AA128" s="195"/>
      <c r="AB128" s="217"/>
      <c r="AC128" s="114"/>
      <c r="AD128" s="114"/>
      <c r="AE128" s="217"/>
      <c r="AF128" s="217"/>
      <c r="AG128" s="217"/>
      <c r="AH128" s="217"/>
      <c r="AI128" s="217"/>
      <c r="AJ128" s="217"/>
      <c r="AK128" s="217"/>
      <c r="AL128" s="217"/>
    </row>
    <row r="129" spans="1:38" s="14" customFormat="1" x14ac:dyDescent="0.25">
      <c r="A129" s="17"/>
      <c r="N129" s="6"/>
      <c r="P129" s="348"/>
      <c r="Q129" s="348"/>
      <c r="R129" s="217"/>
      <c r="S129" s="217"/>
      <c r="T129" s="217"/>
      <c r="U129" s="217"/>
      <c r="V129" s="217"/>
      <c r="W129" s="217"/>
      <c r="X129" s="217"/>
      <c r="Y129" s="217"/>
      <c r="Z129" s="217"/>
      <c r="AA129" s="195"/>
      <c r="AB129" s="217"/>
      <c r="AC129" s="114"/>
      <c r="AD129" s="114"/>
      <c r="AE129" s="217"/>
      <c r="AF129" s="217"/>
      <c r="AG129" s="217"/>
      <c r="AH129" s="217"/>
      <c r="AI129" s="217"/>
      <c r="AJ129" s="217"/>
      <c r="AK129" s="217"/>
      <c r="AL129" s="217"/>
    </row>
    <row r="130" spans="1:38" s="14" customFormat="1" x14ac:dyDescent="0.25">
      <c r="A130" s="17"/>
      <c r="B130" s="2"/>
      <c r="N130" s="6"/>
      <c r="P130" s="348"/>
      <c r="Q130" s="348"/>
      <c r="R130" s="217"/>
      <c r="S130" s="217"/>
      <c r="T130" s="217"/>
      <c r="U130" s="217"/>
      <c r="V130" s="217"/>
      <c r="W130" s="217"/>
      <c r="X130" s="217"/>
      <c r="Y130" s="217"/>
      <c r="Z130" s="217"/>
      <c r="AA130" s="195"/>
      <c r="AB130" s="217"/>
      <c r="AC130" s="114"/>
      <c r="AD130" s="114"/>
      <c r="AE130" s="217"/>
      <c r="AF130" s="217"/>
      <c r="AG130" s="217"/>
      <c r="AH130" s="217"/>
      <c r="AI130" s="217"/>
      <c r="AJ130" s="217"/>
      <c r="AK130" s="217"/>
      <c r="AL130" s="217"/>
    </row>
    <row r="131" spans="1:38" s="14" customFormat="1" x14ac:dyDescent="0.25">
      <c r="A131" s="17"/>
      <c r="B131" s="2"/>
      <c r="N131" s="6"/>
      <c r="P131" s="348"/>
      <c r="Q131" s="348"/>
      <c r="R131" s="217"/>
      <c r="S131" s="217"/>
      <c r="T131" s="217"/>
      <c r="U131" s="217"/>
      <c r="V131" s="217"/>
      <c r="W131" s="217"/>
      <c r="X131" s="217"/>
      <c r="Y131" s="217"/>
      <c r="Z131" s="217"/>
      <c r="AA131" s="195"/>
      <c r="AB131" s="217"/>
      <c r="AC131" s="114"/>
      <c r="AD131" s="114"/>
      <c r="AE131" s="217"/>
      <c r="AF131" s="217"/>
      <c r="AG131" s="217"/>
      <c r="AH131" s="217"/>
      <c r="AI131" s="217"/>
      <c r="AJ131" s="217"/>
      <c r="AK131" s="217"/>
      <c r="AL131" s="217"/>
    </row>
    <row r="132" spans="1:38" s="14" customFormat="1" x14ac:dyDescent="0.25">
      <c r="A132" s="17"/>
      <c r="B132" s="2"/>
      <c r="N132" s="6"/>
      <c r="P132" s="348"/>
      <c r="Q132" s="348"/>
      <c r="R132" s="217"/>
      <c r="S132" s="217"/>
      <c r="T132" s="217"/>
      <c r="U132" s="217"/>
      <c r="V132" s="217"/>
      <c r="W132" s="217"/>
      <c r="X132" s="217"/>
      <c r="Y132" s="217"/>
      <c r="Z132" s="217"/>
      <c r="AA132" s="195"/>
      <c r="AB132" s="217"/>
      <c r="AC132" s="114"/>
      <c r="AD132" s="114"/>
      <c r="AE132" s="217"/>
      <c r="AF132" s="217"/>
      <c r="AG132" s="217"/>
      <c r="AH132" s="217"/>
      <c r="AI132" s="217"/>
      <c r="AJ132" s="217"/>
      <c r="AK132" s="217"/>
      <c r="AL132" s="217"/>
    </row>
    <row r="133" spans="1:38" s="14" customFormat="1" x14ac:dyDescent="0.25">
      <c r="A133" s="17"/>
      <c r="B133" s="2"/>
      <c r="N133" s="6"/>
      <c r="P133" s="348"/>
      <c r="Q133" s="348"/>
      <c r="R133" s="217"/>
      <c r="S133" s="217"/>
      <c r="T133" s="217"/>
      <c r="U133" s="217"/>
      <c r="V133" s="217"/>
      <c r="W133" s="217"/>
      <c r="X133" s="217"/>
      <c r="Y133" s="217"/>
      <c r="Z133" s="217"/>
      <c r="AA133" s="195"/>
      <c r="AB133" s="217"/>
      <c r="AC133" s="114"/>
      <c r="AD133" s="114"/>
      <c r="AE133" s="217"/>
      <c r="AF133" s="217"/>
      <c r="AG133" s="217"/>
      <c r="AH133" s="217"/>
      <c r="AI133" s="217"/>
      <c r="AJ133" s="217"/>
      <c r="AK133" s="217"/>
      <c r="AL133" s="217"/>
    </row>
    <row r="134" spans="1:38" s="14" customFormat="1" x14ac:dyDescent="0.25">
      <c r="A134" s="17"/>
      <c r="B134" s="2"/>
      <c r="N134" s="6"/>
      <c r="P134" s="348"/>
      <c r="Q134" s="348"/>
      <c r="R134" s="217"/>
      <c r="S134" s="217"/>
      <c r="T134" s="217"/>
      <c r="U134" s="217"/>
      <c r="V134" s="217"/>
      <c r="W134" s="217"/>
      <c r="X134" s="217"/>
      <c r="Y134" s="217"/>
      <c r="Z134" s="217"/>
      <c r="AA134" s="195"/>
      <c r="AB134" s="217"/>
      <c r="AC134" s="114"/>
      <c r="AD134" s="114"/>
      <c r="AE134" s="217"/>
      <c r="AF134" s="217"/>
      <c r="AG134" s="217"/>
      <c r="AH134" s="217"/>
      <c r="AI134" s="217"/>
      <c r="AJ134" s="217"/>
      <c r="AK134" s="217"/>
      <c r="AL134" s="217"/>
    </row>
  </sheetData>
  <sheetProtection algorithmName="SHA-512" hashValue="FaWTWx5BCYKOtmYsg60r8yYpvB853GurHhIb3GQunAcxSNcYqn1wribiWLgiNB5KtoZtDIjBBtkCZr1fWq2ktg==" saltValue="qz5j17avqwwk6suhu69FJA==" spinCount="100000" sheet="1" objects="1" scenarios="1" formatColumns="0" formatRows="0"/>
  <mergeCells count="67">
    <mergeCell ref="C118:G118"/>
    <mergeCell ref="C50:N51"/>
    <mergeCell ref="C54:N55"/>
    <mergeCell ref="C65:N65"/>
    <mergeCell ref="A66:N66"/>
    <mergeCell ref="C98:K98"/>
    <mergeCell ref="C96:N96"/>
    <mergeCell ref="C80:N80"/>
    <mergeCell ref="A114:N114"/>
    <mergeCell ref="A113:N113"/>
    <mergeCell ref="C103:N104"/>
    <mergeCell ref="C76:N77"/>
    <mergeCell ref="C82:N83"/>
    <mergeCell ref="C38:M38"/>
    <mergeCell ref="C68:N69"/>
    <mergeCell ref="C70:N71"/>
    <mergeCell ref="C42:M42"/>
    <mergeCell ref="C26:M26"/>
    <mergeCell ref="C48:N49"/>
    <mergeCell ref="C56:N57"/>
    <mergeCell ref="C58:N58"/>
    <mergeCell ref="C60:N60"/>
    <mergeCell ref="C64:N64"/>
    <mergeCell ref="C62:N63"/>
    <mergeCell ref="L8:N8"/>
    <mergeCell ref="C13:N13"/>
    <mergeCell ref="L12:N12"/>
    <mergeCell ref="L11:N11"/>
    <mergeCell ref="C8:I8"/>
    <mergeCell ref="C10:I10"/>
    <mergeCell ref="F11:G11"/>
    <mergeCell ref="C11:E11"/>
    <mergeCell ref="H11:I11"/>
    <mergeCell ref="C12:E12"/>
    <mergeCell ref="G12:I12"/>
    <mergeCell ref="C20:M21"/>
    <mergeCell ref="C22:M23"/>
    <mergeCell ref="C24:M25"/>
    <mergeCell ref="A112:N112"/>
    <mergeCell ref="L10:N10"/>
    <mergeCell ref="C36:M36"/>
    <mergeCell ref="C34:M34"/>
    <mergeCell ref="C32:M32"/>
    <mergeCell ref="C100:N102"/>
    <mergeCell ref="C74:N74"/>
    <mergeCell ref="C92:N92"/>
    <mergeCell ref="C78:N78"/>
    <mergeCell ref="C30:M31"/>
    <mergeCell ref="C40:M41"/>
    <mergeCell ref="C44:M45"/>
    <mergeCell ref="C90:N91"/>
    <mergeCell ref="C127:G127"/>
    <mergeCell ref="C123:G123"/>
    <mergeCell ref="C119:G119"/>
    <mergeCell ref="A1:N1"/>
    <mergeCell ref="C88:N89"/>
    <mergeCell ref="C84:N85"/>
    <mergeCell ref="C86:N86"/>
    <mergeCell ref="C94:N95"/>
    <mergeCell ref="K4:N4"/>
    <mergeCell ref="K3:N3"/>
    <mergeCell ref="G3:I3"/>
    <mergeCell ref="A4:E4"/>
    <mergeCell ref="A3:E3"/>
    <mergeCell ref="G4:I4"/>
    <mergeCell ref="C28:M28"/>
    <mergeCell ref="A15:N16"/>
  </mergeCells>
  <conditionalFormatting sqref="B94:B104 A3:A4 A6:A7 A15 A66 B106:B110 A112:A114 B18:B45 B65 B130:B1048576 B115:B116 B118 B68:B92 C127:C128 B125:B126 C123:C124 B121:B122 C120">
    <cfRule type="containsText" dxfId="91" priority="22" operator="containsText" text="Yes">
      <formula>NOT(ISERROR(SEARCH("Yes",A3)))</formula>
    </cfRule>
  </conditionalFormatting>
  <conditionalFormatting sqref="G6">
    <cfRule type="containsText" dxfId="90" priority="21" operator="containsText" text="NO">
      <formula>NOT(ISERROR(SEARCH("NO",G6)))</formula>
    </cfRule>
  </conditionalFormatting>
  <conditionalFormatting sqref="B67">
    <cfRule type="containsText" dxfId="89" priority="13" operator="containsText" text="Yes">
      <formula>NOT(ISERROR(SEARCH("Yes",B67)))</formula>
    </cfRule>
  </conditionalFormatting>
  <conditionalFormatting sqref="B105">
    <cfRule type="containsText" dxfId="88" priority="11" operator="containsText" text="Yes">
      <formula>NOT(ISERROR(SEARCH("Yes",B105)))</formula>
    </cfRule>
  </conditionalFormatting>
  <conditionalFormatting sqref="B56:B57 B62:B63">
    <cfRule type="containsText" dxfId="87" priority="9" operator="containsText" text="Yes">
      <formula>NOT(ISERROR(SEARCH("Yes",B56)))</formula>
    </cfRule>
  </conditionalFormatting>
  <conditionalFormatting sqref="B58">
    <cfRule type="containsText" dxfId="86" priority="7" operator="containsText" text="Yes">
      <formula>NOT(ISERROR(SEARCH("Yes",B58)))</formula>
    </cfRule>
  </conditionalFormatting>
  <conditionalFormatting sqref="B60">
    <cfRule type="containsText" dxfId="85" priority="6" operator="containsText" text="Yes">
      <formula>NOT(ISERROR(SEARCH("Yes",B60)))</formula>
    </cfRule>
  </conditionalFormatting>
  <conditionalFormatting sqref="B64">
    <cfRule type="containsText" dxfId="84" priority="5" operator="containsText" text="Yes">
      <formula>NOT(ISERROR(SEARCH("Yes",B64)))</formula>
    </cfRule>
  </conditionalFormatting>
  <conditionalFormatting sqref="B48:B49">
    <cfRule type="containsText" dxfId="83" priority="4" operator="containsText" text="Yes">
      <formula>NOT(ISERROR(SEARCH("Yes",B48)))</formula>
    </cfRule>
  </conditionalFormatting>
  <conditionalFormatting sqref="B46:B47 B50:B55">
    <cfRule type="containsText" dxfId="82" priority="3" operator="containsText" text="Yes">
      <formula>NOT(ISERROR(SEARCH("Yes",B46)))</formula>
    </cfRule>
  </conditionalFormatting>
  <conditionalFormatting sqref="C119">
    <cfRule type="containsText" dxfId="81" priority="1" operator="containsText" text="Yes">
      <formula>NOT(ISERROR(SEARCH("Yes",C119)))</formula>
    </cfRule>
  </conditionalFormatting>
  <dataValidations count="6">
    <dataValidation type="list" allowBlank="1" showInputMessage="1" showErrorMessage="1" sqref="G6 B18 B20 B22 B24 B28 B30 B32 B34 B36 B38 B40 B42 B68 B44 B103 B72 B70 B76 B78 B80 B84:B86 B88 B90 B74 B94 B98 B92 B100 B96 B106 B108 B26 B110 B48 B58 B60 B62 B64 B46 B52 B54 B50 B56 B82">
      <formula1>"YES, NO"</formula1>
    </dataValidation>
    <dataValidation type="list" allowBlank="1" showInputMessage="1" showErrorMessage="1" sqref="O2">
      <formula1>"New Construction,Substantial Rehabilitation,Acquisition/Rehabilitation,Adaptive Reuse-Historic,Adaptive Reuse-Non_Historic,Historic Rehab"</formula1>
    </dataValidation>
    <dataValidation type="list" allowBlank="1" showInputMessage="1" showErrorMessage="1" sqref="J5:N5">
      <formula1>$L$2:$L$13</formula1>
    </dataValidation>
    <dataValidation type="list" allowBlank="1" showInputMessage="1" showErrorMessage="1" sqref="F5:H5">
      <formula1>$M$2:$M$13</formula1>
    </dataValidation>
    <dataValidation type="list" allowBlank="1" showInputMessage="1" showErrorMessage="1" sqref="G4:I4">
      <formula1>$AD$2:$AD$10</formula1>
    </dataValidation>
    <dataValidation type="list" allowBlank="1" showInputMessage="1" showErrorMessage="1" sqref="K4:N4">
      <formula1>$AC$2:$AC$14</formula1>
    </dataValidation>
  </dataValidations>
  <pageMargins left="0.7" right="0.7" top="0.75" bottom="0.5" header="0.3" footer="0.3"/>
  <pageSetup scale="82" fitToHeight="0" orientation="portrait" r:id="rId1"/>
  <headerFooter>
    <oddFooter>&amp;L&amp;"Arial,Regular"&amp;9Georgia Department of Community Affairs&amp;R&amp;"Arial,Regular"&amp;9Performance Questionnaire</oddFooter>
  </headerFooter>
  <rowBreaks count="1" manualBreakCount="1">
    <brk id="13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election activeCell="B4" sqref="B4:G4"/>
    </sheetView>
  </sheetViews>
  <sheetFormatPr defaultRowHeight="12.75" x14ac:dyDescent="0.2"/>
  <cols>
    <col min="1" max="1" width="30.85546875" style="151" customWidth="1"/>
    <col min="2" max="2" width="4.7109375" style="151" customWidth="1"/>
    <col min="3" max="7" width="9.140625" style="151"/>
    <col min="8" max="8" width="22.5703125" style="151" customWidth="1"/>
    <col min="9" max="16384" width="9.140625" style="151"/>
  </cols>
  <sheetData>
    <row r="1" spans="1:15" ht="18.75" thickBot="1" x14ac:dyDescent="0.3">
      <c r="A1" s="463" t="s">
        <v>191</v>
      </c>
      <c r="B1" s="463"/>
      <c r="C1" s="463"/>
      <c r="D1" s="463"/>
      <c r="E1" s="463"/>
      <c r="F1" s="463"/>
      <c r="G1" s="463"/>
      <c r="H1" s="463"/>
    </row>
    <row r="2" spans="1:15" ht="41.25" customHeight="1" thickBot="1" x14ac:dyDescent="0.25">
      <c r="A2" s="464" t="s">
        <v>219</v>
      </c>
      <c r="B2" s="465"/>
      <c r="C2" s="465"/>
      <c r="D2" s="465"/>
      <c r="E2" s="465"/>
      <c r="F2" s="465"/>
      <c r="G2" s="465"/>
      <c r="H2" s="466"/>
    </row>
    <row r="3" spans="1:15" x14ac:dyDescent="0.2">
      <c r="A3" s="229"/>
      <c r="B3" s="229"/>
      <c r="C3" s="229"/>
      <c r="D3" s="229"/>
      <c r="E3" s="229"/>
      <c r="F3" s="229"/>
      <c r="G3" s="229"/>
      <c r="H3" s="229"/>
    </row>
    <row r="4" spans="1:15" ht="18" customHeight="1" x14ac:dyDescent="0.2">
      <c r="A4" s="155" t="s">
        <v>147</v>
      </c>
      <c r="B4" s="462"/>
      <c r="C4" s="462"/>
      <c r="D4" s="462"/>
      <c r="E4" s="462"/>
      <c r="F4" s="462"/>
      <c r="G4" s="462"/>
    </row>
    <row r="5" spans="1:15" x14ac:dyDescent="0.2">
      <c r="A5" s="98"/>
      <c r="B5" s="98"/>
      <c r="C5" s="98"/>
      <c r="D5" s="98"/>
      <c r="E5" s="98"/>
      <c r="F5" s="98"/>
    </row>
    <row r="6" spans="1:15" ht="18" customHeight="1" x14ac:dyDescent="0.2">
      <c r="A6" s="155" t="s">
        <v>185</v>
      </c>
      <c r="B6" s="461"/>
      <c r="C6" s="461"/>
      <c r="D6" s="461"/>
      <c r="E6" s="461"/>
      <c r="F6" s="461"/>
      <c r="G6" s="461"/>
    </row>
    <row r="7" spans="1:15" ht="6" customHeight="1" x14ac:dyDescent="0.2">
      <c r="A7" s="98"/>
      <c r="B7" s="98"/>
      <c r="C7" s="98"/>
      <c r="D7" s="98"/>
      <c r="E7" s="98"/>
      <c r="F7" s="98"/>
    </row>
    <row r="8" spans="1:15" s="159" customFormat="1" ht="17.25" customHeight="1" x14ac:dyDescent="0.25">
      <c r="A8" s="156" t="s">
        <v>235</v>
      </c>
      <c r="C8" s="156" t="s">
        <v>236</v>
      </c>
      <c r="D8" s="156"/>
      <c r="E8" s="156"/>
      <c r="F8" s="158"/>
      <c r="G8" s="467" t="s">
        <v>234</v>
      </c>
      <c r="H8" s="467"/>
    </row>
    <row r="9" spans="1:15" ht="18" customHeight="1" x14ac:dyDescent="0.2">
      <c r="A9" s="359"/>
      <c r="B9" s="157"/>
      <c r="C9" s="461"/>
      <c r="D9" s="461"/>
      <c r="E9" s="461"/>
      <c r="F9" s="4"/>
      <c r="G9" s="467"/>
      <c r="H9" s="467"/>
    </row>
    <row r="10" spans="1:15" ht="6" customHeight="1" x14ac:dyDescent="0.2">
      <c r="A10" s="236"/>
      <c r="B10" s="157"/>
      <c r="C10" s="230"/>
      <c r="D10" s="230"/>
      <c r="E10" s="230"/>
      <c r="F10" s="4"/>
      <c r="G10" s="467"/>
      <c r="H10" s="467"/>
    </row>
    <row r="11" spans="1:15" ht="17.25" customHeight="1" x14ac:dyDescent="0.25">
      <c r="A11" s="354" t="s">
        <v>56</v>
      </c>
      <c r="B11" s="157"/>
      <c r="C11" s="156" t="s">
        <v>183</v>
      </c>
      <c r="D11" s="228"/>
      <c r="E11" s="228"/>
      <c r="F11" s="4"/>
      <c r="G11" s="467"/>
      <c r="H11" s="467"/>
    </row>
    <row r="12" spans="1:15" ht="18" customHeight="1" x14ac:dyDescent="0.2">
      <c r="A12" s="359"/>
      <c r="B12" s="157"/>
      <c r="C12" s="462"/>
      <c r="D12" s="462"/>
      <c r="E12" s="462"/>
      <c r="F12" s="4"/>
      <c r="G12" s="467"/>
      <c r="H12" s="467"/>
    </row>
    <row r="13" spans="1:15" ht="14.25" x14ac:dyDescent="0.2">
      <c r="A13" s="153"/>
    </row>
    <row r="14" spans="1:15" ht="165" customHeight="1" x14ac:dyDescent="0.2">
      <c r="A14" s="452" t="s">
        <v>159</v>
      </c>
      <c r="B14" s="453"/>
      <c r="C14" s="453"/>
      <c r="D14" s="453"/>
      <c r="E14" s="453"/>
      <c r="F14" s="453"/>
      <c r="G14" s="453"/>
      <c r="H14" s="454"/>
      <c r="J14" s="451" t="s">
        <v>160</v>
      </c>
      <c r="K14" s="451"/>
      <c r="L14" s="451"/>
      <c r="M14" s="451"/>
      <c r="N14" s="451"/>
      <c r="O14" s="451"/>
    </row>
    <row r="15" spans="1:15" x14ac:dyDescent="0.2">
      <c r="A15" s="455"/>
      <c r="B15" s="456"/>
      <c r="C15" s="456"/>
      <c r="D15" s="456"/>
      <c r="E15" s="456"/>
      <c r="F15" s="456"/>
      <c r="G15" s="456"/>
      <c r="H15" s="457"/>
    </row>
    <row r="16" spans="1:15" s="152" customFormat="1" ht="24.95" customHeight="1" x14ac:dyDescent="0.2">
      <c r="A16" s="455"/>
      <c r="B16" s="456"/>
      <c r="C16" s="456"/>
      <c r="D16" s="456"/>
      <c r="E16" s="456"/>
      <c r="F16" s="456"/>
      <c r="G16" s="456"/>
      <c r="H16" s="457"/>
    </row>
    <row r="17" spans="1:8" s="152" customFormat="1" ht="24.95" customHeight="1" x14ac:dyDescent="0.2">
      <c r="A17" s="455"/>
      <c r="B17" s="456"/>
      <c r="C17" s="456"/>
      <c r="D17" s="456"/>
      <c r="E17" s="456"/>
      <c r="F17" s="456"/>
      <c r="G17" s="456"/>
      <c r="H17" s="457"/>
    </row>
    <row r="18" spans="1:8" s="152" customFormat="1" ht="24.95" customHeight="1" x14ac:dyDescent="0.2">
      <c r="A18" s="455"/>
      <c r="B18" s="456"/>
      <c r="C18" s="456"/>
      <c r="D18" s="456"/>
      <c r="E18" s="456"/>
      <c r="F18" s="456"/>
      <c r="G18" s="456"/>
      <c r="H18" s="457"/>
    </row>
    <row r="19" spans="1:8" s="152" customFormat="1" ht="24.95" customHeight="1" x14ac:dyDescent="0.2">
      <c r="A19" s="455"/>
      <c r="B19" s="456"/>
      <c r="C19" s="456"/>
      <c r="D19" s="456"/>
      <c r="E19" s="456"/>
      <c r="F19" s="456"/>
      <c r="G19" s="456"/>
      <c r="H19" s="457"/>
    </row>
    <row r="20" spans="1:8" s="152" customFormat="1" ht="24.95" customHeight="1" x14ac:dyDescent="0.2">
      <c r="A20" s="455"/>
      <c r="B20" s="456"/>
      <c r="C20" s="456"/>
      <c r="D20" s="456"/>
      <c r="E20" s="456"/>
      <c r="F20" s="456"/>
      <c r="G20" s="456"/>
      <c r="H20" s="457"/>
    </row>
    <row r="21" spans="1:8" s="152" customFormat="1" ht="24.95" customHeight="1" x14ac:dyDescent="0.2">
      <c r="A21" s="455"/>
      <c r="B21" s="456"/>
      <c r="C21" s="456"/>
      <c r="D21" s="456"/>
      <c r="E21" s="456"/>
      <c r="F21" s="456"/>
      <c r="G21" s="456"/>
      <c r="H21" s="457"/>
    </row>
    <row r="22" spans="1:8" s="152" customFormat="1" ht="24.95" customHeight="1" x14ac:dyDescent="0.2">
      <c r="A22" s="455"/>
      <c r="B22" s="456"/>
      <c r="C22" s="456"/>
      <c r="D22" s="456"/>
      <c r="E22" s="456"/>
      <c r="F22" s="456"/>
      <c r="G22" s="456"/>
      <c r="H22" s="457"/>
    </row>
    <row r="23" spans="1:8" s="152" customFormat="1" ht="24.95" customHeight="1" x14ac:dyDescent="0.2">
      <c r="A23" s="455"/>
      <c r="B23" s="456"/>
      <c r="C23" s="456"/>
      <c r="D23" s="456"/>
      <c r="E23" s="456"/>
      <c r="F23" s="456"/>
      <c r="G23" s="456"/>
      <c r="H23" s="457"/>
    </row>
    <row r="24" spans="1:8" s="152" customFormat="1" ht="24.95" customHeight="1" x14ac:dyDescent="0.2">
      <c r="A24" s="455"/>
      <c r="B24" s="456"/>
      <c r="C24" s="456"/>
      <c r="D24" s="456"/>
      <c r="E24" s="456"/>
      <c r="F24" s="456"/>
      <c r="G24" s="456"/>
      <c r="H24" s="457"/>
    </row>
    <row r="25" spans="1:8" s="152" customFormat="1" ht="24.95" customHeight="1" x14ac:dyDescent="0.2">
      <c r="A25" s="455"/>
      <c r="B25" s="456"/>
      <c r="C25" s="456"/>
      <c r="D25" s="456"/>
      <c r="E25" s="456"/>
      <c r="F25" s="456"/>
      <c r="G25" s="456"/>
      <c r="H25" s="457"/>
    </row>
    <row r="26" spans="1:8" s="152" customFormat="1" ht="24.95" customHeight="1" x14ac:dyDescent="0.2">
      <c r="A26" s="458"/>
      <c r="B26" s="459"/>
      <c r="C26" s="459"/>
      <c r="D26" s="459"/>
      <c r="E26" s="459"/>
      <c r="F26" s="459"/>
      <c r="G26" s="459"/>
      <c r="H26" s="460"/>
    </row>
    <row r="69" spans="1:1" x14ac:dyDescent="0.2">
      <c r="A69" s="151" t="s">
        <v>163</v>
      </c>
    </row>
  </sheetData>
  <sheetProtection algorithmName="SHA-512" hashValue="+HtZ1OBjnMGC18LxMrJOn5tK1jggCiGD3dwU4rdeoDEZdQIwDK9DFq1Ld+sZe/sjiJU0C3qpCV1SDYzOM7l6+A==" saltValue="Nv+yJaPec3LtEqnMgDx8rg==" spinCount="100000" sheet="1" objects="1" scenarios="1" formatCells="0" formatColumns="0" formatRows="0" selectLockedCells="1"/>
  <mergeCells count="9">
    <mergeCell ref="J14:O14"/>
    <mergeCell ref="A14:H26"/>
    <mergeCell ref="C9:E9"/>
    <mergeCell ref="B4:G4"/>
    <mergeCell ref="A1:H1"/>
    <mergeCell ref="C12:E12"/>
    <mergeCell ref="A2:H2"/>
    <mergeCell ref="B6:G6"/>
    <mergeCell ref="G8:H12"/>
  </mergeCells>
  <conditionalFormatting sqref="A13">
    <cfRule type="cellIs" dxfId="80" priority="10" operator="equal">
      <formula>0</formula>
    </cfRule>
  </conditionalFormatting>
  <conditionalFormatting sqref="B4 B9:C10 B11:B12">
    <cfRule type="cellIs" dxfId="79" priority="7" operator="equal">
      <formula>0</formula>
    </cfRule>
  </conditionalFormatting>
  <conditionalFormatting sqref="A9:A10 C9:E10 D11:E11">
    <cfRule type="cellIs" dxfId="78" priority="6" operator="equal">
      <formula>0</formula>
    </cfRule>
  </conditionalFormatting>
  <conditionalFormatting sqref="B6">
    <cfRule type="containsText" dxfId="77" priority="1" operator="containsText" text="Yes">
      <formula>NOT(ISERROR(SEARCH("Yes",B6)))</formula>
    </cfRule>
  </conditionalFormatting>
  <dataValidations count="1">
    <dataValidation type="list" allowBlank="1" showInputMessage="1" showErrorMessage="1" sqref="B6">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extLst>
    <ext xmlns:x14="http://schemas.microsoft.com/office/spreadsheetml/2009/9/main" uri="{78C0D931-6437-407d-A8EE-F0AAD7539E65}">
      <x14:conditionalFormattings>
        <x14:conditionalFormatting xmlns:xm="http://schemas.microsoft.com/office/excel/2006/main">
          <x14:cfRule type="containsText" priority="8" operator="containsText" text="Yes" id="{DC57D466-E69E-4D1E-BBC3-5AB16AAC4708}">
            <xm:f>NOT(ISERROR(SEARCH("Yes",'Performance Questionnaire'!F3)))</xm:f>
            <x14:dxf>
              <font>
                <color rgb="FF9C0006"/>
              </font>
              <fill>
                <patternFill>
                  <bgColor rgb="FFFFC7CE"/>
                </patternFill>
              </fill>
            </x14:dxf>
          </x14:cfRule>
          <xm:sqref>C8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showGridLines="0" zoomScaleNormal="100" zoomScaleSheetLayoutView="100" workbookViewId="0">
      <selection activeCell="I8" sqref="I8:N8"/>
    </sheetView>
  </sheetViews>
  <sheetFormatPr defaultColWidth="8.85546875" defaultRowHeight="12.75" x14ac:dyDescent="0.2"/>
  <cols>
    <col min="1" max="2" width="11.140625" style="28" customWidth="1"/>
    <col min="3" max="3" width="1.140625" style="28" customWidth="1"/>
    <col min="4" max="5" width="11.140625" style="28" customWidth="1"/>
    <col min="6" max="6" width="1.140625" style="28" customWidth="1"/>
    <col min="7" max="8" width="11.140625" style="28" customWidth="1"/>
    <col min="9" max="9" width="1.140625" style="28" customWidth="1"/>
    <col min="10" max="11" width="11.140625" style="28" customWidth="1"/>
    <col min="12" max="12" width="1.140625" style="28" customWidth="1"/>
    <col min="13" max="14" width="11.140625" style="28" customWidth="1"/>
    <col min="15" max="15" width="1.140625" style="28" customWidth="1"/>
    <col min="16" max="17" width="11.140625" style="28" customWidth="1"/>
    <col min="18" max="18" width="1.140625" style="28" customWidth="1"/>
    <col min="19" max="19" width="5.140625" style="28" customWidth="1"/>
    <col min="20" max="20" width="4.140625" style="28" customWidth="1"/>
    <col min="21" max="21" width="5.140625" style="28" customWidth="1"/>
    <col min="22" max="22" width="1.85546875" style="28" customWidth="1"/>
    <col min="23" max="23" width="6.85546875" style="28" customWidth="1"/>
    <col min="24" max="24" width="3.28515625" style="28" customWidth="1"/>
    <col min="25" max="25" width="4.85546875" style="28" customWidth="1"/>
    <col min="26" max="26" width="2.42578125" style="28" customWidth="1"/>
    <col min="27" max="27" width="7" style="53" customWidth="1"/>
    <col min="28" max="29" width="8.5703125" style="28" customWidth="1"/>
    <col min="30" max="16384" width="8.85546875" style="28"/>
  </cols>
  <sheetData>
    <row r="1" spans="1:32" x14ac:dyDescent="0.2">
      <c r="B1" s="52" t="s">
        <v>0</v>
      </c>
    </row>
    <row r="2" spans="1:32" x14ac:dyDescent="0.2">
      <c r="A2" s="54" t="s">
        <v>1</v>
      </c>
      <c r="B2" s="55" t="s">
        <v>2</v>
      </c>
      <c r="AB2" s="56"/>
      <c r="AC2" s="56"/>
    </row>
    <row r="3" spans="1:32" x14ac:dyDescent="0.2">
      <c r="A3" s="54" t="s">
        <v>4</v>
      </c>
      <c r="B3" s="57" t="s">
        <v>5</v>
      </c>
      <c r="AB3" s="56"/>
      <c r="AC3" s="56"/>
    </row>
    <row r="4" spans="1:32" x14ac:dyDescent="0.2">
      <c r="A4" s="54" t="s">
        <v>7</v>
      </c>
      <c r="B4" s="55" t="s">
        <v>117</v>
      </c>
      <c r="AB4" s="56"/>
      <c r="AC4" s="56"/>
    </row>
    <row r="5" spans="1:32" x14ac:dyDescent="0.2">
      <c r="A5" s="54" t="s">
        <v>8</v>
      </c>
      <c r="B5" s="55" t="s">
        <v>9</v>
      </c>
      <c r="AB5" s="56"/>
      <c r="AC5" s="56"/>
    </row>
    <row r="6" spans="1:32" ht="13.5" thickBot="1" x14ac:dyDescent="0.25">
      <c r="A6" s="58"/>
      <c r="B6" s="58"/>
      <c r="C6" s="58"/>
      <c r="D6" s="58"/>
      <c r="M6" s="59"/>
      <c r="N6" s="59"/>
      <c r="P6" s="59"/>
      <c r="Q6" s="59"/>
      <c r="R6" s="60"/>
      <c r="AB6" s="56"/>
      <c r="AC6" s="56"/>
    </row>
    <row r="7" spans="1:32" ht="15.75" customHeight="1" thickBot="1" x14ac:dyDescent="0.25">
      <c r="A7" s="468" t="s">
        <v>11</v>
      </c>
      <c r="B7" s="469"/>
      <c r="C7" s="469"/>
      <c r="D7" s="469"/>
      <c r="E7" s="469"/>
      <c r="F7" s="470"/>
      <c r="H7" s="60"/>
      <c r="I7" s="471" t="s">
        <v>12</v>
      </c>
      <c r="J7" s="472"/>
      <c r="K7" s="472"/>
      <c r="L7" s="472"/>
      <c r="M7" s="472"/>
      <c r="N7" s="473"/>
      <c r="P7" s="61"/>
      <c r="Q7" s="471" t="s">
        <v>13</v>
      </c>
      <c r="R7" s="472"/>
      <c r="S7" s="472"/>
      <c r="T7" s="472"/>
      <c r="U7" s="472"/>
      <c r="V7" s="472"/>
      <c r="W7" s="473"/>
    </row>
    <row r="8" spans="1:32" ht="23.25" customHeight="1" thickBot="1" x14ac:dyDescent="0.25">
      <c r="A8" s="474">
        <f>'Project Narrative'!B4</f>
        <v>0</v>
      </c>
      <c r="B8" s="475"/>
      <c r="C8" s="475"/>
      <c r="D8" s="475"/>
      <c r="E8" s="475"/>
      <c r="F8" s="476"/>
      <c r="I8" s="477"/>
      <c r="J8" s="478"/>
      <c r="K8" s="478"/>
      <c r="L8" s="478"/>
      <c r="M8" s="478"/>
      <c r="N8" s="479"/>
      <c r="P8" s="62"/>
      <c r="Q8" s="480"/>
      <c r="R8" s="481"/>
      <c r="S8" s="481"/>
      <c r="T8" s="481"/>
      <c r="U8" s="481"/>
      <c r="V8" s="481"/>
      <c r="W8" s="482"/>
    </row>
    <row r="9" spans="1:32" ht="12" customHeight="1" x14ac:dyDescent="0.2">
      <c r="A9" s="63"/>
      <c r="B9" s="63"/>
      <c r="C9" s="63"/>
      <c r="D9" s="63"/>
      <c r="E9" s="64"/>
      <c r="F9" s="65"/>
      <c r="L9" s="66"/>
      <c r="M9" s="67"/>
      <c r="N9" s="68"/>
      <c r="P9" s="68"/>
      <c r="Q9" s="60"/>
      <c r="R9" s="60"/>
      <c r="T9" s="67"/>
    </row>
    <row r="10" spans="1:32" ht="13.5" thickBot="1" x14ac:dyDescent="0.25">
      <c r="A10" s="69"/>
      <c r="B10" s="70"/>
      <c r="C10" s="71"/>
      <c r="D10" s="71"/>
      <c r="E10" s="71"/>
      <c r="F10" s="69"/>
      <c r="G10" s="72"/>
      <c r="H10" s="73"/>
      <c r="I10" s="74"/>
      <c r="J10" s="73"/>
      <c r="K10" s="73"/>
      <c r="L10" s="73"/>
      <c r="M10" s="73"/>
      <c r="N10" s="73"/>
      <c r="O10" s="73"/>
      <c r="P10" s="74"/>
      <c r="Q10" s="73"/>
      <c r="R10" s="73"/>
      <c r="S10" s="73"/>
      <c r="T10" s="60"/>
      <c r="U10" s="75"/>
      <c r="V10" s="60"/>
      <c r="W10" s="60"/>
      <c r="X10" s="60"/>
      <c r="AE10" s="58"/>
      <c r="AF10" s="58"/>
    </row>
    <row r="11" spans="1:32" ht="15" customHeight="1" thickBot="1" x14ac:dyDescent="0.25">
      <c r="A11" s="483" t="s">
        <v>113</v>
      </c>
      <c r="B11" s="484"/>
      <c r="C11" s="484"/>
      <c r="D11" s="484"/>
      <c r="E11" s="390">
        <v>0</v>
      </c>
      <c r="F11" s="76"/>
      <c r="G11" s="483" t="s">
        <v>113</v>
      </c>
      <c r="H11" s="484"/>
      <c r="I11" s="484"/>
      <c r="J11" s="484"/>
      <c r="K11" s="390">
        <v>0</v>
      </c>
      <c r="M11" s="483" t="s">
        <v>113</v>
      </c>
      <c r="N11" s="484"/>
      <c r="O11" s="484"/>
      <c r="P11" s="484"/>
      <c r="Q11" s="390">
        <v>0</v>
      </c>
      <c r="S11" s="485" t="s">
        <v>14</v>
      </c>
      <c r="T11" s="486"/>
      <c r="U11" s="486"/>
      <c r="V11" s="486"/>
      <c r="W11" s="487"/>
    </row>
    <row r="12" spans="1:32" ht="34.5" customHeight="1" thickBot="1" x14ac:dyDescent="0.25">
      <c r="A12" s="488"/>
      <c r="B12" s="489"/>
      <c r="C12" s="489"/>
      <c r="D12" s="489"/>
      <c r="E12" s="490"/>
      <c r="F12" s="77"/>
      <c r="G12" s="488"/>
      <c r="H12" s="489"/>
      <c r="I12" s="489"/>
      <c r="J12" s="489"/>
      <c r="K12" s="490"/>
      <c r="M12" s="488"/>
      <c r="N12" s="489"/>
      <c r="O12" s="489"/>
      <c r="P12" s="489"/>
      <c r="Q12" s="490"/>
      <c r="S12" s="491"/>
      <c r="T12" s="492"/>
      <c r="U12" s="492"/>
      <c r="V12" s="492"/>
      <c r="W12" s="493"/>
    </row>
    <row r="13" spans="1:32" ht="12" customHeight="1" x14ac:dyDescent="0.2">
      <c r="A13" s="78"/>
      <c r="B13" s="79"/>
      <c r="C13" s="67"/>
      <c r="D13" s="80"/>
      <c r="E13" s="78"/>
      <c r="F13" s="77"/>
      <c r="G13" s="78"/>
      <c r="H13" s="80"/>
      <c r="I13" s="80"/>
      <c r="J13" s="81"/>
      <c r="K13" s="78"/>
      <c r="M13" s="78"/>
      <c r="N13" s="80"/>
      <c r="O13" s="79"/>
      <c r="P13" s="81"/>
      <c r="Q13" s="78"/>
      <c r="S13" s="78"/>
      <c r="T13" s="78"/>
      <c r="U13" s="82"/>
      <c r="V13" s="78"/>
      <c r="W13" s="78"/>
      <c r="X13" s="78"/>
      <c r="Y13" s="78"/>
      <c r="Z13" s="78"/>
    </row>
    <row r="14" spans="1:32" ht="15.75" customHeight="1" thickBot="1" x14ac:dyDescent="0.25">
      <c r="A14" s="60"/>
      <c r="B14" s="74"/>
      <c r="D14" s="83"/>
      <c r="E14" s="60"/>
      <c r="F14" s="77"/>
      <c r="G14" s="60"/>
      <c r="H14" s="75"/>
      <c r="I14" s="60"/>
      <c r="J14" s="84"/>
      <c r="K14" s="60"/>
      <c r="L14" s="60"/>
      <c r="M14" s="60"/>
      <c r="N14" s="75"/>
      <c r="O14" s="60"/>
      <c r="P14" s="84"/>
      <c r="Q14" s="60"/>
      <c r="R14" s="60"/>
      <c r="U14" s="85"/>
    </row>
    <row r="15" spans="1:32" ht="15.75" customHeight="1" thickBot="1" x14ac:dyDescent="0.25">
      <c r="A15" s="502" t="s">
        <v>113</v>
      </c>
      <c r="B15" s="503"/>
      <c r="C15" s="60"/>
      <c r="D15" s="502" t="s">
        <v>113</v>
      </c>
      <c r="E15" s="503"/>
      <c r="F15" s="77"/>
      <c r="G15" s="502" t="s">
        <v>113</v>
      </c>
      <c r="H15" s="503"/>
      <c r="I15" s="60"/>
      <c r="J15" s="502" t="s">
        <v>113</v>
      </c>
      <c r="K15" s="503"/>
      <c r="M15" s="502" t="s">
        <v>113</v>
      </c>
      <c r="N15" s="503"/>
      <c r="P15" s="502" t="s">
        <v>113</v>
      </c>
      <c r="Q15" s="503"/>
      <c r="S15" s="485" t="s">
        <v>15</v>
      </c>
      <c r="T15" s="486"/>
      <c r="U15" s="486"/>
      <c r="V15" s="486"/>
      <c r="W15" s="487"/>
    </row>
    <row r="16" spans="1:32" ht="34.5" customHeight="1" x14ac:dyDescent="0.2">
      <c r="A16" s="494"/>
      <c r="B16" s="495"/>
      <c r="C16" s="60"/>
      <c r="D16" s="494"/>
      <c r="E16" s="495"/>
      <c r="F16" s="77"/>
      <c r="G16" s="494"/>
      <c r="H16" s="495"/>
      <c r="I16" s="60"/>
      <c r="J16" s="494"/>
      <c r="K16" s="495"/>
      <c r="M16" s="494"/>
      <c r="N16" s="495"/>
      <c r="P16" s="494"/>
      <c r="Q16" s="495"/>
      <c r="S16" s="483"/>
      <c r="T16" s="484"/>
      <c r="U16" s="484"/>
      <c r="V16" s="484"/>
      <c r="W16" s="496"/>
    </row>
    <row r="17" spans="1:28" ht="13.5" thickBot="1" x14ac:dyDescent="0.25">
      <c r="A17" s="500">
        <v>0</v>
      </c>
      <c r="B17" s="501"/>
      <c r="C17" s="60"/>
      <c r="D17" s="500">
        <v>0</v>
      </c>
      <c r="E17" s="501"/>
      <c r="F17" s="77"/>
      <c r="G17" s="500">
        <v>0</v>
      </c>
      <c r="H17" s="501"/>
      <c r="I17" s="60"/>
      <c r="J17" s="500">
        <v>0</v>
      </c>
      <c r="K17" s="501"/>
      <c r="M17" s="500">
        <v>0</v>
      </c>
      <c r="N17" s="501"/>
      <c r="P17" s="500">
        <v>0</v>
      </c>
      <c r="Q17" s="501"/>
      <c r="S17" s="497"/>
      <c r="T17" s="498"/>
      <c r="U17" s="498"/>
      <c r="V17" s="498"/>
      <c r="W17" s="499"/>
      <c r="AB17" s="60"/>
    </row>
    <row r="18" spans="1:28" ht="25.5" customHeight="1" thickBot="1" x14ac:dyDescent="0.25">
      <c r="A18" s="84"/>
      <c r="B18" s="60"/>
      <c r="C18" s="60"/>
      <c r="D18" s="84"/>
      <c r="E18" s="60"/>
      <c r="F18" s="60"/>
      <c r="G18" s="84"/>
      <c r="H18" s="60"/>
      <c r="J18" s="84"/>
      <c r="K18" s="60"/>
      <c r="M18" s="84"/>
      <c r="N18" s="60"/>
      <c r="P18" s="84"/>
      <c r="Q18" s="60"/>
      <c r="S18" s="504" t="s">
        <v>16</v>
      </c>
      <c r="T18" s="504"/>
      <c r="U18" s="504"/>
      <c r="V18" s="504"/>
      <c r="W18" s="504"/>
      <c r="AB18" s="60"/>
    </row>
    <row r="19" spans="1:28" ht="15.75" customHeight="1" x14ac:dyDescent="0.2">
      <c r="A19" s="502" t="s">
        <v>113</v>
      </c>
      <c r="B19" s="503"/>
      <c r="D19" s="502" t="s">
        <v>113</v>
      </c>
      <c r="E19" s="503"/>
      <c r="F19" s="77"/>
      <c r="G19" s="502" t="s">
        <v>113</v>
      </c>
      <c r="H19" s="503"/>
      <c r="J19" s="502" t="s">
        <v>113</v>
      </c>
      <c r="K19" s="503"/>
      <c r="M19" s="502" t="s">
        <v>113</v>
      </c>
      <c r="N19" s="503"/>
      <c r="P19" s="502" t="s">
        <v>113</v>
      </c>
      <c r="Q19" s="503"/>
      <c r="S19" s="505"/>
      <c r="T19" s="506"/>
      <c r="U19" s="506"/>
      <c r="V19" s="506"/>
      <c r="W19" s="507"/>
      <c r="AB19" s="60"/>
    </row>
    <row r="20" spans="1:28" ht="34.5" customHeight="1" x14ac:dyDescent="0.2">
      <c r="A20" s="494"/>
      <c r="B20" s="495"/>
      <c r="D20" s="494"/>
      <c r="E20" s="495"/>
      <c r="F20" s="77"/>
      <c r="G20" s="494"/>
      <c r="H20" s="495"/>
      <c r="J20" s="494"/>
      <c r="K20" s="495"/>
      <c r="M20" s="494"/>
      <c r="N20" s="495"/>
      <c r="P20" s="494"/>
      <c r="Q20" s="495"/>
      <c r="S20" s="508"/>
      <c r="T20" s="509"/>
      <c r="U20" s="509"/>
      <c r="V20" s="509"/>
      <c r="W20" s="510"/>
      <c r="AB20" s="60"/>
    </row>
    <row r="21" spans="1:28" ht="13.5" thickBot="1" x14ac:dyDescent="0.25">
      <c r="A21" s="500">
        <v>0</v>
      </c>
      <c r="B21" s="501"/>
      <c r="D21" s="500">
        <v>0</v>
      </c>
      <c r="E21" s="501"/>
      <c r="F21" s="77"/>
      <c r="G21" s="500">
        <v>0</v>
      </c>
      <c r="H21" s="501"/>
      <c r="J21" s="500">
        <v>0</v>
      </c>
      <c r="K21" s="501"/>
      <c r="M21" s="500">
        <v>0</v>
      </c>
      <c r="N21" s="501"/>
      <c r="P21" s="500">
        <v>0</v>
      </c>
      <c r="Q21" s="501"/>
      <c r="S21" s="508"/>
      <c r="T21" s="509"/>
      <c r="U21" s="509"/>
      <c r="V21" s="509"/>
      <c r="W21" s="510"/>
      <c r="AB21" s="60"/>
    </row>
    <row r="22" spans="1:28" ht="12" customHeight="1" thickBot="1" x14ac:dyDescent="0.25">
      <c r="A22" s="86"/>
      <c r="B22" s="87"/>
      <c r="D22" s="86"/>
      <c r="E22" s="87"/>
      <c r="F22" s="87"/>
      <c r="G22" s="88"/>
      <c r="H22" s="87"/>
      <c r="I22" s="87"/>
      <c r="J22" s="86"/>
      <c r="K22" s="87"/>
      <c r="M22" s="86"/>
      <c r="N22" s="87"/>
      <c r="P22" s="86"/>
      <c r="Q22" s="87"/>
      <c r="S22" s="508"/>
      <c r="T22" s="509"/>
      <c r="U22" s="509"/>
      <c r="V22" s="509"/>
      <c r="W22" s="510"/>
      <c r="X22" s="60"/>
      <c r="Y22" s="60"/>
      <c r="Z22" s="60"/>
      <c r="AB22" s="60"/>
    </row>
    <row r="23" spans="1:28" ht="15.75" customHeight="1" x14ac:dyDescent="0.2">
      <c r="A23" s="502" t="s">
        <v>113</v>
      </c>
      <c r="B23" s="503"/>
      <c r="D23" s="502" t="s">
        <v>113</v>
      </c>
      <c r="E23" s="503"/>
      <c r="F23" s="87"/>
      <c r="G23" s="502" t="s">
        <v>113</v>
      </c>
      <c r="H23" s="503"/>
      <c r="I23" s="87"/>
      <c r="J23" s="502" t="s">
        <v>113</v>
      </c>
      <c r="K23" s="503"/>
      <c r="M23" s="502" t="s">
        <v>113</v>
      </c>
      <c r="N23" s="503"/>
      <c r="P23" s="502" t="s">
        <v>113</v>
      </c>
      <c r="Q23" s="503"/>
      <c r="S23" s="508"/>
      <c r="T23" s="509"/>
      <c r="U23" s="509"/>
      <c r="V23" s="509"/>
      <c r="W23" s="510"/>
      <c r="X23" s="60"/>
      <c r="Y23" s="60"/>
      <c r="Z23" s="60"/>
      <c r="AB23" s="60"/>
    </row>
    <row r="24" spans="1:28" ht="34.5" customHeight="1" x14ac:dyDescent="0.2">
      <c r="A24" s="494"/>
      <c r="B24" s="495"/>
      <c r="D24" s="494"/>
      <c r="E24" s="495"/>
      <c r="F24" s="87"/>
      <c r="G24" s="494"/>
      <c r="H24" s="495"/>
      <c r="I24" s="87"/>
      <c r="J24" s="494"/>
      <c r="K24" s="495"/>
      <c r="M24" s="494"/>
      <c r="N24" s="495"/>
      <c r="P24" s="494"/>
      <c r="Q24" s="495"/>
      <c r="S24" s="508"/>
      <c r="T24" s="509"/>
      <c r="U24" s="509"/>
      <c r="V24" s="509"/>
      <c r="W24" s="510"/>
      <c r="X24" s="60"/>
      <c r="Y24" s="60"/>
      <c r="Z24" s="60"/>
      <c r="AB24" s="60"/>
    </row>
    <row r="25" spans="1:28" ht="13.5" thickBot="1" x14ac:dyDescent="0.25">
      <c r="A25" s="500">
        <v>0</v>
      </c>
      <c r="B25" s="501"/>
      <c r="D25" s="500">
        <v>0</v>
      </c>
      <c r="E25" s="501"/>
      <c r="F25" s="87"/>
      <c r="G25" s="500">
        <v>0</v>
      </c>
      <c r="H25" s="501"/>
      <c r="I25" s="87"/>
      <c r="J25" s="500">
        <v>0</v>
      </c>
      <c r="K25" s="501"/>
      <c r="M25" s="500">
        <v>0</v>
      </c>
      <c r="N25" s="501"/>
      <c r="P25" s="500">
        <v>0</v>
      </c>
      <c r="Q25" s="501"/>
      <c r="S25" s="508"/>
      <c r="T25" s="509"/>
      <c r="U25" s="509"/>
      <c r="V25" s="509"/>
      <c r="W25" s="510"/>
      <c r="X25" s="60"/>
      <c r="Y25" s="60"/>
      <c r="Z25" s="60"/>
      <c r="AB25" s="60"/>
    </row>
    <row r="26" spans="1:28" x14ac:dyDescent="0.2">
      <c r="A26" s="87"/>
      <c r="B26" s="87"/>
      <c r="D26" s="87"/>
      <c r="E26" s="87"/>
      <c r="F26" s="87"/>
      <c r="G26" s="87"/>
      <c r="H26" s="87"/>
      <c r="I26" s="87"/>
      <c r="J26" s="87"/>
      <c r="K26" s="87"/>
      <c r="M26" s="87"/>
      <c r="N26" s="87"/>
      <c r="P26" s="87"/>
      <c r="Q26" s="87"/>
      <c r="S26" s="508"/>
      <c r="T26" s="509"/>
      <c r="U26" s="509"/>
      <c r="V26" s="509"/>
      <c r="W26" s="510"/>
      <c r="X26" s="60"/>
      <c r="Y26" s="60"/>
      <c r="Z26" s="60"/>
      <c r="AB26" s="60"/>
    </row>
    <row r="27" spans="1:28" ht="13.5" thickBot="1" x14ac:dyDescent="0.25">
      <c r="A27" s="87"/>
      <c r="B27" s="87"/>
      <c r="C27" s="87"/>
      <c r="D27" s="87"/>
      <c r="E27" s="87"/>
      <c r="F27" s="87"/>
      <c r="G27" s="87"/>
      <c r="H27" s="87"/>
      <c r="I27" s="87"/>
      <c r="J27" s="87"/>
      <c r="K27" s="87"/>
      <c r="M27" s="87"/>
      <c r="N27" s="87"/>
      <c r="O27" s="60"/>
      <c r="P27" s="87"/>
      <c r="Q27" s="87"/>
      <c r="R27" s="60"/>
      <c r="S27" s="508"/>
      <c r="T27" s="509"/>
      <c r="U27" s="509"/>
      <c r="V27" s="509"/>
      <c r="W27" s="510"/>
      <c r="X27" s="60"/>
      <c r="Y27" s="60"/>
      <c r="Z27" s="60"/>
      <c r="AB27" s="60"/>
    </row>
    <row r="28" spans="1:28" ht="13.5" thickBot="1" x14ac:dyDescent="0.25">
      <c r="A28" s="483" t="s">
        <v>113</v>
      </c>
      <c r="B28" s="484"/>
      <c r="C28" s="484"/>
      <c r="D28" s="484"/>
      <c r="E28" s="391">
        <v>0</v>
      </c>
      <c r="G28" s="483" t="s">
        <v>113</v>
      </c>
      <c r="H28" s="484"/>
      <c r="I28" s="484"/>
      <c r="J28" s="484"/>
      <c r="K28" s="391">
        <v>0</v>
      </c>
      <c r="M28" s="483" t="s">
        <v>113</v>
      </c>
      <c r="N28" s="484"/>
      <c r="O28" s="484"/>
      <c r="P28" s="484"/>
      <c r="Q28" s="391">
        <v>0</v>
      </c>
      <c r="R28" s="60"/>
      <c r="S28" s="508"/>
      <c r="T28" s="509"/>
      <c r="U28" s="509"/>
      <c r="V28" s="509"/>
      <c r="W28" s="510"/>
      <c r="X28" s="60"/>
      <c r="Y28" s="62"/>
      <c r="Z28" s="62"/>
      <c r="AB28" s="62"/>
    </row>
    <row r="29" spans="1:28" ht="23.25" customHeight="1" thickBot="1" x14ac:dyDescent="0.25">
      <c r="A29" s="514"/>
      <c r="B29" s="515"/>
      <c r="C29" s="515"/>
      <c r="D29" s="515"/>
      <c r="E29" s="516"/>
      <c r="G29" s="514"/>
      <c r="H29" s="515"/>
      <c r="I29" s="515"/>
      <c r="J29" s="515"/>
      <c r="K29" s="516"/>
      <c r="M29" s="514"/>
      <c r="N29" s="515"/>
      <c r="O29" s="515"/>
      <c r="P29" s="515"/>
      <c r="Q29" s="516"/>
      <c r="R29" s="89"/>
      <c r="S29" s="508"/>
      <c r="T29" s="509"/>
      <c r="U29" s="509"/>
      <c r="V29" s="509"/>
      <c r="W29" s="510"/>
      <c r="X29" s="60"/>
      <c r="Y29" s="62"/>
      <c r="Z29" s="62"/>
      <c r="AA29" s="90"/>
      <c r="AB29" s="60"/>
    </row>
    <row r="30" spans="1:28" ht="12" customHeight="1" x14ac:dyDescent="0.2">
      <c r="A30" s="78"/>
      <c r="B30" s="79"/>
      <c r="C30" s="67"/>
      <c r="D30" s="80"/>
      <c r="E30" s="78"/>
      <c r="G30" s="78"/>
      <c r="H30" s="79"/>
      <c r="I30" s="67"/>
      <c r="J30" s="80"/>
      <c r="K30" s="78"/>
      <c r="M30" s="78"/>
      <c r="N30" s="79"/>
      <c r="O30" s="67"/>
      <c r="P30" s="80"/>
      <c r="Q30" s="78"/>
      <c r="R30" s="91"/>
      <c r="S30" s="508"/>
      <c r="T30" s="509"/>
      <c r="U30" s="509"/>
      <c r="V30" s="509"/>
      <c r="W30" s="510"/>
      <c r="X30" s="91"/>
      <c r="Y30" s="91"/>
      <c r="Z30" s="91"/>
      <c r="AA30" s="92"/>
      <c r="AB30" s="60"/>
    </row>
    <row r="31" spans="1:28" ht="15.75" customHeight="1" thickBot="1" x14ac:dyDescent="0.25">
      <c r="A31" s="60"/>
      <c r="B31" s="74"/>
      <c r="D31" s="83"/>
      <c r="E31" s="60"/>
      <c r="F31" s="76"/>
      <c r="G31" s="60"/>
      <c r="H31" s="74"/>
      <c r="J31" s="83"/>
      <c r="K31" s="60"/>
      <c r="M31" s="60"/>
      <c r="N31" s="74"/>
      <c r="P31" s="83"/>
      <c r="Q31" s="60"/>
      <c r="R31" s="91"/>
      <c r="S31" s="508"/>
      <c r="T31" s="509"/>
      <c r="U31" s="509"/>
      <c r="V31" s="509"/>
      <c r="W31" s="510"/>
      <c r="X31" s="91"/>
      <c r="Y31" s="91"/>
      <c r="Z31" s="91"/>
      <c r="AA31" s="92"/>
      <c r="AB31" s="60"/>
    </row>
    <row r="32" spans="1:28" ht="15" customHeight="1" x14ac:dyDescent="0.2">
      <c r="A32" s="502" t="s">
        <v>113</v>
      </c>
      <c r="B32" s="503"/>
      <c r="C32" s="60"/>
      <c r="D32" s="502" t="s">
        <v>113</v>
      </c>
      <c r="E32" s="503"/>
      <c r="F32" s="77"/>
      <c r="G32" s="502" t="s">
        <v>113</v>
      </c>
      <c r="H32" s="503"/>
      <c r="I32" s="60"/>
      <c r="J32" s="502" t="s">
        <v>113</v>
      </c>
      <c r="K32" s="503"/>
      <c r="M32" s="502" t="s">
        <v>113</v>
      </c>
      <c r="N32" s="503"/>
      <c r="O32" s="60"/>
      <c r="P32" s="502" t="s">
        <v>113</v>
      </c>
      <c r="Q32" s="503"/>
      <c r="R32" s="91"/>
      <c r="S32" s="508"/>
      <c r="T32" s="509"/>
      <c r="U32" s="509"/>
      <c r="V32" s="509"/>
      <c r="W32" s="510"/>
      <c r="X32" s="91"/>
      <c r="Y32" s="91"/>
      <c r="Z32" s="91"/>
      <c r="AA32" s="92"/>
      <c r="AB32" s="60"/>
    </row>
    <row r="33" spans="1:27" ht="34.5" customHeight="1" x14ac:dyDescent="0.2">
      <c r="A33" s="494"/>
      <c r="B33" s="495"/>
      <c r="C33" s="60"/>
      <c r="D33" s="494"/>
      <c r="E33" s="495"/>
      <c r="F33" s="77"/>
      <c r="G33" s="494"/>
      <c r="H33" s="495"/>
      <c r="I33" s="60"/>
      <c r="J33" s="494"/>
      <c r="K33" s="495"/>
      <c r="M33" s="494"/>
      <c r="N33" s="495"/>
      <c r="O33" s="60"/>
      <c r="P33" s="494"/>
      <c r="Q33" s="495"/>
      <c r="R33" s="91"/>
      <c r="S33" s="508"/>
      <c r="T33" s="509"/>
      <c r="U33" s="509"/>
      <c r="V33" s="509"/>
      <c r="W33" s="510"/>
      <c r="X33" s="91"/>
      <c r="Y33" s="91"/>
      <c r="Z33" s="91"/>
      <c r="AA33" s="92"/>
    </row>
    <row r="34" spans="1:27" ht="15.75" customHeight="1" thickBot="1" x14ac:dyDescent="0.25">
      <c r="A34" s="500">
        <v>0</v>
      </c>
      <c r="B34" s="501"/>
      <c r="C34" s="60"/>
      <c r="D34" s="500">
        <v>0</v>
      </c>
      <c r="E34" s="501"/>
      <c r="F34" s="77"/>
      <c r="G34" s="500">
        <v>0</v>
      </c>
      <c r="H34" s="501"/>
      <c r="I34" s="60"/>
      <c r="J34" s="500">
        <v>0</v>
      </c>
      <c r="K34" s="501"/>
      <c r="M34" s="500">
        <v>0</v>
      </c>
      <c r="N34" s="501"/>
      <c r="O34" s="60"/>
      <c r="P34" s="500">
        <v>0</v>
      </c>
      <c r="Q34" s="501"/>
      <c r="R34" s="91"/>
      <c r="S34" s="511"/>
      <c r="T34" s="512"/>
      <c r="U34" s="512"/>
      <c r="V34" s="512"/>
      <c r="W34" s="513"/>
      <c r="X34" s="91"/>
      <c r="Y34" s="91"/>
      <c r="Z34" s="91"/>
      <c r="AA34" s="92"/>
    </row>
    <row r="35" spans="1:27" ht="9" customHeight="1" x14ac:dyDescent="0.2">
      <c r="A35" s="62"/>
      <c r="B35" s="62"/>
      <c r="C35" s="62"/>
      <c r="D35" s="62"/>
      <c r="E35" s="62"/>
      <c r="F35" s="77"/>
      <c r="G35" s="62"/>
      <c r="H35" s="62"/>
      <c r="I35" s="62"/>
      <c r="J35" s="62"/>
      <c r="K35" s="62"/>
      <c r="L35" s="62"/>
      <c r="M35" s="62"/>
      <c r="N35" s="62"/>
      <c r="O35" s="62"/>
      <c r="P35" s="62"/>
      <c r="Q35" s="62"/>
      <c r="R35" s="93"/>
      <c r="S35" s="60"/>
      <c r="T35" s="60"/>
      <c r="U35" s="60"/>
      <c r="V35" s="91"/>
      <c r="W35" s="91"/>
      <c r="X35" s="91"/>
      <c r="Y35" s="91"/>
      <c r="Z35" s="91"/>
      <c r="AA35" s="92"/>
    </row>
    <row r="36" spans="1:27" x14ac:dyDescent="0.2">
      <c r="A36" s="517" t="s">
        <v>16</v>
      </c>
      <c r="B36" s="517"/>
      <c r="C36" s="517"/>
      <c r="D36" s="517"/>
      <c r="E36" s="517"/>
      <c r="F36" s="517"/>
      <c r="G36" s="517"/>
      <c r="H36" s="517"/>
      <c r="I36" s="517"/>
      <c r="J36" s="517"/>
      <c r="K36" s="517"/>
      <c r="L36" s="517"/>
      <c r="M36" s="517"/>
      <c r="N36" s="517"/>
      <c r="O36" s="517"/>
      <c r="P36" s="517"/>
      <c r="Q36" s="517"/>
      <c r="R36" s="517"/>
      <c r="S36" s="517"/>
      <c r="T36" s="517"/>
      <c r="U36" s="517"/>
      <c r="V36" s="517"/>
      <c r="W36" s="517"/>
      <c r="X36" s="94"/>
      <c r="Y36" s="94"/>
      <c r="Z36" s="60"/>
    </row>
    <row r="37" spans="1:27" ht="24.75" customHeight="1" x14ac:dyDescent="0.2">
      <c r="A37" s="518"/>
      <c r="B37" s="519"/>
      <c r="C37" s="519"/>
      <c r="D37" s="519"/>
      <c r="E37" s="519"/>
      <c r="F37" s="519"/>
      <c r="G37" s="519"/>
      <c r="H37" s="519"/>
      <c r="I37" s="519"/>
      <c r="J37" s="519"/>
      <c r="K37" s="519"/>
      <c r="L37" s="519"/>
      <c r="M37" s="519"/>
      <c r="N37" s="519"/>
      <c r="O37" s="519"/>
      <c r="P37" s="519"/>
      <c r="Q37" s="519"/>
      <c r="R37" s="519"/>
      <c r="S37" s="519"/>
      <c r="T37" s="519"/>
      <c r="U37" s="519"/>
      <c r="V37" s="519"/>
      <c r="W37" s="520"/>
      <c r="X37" s="95"/>
      <c r="Y37" s="95"/>
      <c r="Z37" s="95"/>
    </row>
    <row r="38" spans="1:27" ht="24.75" customHeight="1" x14ac:dyDescent="0.2">
      <c r="A38" s="521"/>
      <c r="B38" s="522"/>
      <c r="C38" s="522"/>
      <c r="D38" s="522"/>
      <c r="E38" s="522"/>
      <c r="F38" s="522"/>
      <c r="G38" s="522"/>
      <c r="H38" s="522"/>
      <c r="I38" s="522"/>
      <c r="J38" s="522"/>
      <c r="K38" s="522"/>
      <c r="L38" s="522"/>
      <c r="M38" s="522"/>
      <c r="N38" s="522"/>
      <c r="O38" s="522"/>
      <c r="P38" s="522"/>
      <c r="Q38" s="522"/>
      <c r="R38" s="522"/>
      <c r="S38" s="522"/>
      <c r="T38" s="522"/>
      <c r="U38" s="522"/>
      <c r="V38" s="522"/>
      <c r="W38" s="523"/>
      <c r="X38" s="95"/>
      <c r="Y38" s="95"/>
    </row>
    <row r="39" spans="1:27" ht="24.75" customHeight="1" x14ac:dyDescent="0.2">
      <c r="A39" s="524"/>
      <c r="B39" s="525"/>
      <c r="C39" s="525"/>
      <c r="D39" s="525"/>
      <c r="E39" s="525"/>
      <c r="F39" s="525"/>
      <c r="G39" s="525"/>
      <c r="H39" s="525"/>
      <c r="I39" s="525"/>
      <c r="J39" s="525"/>
      <c r="K39" s="525"/>
      <c r="L39" s="525"/>
      <c r="M39" s="525"/>
      <c r="N39" s="525"/>
      <c r="O39" s="525"/>
      <c r="P39" s="525"/>
      <c r="Q39" s="525"/>
      <c r="R39" s="525"/>
      <c r="S39" s="525"/>
      <c r="T39" s="525"/>
      <c r="U39" s="525"/>
      <c r="V39" s="525"/>
      <c r="W39" s="526"/>
      <c r="X39" s="95"/>
      <c r="Y39" s="95"/>
    </row>
    <row r="40" spans="1:27" ht="21" customHeight="1" x14ac:dyDescent="0.2">
      <c r="A40" s="95"/>
      <c r="B40" s="95"/>
      <c r="C40" s="95"/>
      <c r="D40" s="95"/>
      <c r="E40" s="95"/>
      <c r="F40" s="95"/>
      <c r="G40" s="95"/>
      <c r="H40" s="95"/>
      <c r="I40" s="95"/>
      <c r="J40" s="95"/>
      <c r="K40" s="95"/>
      <c r="L40" s="95"/>
      <c r="M40" s="95"/>
      <c r="N40" s="95"/>
      <c r="O40" s="95"/>
      <c r="P40" s="95"/>
      <c r="Q40" s="95"/>
      <c r="R40" s="95"/>
      <c r="S40" s="95"/>
      <c r="T40" s="95"/>
      <c r="U40" s="95"/>
      <c r="V40" s="95"/>
      <c r="W40" s="95"/>
      <c r="X40" s="95"/>
      <c r="Y40" s="95"/>
    </row>
  </sheetData>
  <sheetProtection algorithmName="SHA-512" hashValue="bIPG5Vb+9kMl9Ue04ybyTZA7QcnDOtASpLc+5LPyW6IcyX9BR2nTXZsXzZfjR07POuIMF9xPYoB6os52YLVE1w==" saltValue="0ZyiJAca8mDqhkOHFXLAiw==" spinCount="100000" sheet="1" objects="1" scenarios="1" formatColumns="0" formatRows="0"/>
  <mergeCells count="98">
    <mergeCell ref="A36:W36"/>
    <mergeCell ref="A37:W39"/>
    <mergeCell ref="A34:B34"/>
    <mergeCell ref="D34:E34"/>
    <mergeCell ref="G34:H34"/>
    <mergeCell ref="J34:K34"/>
    <mergeCell ref="M34:N34"/>
    <mergeCell ref="P34:Q34"/>
    <mergeCell ref="P33:Q33"/>
    <mergeCell ref="A32:B32"/>
    <mergeCell ref="D32:E32"/>
    <mergeCell ref="G32:H32"/>
    <mergeCell ref="J32:K32"/>
    <mergeCell ref="M32:N32"/>
    <mergeCell ref="P32:Q32"/>
    <mergeCell ref="A33:B33"/>
    <mergeCell ref="D33:E33"/>
    <mergeCell ref="G33:H33"/>
    <mergeCell ref="J33:K33"/>
    <mergeCell ref="M33:N33"/>
    <mergeCell ref="A28:D28"/>
    <mergeCell ref="G28:J28"/>
    <mergeCell ref="M28:P28"/>
    <mergeCell ref="A29:E29"/>
    <mergeCell ref="G29:K29"/>
    <mergeCell ref="M29:Q29"/>
    <mergeCell ref="P25:Q25"/>
    <mergeCell ref="A24:B24"/>
    <mergeCell ref="D24:E24"/>
    <mergeCell ref="G24:H24"/>
    <mergeCell ref="J24:K24"/>
    <mergeCell ref="M24:N24"/>
    <mergeCell ref="P24:Q24"/>
    <mergeCell ref="A25:B25"/>
    <mergeCell ref="D25:E25"/>
    <mergeCell ref="G25:H25"/>
    <mergeCell ref="J25:K25"/>
    <mergeCell ref="M25:N25"/>
    <mergeCell ref="J21:K21"/>
    <mergeCell ref="M21:N21"/>
    <mergeCell ref="P21:Q21"/>
    <mergeCell ref="A23:B23"/>
    <mergeCell ref="D23:E23"/>
    <mergeCell ref="G23:H23"/>
    <mergeCell ref="J23:K23"/>
    <mergeCell ref="M23:N23"/>
    <mergeCell ref="P23:Q23"/>
    <mergeCell ref="P19:Q19"/>
    <mergeCell ref="S19:W34"/>
    <mergeCell ref="A20:B20"/>
    <mergeCell ref="D20:E20"/>
    <mergeCell ref="G20:H20"/>
    <mergeCell ref="J20:K20"/>
    <mergeCell ref="M20:N20"/>
    <mergeCell ref="P20:Q20"/>
    <mergeCell ref="A21:B21"/>
    <mergeCell ref="D21:E21"/>
    <mergeCell ref="A19:B19"/>
    <mergeCell ref="D19:E19"/>
    <mergeCell ref="G19:H19"/>
    <mergeCell ref="J19:K19"/>
    <mergeCell ref="M19:N19"/>
    <mergeCell ref="G21:H21"/>
    <mergeCell ref="G17:H17"/>
    <mergeCell ref="J17:K17"/>
    <mergeCell ref="M17:N17"/>
    <mergeCell ref="P17:Q17"/>
    <mergeCell ref="S18:W18"/>
    <mergeCell ref="S15:W15"/>
    <mergeCell ref="A16:B16"/>
    <mergeCell ref="D16:E16"/>
    <mergeCell ref="G16:H16"/>
    <mergeCell ref="J16:K16"/>
    <mergeCell ref="M16:N16"/>
    <mergeCell ref="P16:Q16"/>
    <mergeCell ref="S16:W17"/>
    <mergeCell ref="A17:B17"/>
    <mergeCell ref="D17:E17"/>
    <mergeCell ref="A15:B15"/>
    <mergeCell ref="D15:E15"/>
    <mergeCell ref="G15:H15"/>
    <mergeCell ref="J15:K15"/>
    <mergeCell ref="M15:N15"/>
    <mergeCell ref="P15:Q15"/>
    <mergeCell ref="A11:D11"/>
    <mergeCell ref="G11:J11"/>
    <mergeCell ref="M11:P11"/>
    <mergeCell ref="S11:W11"/>
    <mergeCell ref="A12:E12"/>
    <mergeCell ref="G12:K12"/>
    <mergeCell ref="M12:Q12"/>
    <mergeCell ref="S12:W12"/>
    <mergeCell ref="A7:F7"/>
    <mergeCell ref="I7:N7"/>
    <mergeCell ref="Q7:W7"/>
    <mergeCell ref="A8:F8"/>
    <mergeCell ref="I8:N8"/>
    <mergeCell ref="Q8:W8"/>
  </mergeCells>
  <conditionalFormatting sqref="A8:F8">
    <cfRule type="cellIs" dxfId="75" priority="1" operator="equal">
      <formula>0</formula>
    </cfRule>
  </conditionalFormatting>
  <dataValidations count="1">
    <dataValidation type="list" allowBlank="1" showInputMessage="1" showErrorMessage="1" sqref="P32:Q32">
      <formula1>$AG$3:$AG$12</formula1>
    </dataValidation>
  </dataValidations>
  <pageMargins left="0.7" right="0.7" top="0.5" bottom="0.5" header="0.3" footer="0.3"/>
  <pageSetup scale="74" fitToHeight="0" orientation="landscape" r:id="rId1"/>
  <headerFooter>
    <oddHeader>&amp;C&amp;"Arial,Bold"&amp;12Organizational Chart</oddHeader>
    <oddFooter>&amp;L&amp;"Arial,Regular"&amp;9Georgia Department of Community Affairs&amp;R&amp;"Arial,Regular"&amp;9Organizational Chart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'Experience Summary'!$AG$3:$AG$12</xm:f>
          </x14:formula1>
          <xm:sqref>A11:D11 G11:J11 M11:P11 A28:D28 G28:J28 M28:P28</xm:sqref>
        </x14:dataValidation>
        <x14:dataValidation type="list" allowBlank="1" showInputMessage="1" showErrorMessage="1">
          <x14:formula1>
            <xm:f>'Experience Summary'!$AG$3:$AG$12</xm:f>
          </x14:formula1>
          <xm:sqref>A15:B15 D15:E15 G15:H15 J15:K15 M15:N15 P15:Q15 A19:B19 D19:E19 G19:H19 J19:K19 M19:N19 P19:Q19 A23:B23 D23:E23 G23:H23 J23:K23 M23:N23 P23:Q23 A32:B32 D32:E32 G32:H32 J32:K32 M32:N32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showGridLines="0" zoomScaleNormal="100" zoomScaleSheetLayoutView="100" workbookViewId="0">
      <pane ySplit="4" topLeftCell="A5" activePane="bottomLeft" state="frozen"/>
      <selection activeCell="C32" sqref="C32"/>
      <selection pane="bottomLeft" activeCell="B5" sqref="B5:C5"/>
    </sheetView>
  </sheetViews>
  <sheetFormatPr defaultRowHeight="15" x14ac:dyDescent="0.2"/>
  <cols>
    <col min="1" max="1" width="3" style="122" bestFit="1" customWidth="1"/>
    <col min="2" max="2" width="9.85546875" style="122" customWidth="1"/>
    <col min="3" max="3" width="12" style="122" customWidth="1"/>
    <col min="4" max="4" width="10.140625" style="122" customWidth="1"/>
    <col min="5" max="5" width="6.5703125" style="122" bestFit="1" customWidth="1"/>
    <col min="6" max="6" width="15.7109375" style="122" customWidth="1"/>
    <col min="7" max="7" width="7.5703125" style="122" customWidth="1"/>
    <col min="8" max="8" width="25.140625" style="122" customWidth="1"/>
    <col min="9" max="9" width="8.5703125" style="122" customWidth="1"/>
    <col min="10" max="10" width="17.5703125" style="122" customWidth="1"/>
    <col min="11" max="11" width="9.7109375" style="122" customWidth="1"/>
    <col min="12" max="12" width="9.28515625" style="122" customWidth="1"/>
    <col min="13" max="13" width="10.28515625" style="122" customWidth="1"/>
    <col min="14" max="14" width="11.42578125" style="122" customWidth="1"/>
    <col min="15" max="16" width="8.140625" style="122" customWidth="1"/>
    <col min="17" max="16384" width="9.140625" style="122"/>
  </cols>
  <sheetData>
    <row r="1" spans="1:16" ht="18" x14ac:dyDescent="0.25">
      <c r="A1" s="533" t="s">
        <v>208</v>
      </c>
      <c r="B1" s="533"/>
      <c r="C1" s="533"/>
      <c r="D1" s="533"/>
      <c r="E1" s="533"/>
      <c r="F1" s="533"/>
      <c r="G1" s="533"/>
      <c r="H1" s="533"/>
      <c r="I1" s="533"/>
      <c r="J1" s="533"/>
      <c r="K1" s="533"/>
      <c r="L1" s="533"/>
      <c r="M1" s="533"/>
      <c r="N1" s="533"/>
      <c r="O1" s="533"/>
      <c r="P1" s="533"/>
    </row>
    <row r="2" spans="1:16" ht="18" x14ac:dyDescent="0.25">
      <c r="A2" s="338"/>
      <c r="B2" s="338"/>
      <c r="C2" s="338"/>
      <c r="D2" s="338"/>
      <c r="E2" s="338"/>
      <c r="F2" s="338"/>
      <c r="G2" s="338"/>
      <c r="H2" s="338"/>
      <c r="I2" s="338"/>
      <c r="J2" s="338"/>
      <c r="K2" s="338"/>
      <c r="L2" s="338"/>
      <c r="M2" s="338"/>
      <c r="N2" s="338"/>
      <c r="O2" s="338"/>
      <c r="P2" s="338"/>
    </row>
    <row r="3" spans="1:16" ht="44.25" customHeight="1" x14ac:dyDescent="0.2">
      <c r="A3" s="530" t="s">
        <v>213</v>
      </c>
      <c r="B3" s="530"/>
      <c r="C3" s="530"/>
      <c r="D3" s="530"/>
      <c r="E3" s="530"/>
      <c r="F3" s="530"/>
      <c r="G3" s="530"/>
      <c r="H3" s="530"/>
      <c r="I3" s="530"/>
      <c r="J3" s="530"/>
      <c r="K3" s="530"/>
      <c r="L3" s="530"/>
      <c r="M3" s="530"/>
      <c r="N3" s="530"/>
      <c r="O3" s="530"/>
      <c r="P3" s="530"/>
    </row>
    <row r="4" spans="1:16" s="125" customFormat="1" ht="65.25" customHeight="1" x14ac:dyDescent="0.2">
      <c r="A4" s="123"/>
      <c r="B4" s="529" t="s">
        <v>122</v>
      </c>
      <c r="C4" s="529"/>
      <c r="D4" s="124" t="s">
        <v>20</v>
      </c>
      <c r="E4" s="124" t="s">
        <v>35</v>
      </c>
      <c r="F4" s="124" t="s">
        <v>79</v>
      </c>
      <c r="G4" s="124" t="s">
        <v>248</v>
      </c>
      <c r="H4" s="124" t="s">
        <v>11</v>
      </c>
      <c r="I4" s="124" t="s">
        <v>17</v>
      </c>
      <c r="J4" s="124" t="s">
        <v>155</v>
      </c>
      <c r="K4" s="124" t="s">
        <v>118</v>
      </c>
      <c r="L4" s="124" t="s">
        <v>119</v>
      </c>
      <c r="M4" s="124" t="s">
        <v>18</v>
      </c>
      <c r="N4" s="124" t="s">
        <v>19</v>
      </c>
      <c r="O4" s="124" t="s">
        <v>120</v>
      </c>
      <c r="P4" s="124" t="s">
        <v>121</v>
      </c>
    </row>
    <row r="5" spans="1:16" s="397" customFormat="1" ht="25.5" customHeight="1" x14ac:dyDescent="0.25">
      <c r="A5" s="392">
        <v>1</v>
      </c>
      <c r="B5" s="531"/>
      <c r="C5" s="532"/>
      <c r="D5" s="570"/>
      <c r="E5" s="401"/>
      <c r="F5" s="402"/>
      <c r="G5" s="401"/>
      <c r="H5" s="405"/>
      <c r="I5" s="403"/>
      <c r="J5" s="129" t="s">
        <v>3</v>
      </c>
      <c r="K5" s="404"/>
      <c r="L5" s="404"/>
      <c r="M5" s="570"/>
      <c r="N5" s="570"/>
      <c r="O5" s="404"/>
      <c r="P5" s="404"/>
    </row>
    <row r="6" spans="1:16" s="397" customFormat="1" ht="25.5" customHeight="1" x14ac:dyDescent="0.25">
      <c r="A6" s="392">
        <v>2</v>
      </c>
      <c r="B6" s="527"/>
      <c r="C6" s="528"/>
      <c r="D6" s="571"/>
      <c r="E6" s="393"/>
      <c r="F6" s="394"/>
      <c r="G6" s="393"/>
      <c r="H6" s="400"/>
      <c r="I6" s="395"/>
      <c r="J6" s="129" t="s">
        <v>3</v>
      </c>
      <c r="K6" s="396"/>
      <c r="L6" s="396"/>
      <c r="M6" s="571"/>
      <c r="N6" s="571"/>
      <c r="O6" s="396"/>
      <c r="P6" s="396"/>
    </row>
    <row r="7" spans="1:16" s="397" customFormat="1" ht="25.5" customHeight="1" x14ac:dyDescent="0.25">
      <c r="A7" s="392">
        <v>3</v>
      </c>
      <c r="B7" s="527"/>
      <c r="C7" s="528"/>
      <c r="D7" s="571"/>
      <c r="E7" s="393"/>
      <c r="F7" s="394"/>
      <c r="G7" s="393"/>
      <c r="H7" s="400"/>
      <c r="I7" s="395"/>
      <c r="J7" s="129" t="s">
        <v>3</v>
      </c>
      <c r="K7" s="396"/>
      <c r="L7" s="396"/>
      <c r="M7" s="571"/>
      <c r="N7" s="571"/>
      <c r="O7" s="396"/>
      <c r="P7" s="396"/>
    </row>
    <row r="8" spans="1:16" s="397" customFormat="1" ht="25.5" customHeight="1" x14ac:dyDescent="0.25">
      <c r="A8" s="392">
        <v>4</v>
      </c>
      <c r="B8" s="527"/>
      <c r="C8" s="528"/>
      <c r="D8" s="571"/>
      <c r="E8" s="393"/>
      <c r="F8" s="394"/>
      <c r="G8" s="393"/>
      <c r="H8" s="400"/>
      <c r="I8" s="395"/>
      <c r="J8" s="129" t="s">
        <v>3</v>
      </c>
      <c r="K8" s="396"/>
      <c r="L8" s="396"/>
      <c r="M8" s="571"/>
      <c r="N8" s="571"/>
      <c r="O8" s="396"/>
      <c r="P8" s="396"/>
    </row>
    <row r="9" spans="1:16" s="397" customFormat="1" ht="25.5" customHeight="1" x14ac:dyDescent="0.25">
      <c r="A9" s="392">
        <v>5</v>
      </c>
      <c r="B9" s="527"/>
      <c r="C9" s="528"/>
      <c r="D9" s="571"/>
      <c r="E9" s="393"/>
      <c r="F9" s="394"/>
      <c r="G9" s="393"/>
      <c r="H9" s="400"/>
      <c r="I9" s="395"/>
      <c r="J9" s="129" t="s">
        <v>3</v>
      </c>
      <c r="K9" s="396"/>
      <c r="L9" s="396"/>
      <c r="M9" s="571"/>
      <c r="N9" s="571"/>
      <c r="O9" s="396"/>
      <c r="P9" s="396"/>
    </row>
    <row r="10" spans="1:16" s="397" customFormat="1" ht="25.5" customHeight="1" x14ac:dyDescent="0.25">
      <c r="A10" s="392">
        <v>6</v>
      </c>
      <c r="B10" s="527"/>
      <c r="C10" s="528"/>
      <c r="D10" s="571"/>
      <c r="E10" s="393"/>
      <c r="F10" s="394"/>
      <c r="G10" s="393"/>
      <c r="H10" s="400"/>
      <c r="I10" s="395"/>
      <c r="J10" s="129" t="s">
        <v>3</v>
      </c>
      <c r="K10" s="396"/>
      <c r="L10" s="396"/>
      <c r="M10" s="571"/>
      <c r="N10" s="571"/>
      <c r="O10" s="396"/>
      <c r="P10" s="396"/>
    </row>
    <row r="11" spans="1:16" s="397" customFormat="1" ht="25.5" customHeight="1" x14ac:dyDescent="0.25">
      <c r="A11" s="392">
        <v>7</v>
      </c>
      <c r="B11" s="527"/>
      <c r="C11" s="528"/>
      <c r="D11" s="571"/>
      <c r="E11" s="393"/>
      <c r="F11" s="394"/>
      <c r="G11" s="393"/>
      <c r="H11" s="400"/>
      <c r="I11" s="395"/>
      <c r="J11" s="129" t="s">
        <v>3</v>
      </c>
      <c r="K11" s="396"/>
      <c r="L11" s="396"/>
      <c r="M11" s="571"/>
      <c r="N11" s="571"/>
      <c r="O11" s="396"/>
      <c r="P11" s="396"/>
    </row>
    <row r="12" spans="1:16" s="397" customFormat="1" ht="25.5" customHeight="1" x14ac:dyDescent="0.25">
      <c r="A12" s="392">
        <v>8</v>
      </c>
      <c r="B12" s="527"/>
      <c r="C12" s="528"/>
      <c r="D12" s="571"/>
      <c r="E12" s="393"/>
      <c r="F12" s="394"/>
      <c r="G12" s="393"/>
      <c r="H12" s="400"/>
      <c r="I12" s="395"/>
      <c r="J12" s="129" t="s">
        <v>3</v>
      </c>
      <c r="K12" s="396"/>
      <c r="L12" s="396"/>
      <c r="M12" s="571"/>
      <c r="N12" s="571"/>
      <c r="O12" s="396"/>
      <c r="P12" s="396"/>
    </row>
    <row r="13" spans="1:16" s="397" customFormat="1" ht="25.5" customHeight="1" x14ac:dyDescent="0.25">
      <c r="A13" s="392">
        <v>9</v>
      </c>
      <c r="B13" s="527"/>
      <c r="C13" s="528"/>
      <c r="D13" s="571"/>
      <c r="E13" s="393"/>
      <c r="F13" s="394"/>
      <c r="G13" s="393"/>
      <c r="H13" s="400"/>
      <c r="I13" s="395"/>
      <c r="J13" s="129" t="s">
        <v>3</v>
      </c>
      <c r="K13" s="396"/>
      <c r="L13" s="396"/>
      <c r="M13" s="571"/>
      <c r="N13" s="571"/>
      <c r="O13" s="396"/>
      <c r="P13" s="396"/>
    </row>
    <row r="14" spans="1:16" s="397" customFormat="1" ht="25.5" customHeight="1" x14ac:dyDescent="0.25">
      <c r="A14" s="392">
        <v>10</v>
      </c>
      <c r="B14" s="527"/>
      <c r="C14" s="528"/>
      <c r="D14" s="571"/>
      <c r="E14" s="393"/>
      <c r="F14" s="394"/>
      <c r="G14" s="393"/>
      <c r="H14" s="400"/>
      <c r="I14" s="395"/>
      <c r="J14" s="129" t="s">
        <v>3</v>
      </c>
      <c r="K14" s="396"/>
      <c r="L14" s="396"/>
      <c r="M14" s="571"/>
      <c r="N14" s="571"/>
      <c r="O14" s="396"/>
      <c r="P14" s="396"/>
    </row>
    <row r="15" spans="1:16" s="397" customFormat="1" ht="25.5" customHeight="1" x14ac:dyDescent="0.25">
      <c r="A15" s="392">
        <v>11</v>
      </c>
      <c r="B15" s="527"/>
      <c r="C15" s="528"/>
      <c r="D15" s="571"/>
      <c r="E15" s="393"/>
      <c r="F15" s="394"/>
      <c r="G15" s="393"/>
      <c r="H15" s="400"/>
      <c r="I15" s="395"/>
      <c r="J15" s="129" t="s">
        <v>3</v>
      </c>
      <c r="K15" s="396"/>
      <c r="L15" s="396"/>
      <c r="M15" s="571"/>
      <c r="N15" s="571"/>
      <c r="O15" s="396"/>
      <c r="P15" s="396"/>
    </row>
    <row r="16" spans="1:16" s="397" customFormat="1" ht="25.5" customHeight="1" x14ac:dyDescent="0.25">
      <c r="A16" s="392">
        <v>12</v>
      </c>
      <c r="B16" s="527"/>
      <c r="C16" s="528"/>
      <c r="D16" s="571"/>
      <c r="E16" s="393"/>
      <c r="F16" s="394"/>
      <c r="G16" s="393"/>
      <c r="H16" s="400"/>
      <c r="I16" s="395"/>
      <c r="J16" s="129" t="s">
        <v>3</v>
      </c>
      <c r="K16" s="396"/>
      <c r="L16" s="396"/>
      <c r="M16" s="571"/>
      <c r="N16" s="571"/>
      <c r="O16" s="396"/>
      <c r="P16" s="396"/>
    </row>
    <row r="17" spans="1:16" s="397" customFormat="1" ht="25.5" customHeight="1" x14ac:dyDescent="0.25">
      <c r="A17" s="392">
        <v>13</v>
      </c>
      <c r="B17" s="527"/>
      <c r="C17" s="528"/>
      <c r="D17" s="571"/>
      <c r="E17" s="393"/>
      <c r="F17" s="394"/>
      <c r="G17" s="393"/>
      <c r="H17" s="400"/>
      <c r="I17" s="395"/>
      <c r="J17" s="129" t="s">
        <v>3</v>
      </c>
      <c r="K17" s="396"/>
      <c r="L17" s="396"/>
      <c r="M17" s="571"/>
      <c r="N17" s="571"/>
      <c r="O17" s="396"/>
      <c r="P17" s="396"/>
    </row>
    <row r="18" spans="1:16" s="397" customFormat="1" ht="25.5" customHeight="1" x14ac:dyDescent="0.25">
      <c r="A18" s="392">
        <v>14</v>
      </c>
      <c r="B18" s="527"/>
      <c r="C18" s="528"/>
      <c r="D18" s="571"/>
      <c r="E18" s="393"/>
      <c r="F18" s="394"/>
      <c r="G18" s="393"/>
      <c r="H18" s="400"/>
      <c r="I18" s="395"/>
      <c r="J18" s="129" t="s">
        <v>3</v>
      </c>
      <c r="K18" s="396"/>
      <c r="L18" s="396"/>
      <c r="M18" s="571"/>
      <c r="N18" s="571"/>
      <c r="O18" s="396"/>
      <c r="P18" s="396"/>
    </row>
    <row r="19" spans="1:16" s="397" customFormat="1" ht="25.5" customHeight="1" x14ac:dyDescent="0.25">
      <c r="A19" s="392">
        <v>15</v>
      </c>
      <c r="B19" s="527"/>
      <c r="C19" s="528"/>
      <c r="D19" s="571"/>
      <c r="E19" s="393"/>
      <c r="F19" s="394"/>
      <c r="G19" s="393"/>
      <c r="H19" s="400"/>
      <c r="I19" s="395"/>
      <c r="J19" s="129" t="s">
        <v>3</v>
      </c>
      <c r="K19" s="396"/>
      <c r="L19" s="396"/>
      <c r="M19" s="571"/>
      <c r="N19" s="571"/>
      <c r="O19" s="396"/>
      <c r="P19" s="396"/>
    </row>
    <row r="20" spans="1:16" s="397" customFormat="1" ht="25.5" customHeight="1" x14ac:dyDescent="0.25">
      <c r="A20" s="392">
        <v>16</v>
      </c>
      <c r="B20" s="527"/>
      <c r="C20" s="528"/>
      <c r="D20" s="571"/>
      <c r="E20" s="393"/>
      <c r="F20" s="394"/>
      <c r="G20" s="393"/>
      <c r="H20" s="400"/>
      <c r="I20" s="395"/>
      <c r="J20" s="129" t="s">
        <v>3</v>
      </c>
      <c r="K20" s="396"/>
      <c r="L20" s="396"/>
      <c r="M20" s="571"/>
      <c r="N20" s="571"/>
      <c r="O20" s="396"/>
      <c r="P20" s="396"/>
    </row>
    <row r="21" spans="1:16" s="397" customFormat="1" ht="25.5" customHeight="1" x14ac:dyDescent="0.25">
      <c r="A21" s="392">
        <v>17</v>
      </c>
      <c r="B21" s="527"/>
      <c r="C21" s="528"/>
      <c r="D21" s="571"/>
      <c r="E21" s="393"/>
      <c r="F21" s="394"/>
      <c r="G21" s="393"/>
      <c r="H21" s="400"/>
      <c r="I21" s="395"/>
      <c r="J21" s="129" t="s">
        <v>3</v>
      </c>
      <c r="K21" s="396"/>
      <c r="L21" s="396"/>
      <c r="M21" s="571"/>
      <c r="N21" s="571"/>
      <c r="O21" s="396"/>
      <c r="P21" s="396"/>
    </row>
    <row r="22" spans="1:16" s="397" customFormat="1" ht="25.5" customHeight="1" x14ac:dyDescent="0.25">
      <c r="A22" s="392">
        <v>18</v>
      </c>
      <c r="B22" s="527"/>
      <c r="C22" s="528"/>
      <c r="D22" s="571"/>
      <c r="E22" s="393"/>
      <c r="F22" s="394"/>
      <c r="G22" s="393"/>
      <c r="H22" s="400"/>
      <c r="I22" s="395"/>
      <c r="J22" s="129" t="s">
        <v>3</v>
      </c>
      <c r="K22" s="396"/>
      <c r="L22" s="396"/>
      <c r="M22" s="571"/>
      <c r="N22" s="571"/>
      <c r="O22" s="396"/>
      <c r="P22" s="396"/>
    </row>
    <row r="23" spans="1:16" s="397" customFormat="1" ht="25.5" customHeight="1" x14ac:dyDescent="0.25">
      <c r="A23" s="392">
        <v>19</v>
      </c>
      <c r="B23" s="527"/>
      <c r="C23" s="528"/>
      <c r="D23" s="571"/>
      <c r="E23" s="393"/>
      <c r="F23" s="394"/>
      <c r="G23" s="393"/>
      <c r="H23" s="400"/>
      <c r="I23" s="395"/>
      <c r="J23" s="129" t="s">
        <v>3</v>
      </c>
      <c r="K23" s="396"/>
      <c r="L23" s="396"/>
      <c r="M23" s="571"/>
      <c r="N23" s="571"/>
      <c r="O23" s="396"/>
      <c r="P23" s="396"/>
    </row>
    <row r="24" spans="1:16" s="397" customFormat="1" ht="25.5" customHeight="1" x14ac:dyDescent="0.25">
      <c r="A24" s="392">
        <v>20</v>
      </c>
      <c r="B24" s="527"/>
      <c r="C24" s="528"/>
      <c r="D24" s="571"/>
      <c r="E24" s="398"/>
      <c r="F24" s="399"/>
      <c r="G24" s="393"/>
      <c r="H24" s="400"/>
      <c r="I24" s="395"/>
      <c r="J24" s="129" t="s">
        <v>3</v>
      </c>
      <c r="K24" s="396"/>
      <c r="L24" s="396"/>
      <c r="M24" s="571"/>
      <c r="N24" s="571"/>
      <c r="O24" s="396"/>
      <c r="P24" s="396"/>
    </row>
  </sheetData>
  <sheetProtection algorithmName="SHA-512" hashValue="iFzZSUspbPbZmhvIuoyVfUbonssjrdfg3xQDfmpLwsTZ4R4JU+7Bj3pHSKUQOdvADHLncIz0ViOK43lBxaeNBA==" saltValue="7jiyIcxM9TDpgqplhc1uwQ==" spinCount="100000" sheet="1" objects="1" scenarios="1" formatColumns="0" formatRows="0"/>
  <mergeCells count="23">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 ref="B11:C11"/>
    <mergeCell ref="B12:C12"/>
    <mergeCell ref="B4:C4"/>
    <mergeCell ref="A3:P3"/>
    <mergeCell ref="B5:C5"/>
    <mergeCell ref="B6:C6"/>
    <mergeCell ref="B7:C7"/>
  </mergeCells>
  <pageMargins left="0.45" right="0.45" top="0.5" bottom="0.5" header="0.3" footer="0.3"/>
  <pageSetup scale="74" fitToHeight="0" orientation="landscape" r:id="rId1"/>
  <headerFooter>
    <oddFooter>&amp;L&amp;"Arial,Regular"&amp;9Georgia Department of Community Affairs&amp;R&amp;"Arial,Regular"&amp;9Capacity Form</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'Experience Summary'!$AC$3:$AC$9</xm:f>
          </x14:formula1>
          <xm:sqref>J5:J24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14"/>
  <sheetViews>
    <sheetView showGridLines="0" zoomScaleNormal="100" zoomScaleSheetLayoutView="100" workbookViewId="0">
      <selection activeCell="B7" sqref="B7:E7"/>
    </sheetView>
  </sheetViews>
  <sheetFormatPr defaultColWidth="9.140625" defaultRowHeight="15" x14ac:dyDescent="0.25"/>
  <cols>
    <col min="1" max="1" width="2.85546875" style="39" customWidth="1"/>
    <col min="2" max="2" width="10.7109375" style="40" customWidth="1"/>
    <col min="3" max="3" width="5" style="38" customWidth="1"/>
    <col min="4" max="4" width="24.42578125" style="39" customWidth="1"/>
    <col min="5" max="5" width="8.28515625" style="39" customWidth="1"/>
    <col min="6" max="6" width="6.5703125" style="39" customWidth="1"/>
    <col min="7" max="7" width="5" style="38" customWidth="1"/>
    <col min="8" max="8" width="7.140625" style="43" customWidth="1"/>
    <col min="9" max="9" width="12.7109375" style="41" customWidth="1"/>
    <col min="10" max="10" width="6.7109375" style="43" customWidth="1"/>
    <col min="11" max="11" width="6.7109375" style="38" customWidth="1"/>
    <col min="12" max="12" width="10.85546875" style="38" customWidth="1"/>
    <col min="13" max="13" width="17.28515625" style="39" customWidth="1"/>
    <col min="14" max="15" width="16.28515625" style="39" customWidth="1"/>
    <col min="16" max="16" width="1.85546875" style="39" customWidth="1"/>
    <col min="17" max="17" width="10.28515625" style="114" customWidth="1"/>
    <col min="18" max="18" width="8.28515625" style="114" customWidth="1"/>
    <col min="19" max="19" width="9.140625" style="114" customWidth="1"/>
    <col min="20" max="20" width="5.42578125" style="114" bestFit="1" customWidth="1"/>
    <col min="21" max="21" width="7.5703125" style="114" customWidth="1"/>
    <col min="22" max="22" width="7.85546875" style="114" customWidth="1"/>
    <col min="23" max="27" width="6.5703125" style="163" customWidth="1"/>
    <col min="28" max="28" width="12.42578125" style="127" customWidth="1"/>
    <col min="29" max="29" width="7.85546875" style="114" customWidth="1"/>
    <col min="30" max="30" width="8.28515625" style="114" customWidth="1"/>
    <col min="31" max="31" width="15.140625" style="114" bestFit="1" customWidth="1"/>
    <col min="32" max="32" width="26.5703125" style="114" bestFit="1" customWidth="1"/>
    <col min="33" max="33" width="20.85546875" style="114" bestFit="1" customWidth="1"/>
    <col min="34" max="39" width="9.140625" style="163"/>
    <col min="40" max="16384" width="9.140625" style="39"/>
  </cols>
  <sheetData>
    <row r="1" spans="1:39" s="8" customFormat="1" ht="18" x14ac:dyDescent="0.25">
      <c r="A1" s="49"/>
      <c r="B1" s="540" t="s">
        <v>238</v>
      </c>
      <c r="C1" s="540"/>
      <c r="D1" s="540"/>
      <c r="E1" s="540"/>
      <c r="F1" s="540"/>
      <c r="G1" s="540"/>
      <c r="H1" s="540"/>
      <c r="I1" s="540"/>
      <c r="J1" s="540"/>
      <c r="K1" s="540"/>
      <c r="L1" s="540"/>
      <c r="M1" s="540"/>
      <c r="N1" s="540"/>
      <c r="O1" s="540"/>
      <c r="P1" s="167"/>
      <c r="Q1" s="539" t="s">
        <v>146</v>
      </c>
      <c r="R1" s="539"/>
      <c r="S1" s="539"/>
      <c r="T1" s="539"/>
      <c r="U1" s="539"/>
      <c r="V1" s="539"/>
      <c r="AB1" s="184" t="s">
        <v>57</v>
      </c>
      <c r="AC1" s="185" t="s">
        <v>54</v>
      </c>
      <c r="AD1" s="185"/>
      <c r="AE1" s="185" t="s">
        <v>55</v>
      </c>
      <c r="AF1" s="211" t="s">
        <v>104</v>
      </c>
      <c r="AG1" s="211" t="s">
        <v>57</v>
      </c>
      <c r="AH1" s="164"/>
      <c r="AI1" s="167"/>
      <c r="AJ1" s="537"/>
      <c r="AK1" s="537"/>
      <c r="AL1" s="537"/>
    </row>
    <row r="2" spans="1:39" s="8" customFormat="1" ht="12" customHeight="1" x14ac:dyDescent="0.25">
      <c r="A2" s="49"/>
      <c r="B2" s="341"/>
      <c r="C2" s="341"/>
      <c r="D2" s="341"/>
      <c r="E2" s="341"/>
      <c r="F2" s="341"/>
      <c r="G2" s="341"/>
      <c r="H2" s="341"/>
      <c r="I2" s="341"/>
      <c r="J2" s="341"/>
      <c r="K2" s="341"/>
      <c r="L2" s="341"/>
      <c r="M2" s="341"/>
      <c r="N2" s="365"/>
      <c r="O2" s="341"/>
      <c r="P2" s="167"/>
      <c r="Q2" s="340"/>
      <c r="R2" s="340"/>
      <c r="S2" s="340"/>
      <c r="T2" s="340"/>
      <c r="U2" s="340"/>
      <c r="V2" s="340"/>
      <c r="AB2" s="184"/>
      <c r="AC2" s="185"/>
      <c r="AD2" s="185"/>
      <c r="AE2" s="185"/>
      <c r="AF2" s="211"/>
      <c r="AG2" s="211"/>
      <c r="AH2" s="164"/>
      <c r="AI2" s="167"/>
      <c r="AJ2" s="363"/>
      <c r="AK2" s="363"/>
      <c r="AL2" s="339"/>
    </row>
    <row r="3" spans="1:39" s="8" customFormat="1" ht="19.5" customHeight="1" x14ac:dyDescent="0.25">
      <c r="B3" s="266" t="s">
        <v>166</v>
      </c>
      <c r="C3" s="267"/>
      <c r="D3" s="267"/>
      <c r="E3" s="267"/>
      <c r="F3" s="268"/>
      <c r="G3" s="268"/>
      <c r="H3" s="268"/>
      <c r="I3" s="267" t="s">
        <v>165</v>
      </c>
      <c r="J3" s="269"/>
      <c r="K3" s="268"/>
      <c r="L3" s="268"/>
      <c r="M3" s="268"/>
      <c r="N3" s="268"/>
      <c r="O3" s="270"/>
      <c r="P3" s="173"/>
      <c r="Q3" s="322" t="s">
        <v>148</v>
      </c>
      <c r="R3" s="322" t="s">
        <v>127</v>
      </c>
      <c r="S3" s="323" t="s">
        <v>128</v>
      </c>
      <c r="T3" s="324">
        <f>COUNTIF(O14:O23,AE4)+COUNTIF(O14:O23,AE5)+COUNTIF(O14:O23,AE7)</f>
        <v>0</v>
      </c>
      <c r="U3" s="202" t="s">
        <v>88</v>
      </c>
      <c r="V3" s="325"/>
      <c r="AB3" s="189" t="s">
        <v>3</v>
      </c>
      <c r="AC3" s="189" t="s">
        <v>3</v>
      </c>
      <c r="AD3" s="189"/>
      <c r="AE3" s="189" t="s">
        <v>3</v>
      </c>
      <c r="AF3" s="190" t="s">
        <v>114</v>
      </c>
      <c r="AG3" s="190" t="s">
        <v>113</v>
      </c>
      <c r="AH3" s="164"/>
      <c r="AI3" s="166"/>
      <c r="AJ3" s="166"/>
      <c r="AK3" s="166"/>
      <c r="AL3" s="167"/>
    </row>
    <row r="4" spans="1:39" s="8" customFormat="1" ht="18" customHeight="1" x14ac:dyDescent="0.25">
      <c r="B4" s="549">
        <f>Member</f>
        <v>0</v>
      </c>
      <c r="C4" s="550"/>
      <c r="D4" s="550"/>
      <c r="E4" s="550"/>
      <c r="F4" s="264"/>
      <c r="G4" s="175"/>
      <c r="H4" s="166"/>
      <c r="I4" s="548">
        <f>PartRole</f>
        <v>0</v>
      </c>
      <c r="J4" s="548"/>
      <c r="K4" s="548"/>
      <c r="L4" s="548"/>
      <c r="M4" s="167"/>
      <c r="N4" s="167"/>
      <c r="O4" s="271"/>
      <c r="P4" s="167"/>
      <c r="Q4" s="308">
        <f>COUNTIF(H14:H24,"&gt;=0.90")</f>
        <v>0</v>
      </c>
      <c r="R4" s="308">
        <f>COUNTIF(J14:J24,"&gt;=0.2")</f>
        <v>0</v>
      </c>
      <c r="S4" s="308">
        <f>COUNTIF(K14:K24,"&gt;=0.2")</f>
        <v>0</v>
      </c>
      <c r="T4" s="326">
        <f>COUNTIF(O14:O23,AE6)+COUNTIF(O14:O23,AE7)</f>
        <v>0</v>
      </c>
      <c r="U4" s="316" t="s">
        <v>87</v>
      </c>
      <c r="V4" s="327"/>
      <c r="AB4" s="188" t="s">
        <v>60</v>
      </c>
      <c r="AC4" s="191" t="s">
        <v>59</v>
      </c>
      <c r="AD4" s="191"/>
      <c r="AE4" s="192" t="s">
        <v>98</v>
      </c>
      <c r="AF4" s="193" t="s">
        <v>101</v>
      </c>
      <c r="AG4" s="194" t="s">
        <v>83</v>
      </c>
      <c r="AH4" s="164"/>
      <c r="AI4" s="4"/>
      <c r="AJ4" s="538"/>
      <c r="AK4" s="538"/>
      <c r="AL4" s="538"/>
      <c r="AM4" s="3"/>
    </row>
    <row r="5" spans="1:39" s="8" customFormat="1" x14ac:dyDescent="0.25">
      <c r="B5" s="272"/>
      <c r="C5" s="166"/>
      <c r="D5" s="166"/>
      <c r="E5" s="230"/>
      <c r="F5" s="230"/>
      <c r="G5" s="175"/>
      <c r="H5" s="166"/>
      <c r="I5" s="176"/>
      <c r="J5" s="176"/>
      <c r="K5" s="167"/>
      <c r="L5" s="167"/>
      <c r="M5" s="167"/>
      <c r="N5" s="167"/>
      <c r="O5" s="271"/>
      <c r="P5" s="167"/>
      <c r="Q5" s="328" t="s">
        <v>154</v>
      </c>
      <c r="R5" s="329" t="s">
        <v>129</v>
      </c>
      <c r="S5" s="329" t="s">
        <v>130</v>
      </c>
      <c r="T5" s="324">
        <f>COUNTIF(O14:O23,AE8)</f>
        <v>0</v>
      </c>
      <c r="U5" s="191" t="s">
        <v>86</v>
      </c>
      <c r="V5" s="212"/>
      <c r="AB5" s="188" t="s">
        <v>61</v>
      </c>
      <c r="AC5" s="189" t="s">
        <v>149</v>
      </c>
      <c r="AD5" s="191"/>
      <c r="AE5" s="192" t="s">
        <v>64</v>
      </c>
      <c r="AF5" s="127" t="s">
        <v>83</v>
      </c>
      <c r="AG5" s="194" t="s">
        <v>101</v>
      </c>
      <c r="AH5" s="165"/>
      <c r="AI5" s="4"/>
      <c r="AJ5" s="364"/>
      <c r="AK5" s="364"/>
      <c r="AL5" s="161"/>
      <c r="AM5" s="3"/>
    </row>
    <row r="6" spans="1:39" s="3" customFormat="1" x14ac:dyDescent="0.25">
      <c r="B6" s="273" t="s">
        <v>167</v>
      </c>
      <c r="C6" s="261"/>
      <c r="D6" s="261"/>
      <c r="E6" s="166"/>
      <c r="F6" s="4"/>
      <c r="G6" s="4"/>
      <c r="H6" s="4"/>
      <c r="I6" s="262" t="s">
        <v>103</v>
      </c>
      <c r="J6" s="262"/>
      <c r="K6" s="262"/>
      <c r="L6" s="262"/>
      <c r="M6" s="4"/>
      <c r="N6" s="4"/>
      <c r="O6" s="274"/>
      <c r="P6" s="167"/>
      <c r="Q6" s="309">
        <f>COUNTIF(H14:H24,"&gt;=.01")</f>
        <v>0</v>
      </c>
      <c r="R6" s="311">
        <f>COUNTIF(I14:I23,AB4)+COUNTIF(I14:I23,AB7)+COUNTIF(I14:I23,AB8)+COUNTIF(I14:I23,#REF!)</f>
        <v>0</v>
      </c>
      <c r="S6" s="330">
        <f>COUNTIF(I14:I23,AB5)+COUNTIF(I14:I23,AB7)+COUNTIF(I14:I23,AB9)+COUNTIF(I14:I23,#REF!)</f>
        <v>0</v>
      </c>
      <c r="T6" s="326">
        <f>COUNTIF(O14:O23,AE9)</f>
        <v>0</v>
      </c>
      <c r="U6" s="313" t="s">
        <v>111</v>
      </c>
      <c r="V6" s="194"/>
      <c r="W6" s="4"/>
      <c r="AB6" s="188" t="s">
        <v>63</v>
      </c>
      <c r="AC6" s="191" t="s">
        <v>153</v>
      </c>
      <c r="AD6" s="191"/>
      <c r="AE6" s="192" t="s">
        <v>97</v>
      </c>
      <c r="AF6" s="127" t="s">
        <v>84</v>
      </c>
      <c r="AG6" s="127" t="s">
        <v>6</v>
      </c>
      <c r="AH6" s="165"/>
      <c r="AI6" s="4"/>
      <c r="AJ6" s="536"/>
      <c r="AK6" s="536"/>
      <c r="AL6" s="536"/>
      <c r="AM6" s="4"/>
    </row>
    <row r="7" spans="1:39" s="4" customFormat="1" x14ac:dyDescent="0.25">
      <c r="B7" s="551"/>
      <c r="C7" s="552"/>
      <c r="D7" s="552"/>
      <c r="E7" s="552"/>
      <c r="I7" s="547">
        <f>DetRev</f>
        <v>0</v>
      </c>
      <c r="J7" s="547"/>
      <c r="K7" s="547"/>
      <c r="L7" s="547"/>
      <c r="O7" s="274"/>
      <c r="P7" s="167"/>
      <c r="Q7" s="213"/>
      <c r="R7" s="213"/>
      <c r="S7" s="213"/>
      <c r="T7" s="331">
        <f>COUNTIF(O14:O23,#REF!)</f>
        <v>0</v>
      </c>
      <c r="U7" s="202" t="s">
        <v>70</v>
      </c>
      <c r="V7" s="213"/>
      <c r="AB7" s="188" t="s">
        <v>65</v>
      </c>
      <c r="AC7" s="191"/>
      <c r="AD7" s="191"/>
      <c r="AE7" s="192" t="s">
        <v>67</v>
      </c>
      <c r="AF7" s="127" t="s">
        <v>115</v>
      </c>
      <c r="AG7" s="193" t="s">
        <v>99</v>
      </c>
      <c r="AH7" s="165"/>
    </row>
    <row r="8" spans="1:39" s="4" customFormat="1" ht="7.5" customHeight="1" x14ac:dyDescent="0.25">
      <c r="A8" s="3"/>
      <c r="B8" s="275"/>
      <c r="C8" s="276"/>
      <c r="D8" s="276"/>
      <c r="E8" s="276"/>
      <c r="F8" s="276"/>
      <c r="G8" s="276"/>
      <c r="H8" s="276"/>
      <c r="I8" s="276"/>
      <c r="J8" s="276"/>
      <c r="K8" s="276"/>
      <c r="L8" s="276"/>
      <c r="M8" s="263"/>
      <c r="N8" s="263"/>
      <c r="O8" s="277"/>
      <c r="P8" s="167"/>
      <c r="Q8" s="332"/>
      <c r="R8" s="332"/>
      <c r="S8" s="332"/>
      <c r="T8" s="333">
        <f>COUNTIF(I14:I23,AB6)+COUNTIF(I14:I23,AB8)+COUNTIF(I14:I23,AB9)+COUNTIF(I14:I23,#REF!)</f>
        <v>0</v>
      </c>
      <c r="U8" s="334" t="s">
        <v>158</v>
      </c>
      <c r="V8" s="213"/>
      <c r="W8" s="162"/>
      <c r="AB8" s="188" t="s">
        <v>66</v>
      </c>
      <c r="AC8" s="191"/>
      <c r="AD8" s="188"/>
      <c r="AE8" s="192" t="s">
        <v>69</v>
      </c>
      <c r="AF8" s="127" t="s">
        <v>10</v>
      </c>
      <c r="AG8" s="193" t="s">
        <v>100</v>
      </c>
      <c r="AH8" s="165"/>
    </row>
    <row r="9" spans="1:39" s="42" customFormat="1" ht="15.75" thickBot="1" x14ac:dyDescent="0.3">
      <c r="K9" s="174"/>
      <c r="L9" s="4"/>
      <c r="M9" s="3"/>
      <c r="N9" s="3"/>
      <c r="O9" s="3"/>
      <c r="P9" s="167"/>
      <c r="Q9" s="337"/>
      <c r="R9" s="337"/>
      <c r="S9" s="337"/>
      <c r="T9" s="337"/>
      <c r="U9" s="337"/>
      <c r="V9" s="337"/>
      <c r="W9" s="162"/>
      <c r="X9" s="162"/>
      <c r="Y9" s="162"/>
      <c r="Z9" s="162"/>
      <c r="AA9" s="162"/>
      <c r="AB9" s="188" t="s">
        <v>68</v>
      </c>
      <c r="AC9" s="191"/>
      <c r="AD9" s="188"/>
      <c r="AE9" s="192" t="s">
        <v>111</v>
      </c>
      <c r="AF9" s="197" t="s">
        <v>22</v>
      </c>
      <c r="AG9" s="212" t="s">
        <v>90</v>
      </c>
      <c r="AH9" s="165"/>
      <c r="AI9" s="162"/>
      <c r="AJ9" s="162"/>
      <c r="AK9" s="162"/>
      <c r="AL9" s="162"/>
      <c r="AM9" s="162"/>
    </row>
    <row r="10" spans="1:39" ht="12" customHeight="1" x14ac:dyDescent="0.2">
      <c r="B10" s="541" t="s">
        <v>218</v>
      </c>
      <c r="C10" s="542"/>
      <c r="D10" s="542"/>
      <c r="E10" s="542"/>
      <c r="F10" s="542"/>
      <c r="G10" s="542"/>
      <c r="H10" s="542"/>
      <c r="I10" s="542"/>
      <c r="J10" s="542"/>
      <c r="K10" s="542"/>
      <c r="L10" s="542"/>
      <c r="M10" s="542"/>
      <c r="N10" s="542"/>
      <c r="O10" s="543"/>
      <c r="AB10" s="188"/>
      <c r="AC10" s="191"/>
      <c r="AD10" s="188"/>
      <c r="AE10" s="188" t="s">
        <v>214</v>
      </c>
      <c r="AF10" s="201" t="s">
        <v>21</v>
      </c>
      <c r="AG10" s="212" t="s">
        <v>115</v>
      </c>
      <c r="AH10" s="165"/>
    </row>
    <row r="11" spans="1:39" s="46" customFormat="1" ht="74.25" customHeight="1" thickBot="1" x14ac:dyDescent="0.25">
      <c r="A11" s="39"/>
      <c r="B11" s="544"/>
      <c r="C11" s="545"/>
      <c r="D11" s="545"/>
      <c r="E11" s="545"/>
      <c r="F11" s="545"/>
      <c r="G11" s="545"/>
      <c r="H11" s="545"/>
      <c r="I11" s="545"/>
      <c r="J11" s="545"/>
      <c r="K11" s="545"/>
      <c r="L11" s="545"/>
      <c r="M11" s="545"/>
      <c r="N11" s="545"/>
      <c r="O11" s="546"/>
      <c r="P11" s="39"/>
      <c r="Q11" s="114"/>
      <c r="R11" s="114"/>
      <c r="S11" s="114"/>
      <c r="T11" s="114"/>
      <c r="U11" s="114"/>
      <c r="V11" s="114"/>
      <c r="W11" s="163"/>
      <c r="X11" s="163"/>
      <c r="Y11" s="163"/>
      <c r="Z11" s="163"/>
      <c r="AA11" s="163"/>
      <c r="AB11" s="189"/>
      <c r="AC11" s="189"/>
      <c r="AD11" s="189"/>
      <c r="AE11" s="189"/>
      <c r="AF11" s="200" t="s">
        <v>25</v>
      </c>
      <c r="AG11" s="212" t="s">
        <v>242</v>
      </c>
      <c r="AH11" s="165"/>
      <c r="AI11" s="165"/>
      <c r="AJ11" s="165"/>
      <c r="AK11" s="165"/>
      <c r="AL11" s="165"/>
      <c r="AM11" s="165"/>
    </row>
    <row r="12" spans="1:39" s="46" customFormat="1" ht="10.5" customHeight="1" x14ac:dyDescent="0.2">
      <c r="A12" s="39"/>
      <c r="B12" s="265"/>
      <c r="C12" s="265"/>
      <c r="D12" s="265"/>
      <c r="E12" s="265"/>
      <c r="F12" s="534" t="s">
        <v>248</v>
      </c>
      <c r="G12" s="265"/>
      <c r="H12" s="265"/>
      <c r="I12" s="265"/>
      <c r="J12" s="265"/>
      <c r="K12" s="265"/>
      <c r="L12" s="265"/>
      <c r="M12" s="265"/>
      <c r="N12" s="265"/>
      <c r="O12" s="265"/>
      <c r="P12" s="39"/>
      <c r="Q12" s="114"/>
      <c r="R12" s="114"/>
      <c r="S12" s="114"/>
      <c r="T12" s="114"/>
      <c r="U12" s="114"/>
      <c r="V12" s="114"/>
      <c r="W12" s="163"/>
      <c r="X12" s="163"/>
      <c r="Y12" s="163"/>
      <c r="Z12" s="163"/>
      <c r="AA12" s="163"/>
      <c r="AB12" s="189"/>
      <c r="AC12" s="189"/>
      <c r="AD12" s="189"/>
      <c r="AE12" s="189"/>
      <c r="AF12" s="200"/>
      <c r="AG12" s="199" t="s">
        <v>84</v>
      </c>
      <c r="AH12" s="165"/>
      <c r="AI12" s="165"/>
      <c r="AJ12" s="165"/>
      <c r="AK12" s="165"/>
      <c r="AL12" s="165"/>
      <c r="AM12" s="165"/>
    </row>
    <row r="13" spans="1:39" s="46" customFormat="1" ht="50.25" customHeight="1" x14ac:dyDescent="0.25">
      <c r="A13" s="39"/>
      <c r="B13" s="126" t="s">
        <v>85</v>
      </c>
      <c r="C13" s="44" t="s">
        <v>35</v>
      </c>
      <c r="D13" s="406" t="s">
        <v>53</v>
      </c>
      <c r="E13" s="44" t="s">
        <v>143</v>
      </c>
      <c r="F13" s="535"/>
      <c r="G13" s="110" t="s">
        <v>56</v>
      </c>
      <c r="H13" s="110" t="s">
        <v>245</v>
      </c>
      <c r="I13" s="44" t="s">
        <v>89</v>
      </c>
      <c r="J13" s="44" t="s">
        <v>51</v>
      </c>
      <c r="K13" s="44" t="s">
        <v>52</v>
      </c>
      <c r="L13" s="44" t="s">
        <v>144</v>
      </c>
      <c r="M13" s="44" t="s">
        <v>164</v>
      </c>
      <c r="N13" s="44" t="s">
        <v>244</v>
      </c>
      <c r="O13" s="44" t="s">
        <v>243</v>
      </c>
      <c r="P13" s="39"/>
      <c r="Q13" s="114"/>
      <c r="R13" s="114"/>
      <c r="S13" s="114"/>
      <c r="T13" s="189"/>
      <c r="U13" s="189"/>
      <c r="V13" s="189"/>
      <c r="W13" s="165"/>
      <c r="X13" s="163"/>
      <c r="Y13" s="163"/>
      <c r="Z13" s="163"/>
      <c r="AA13" s="163"/>
      <c r="AB13" s="127"/>
      <c r="AC13" s="352"/>
      <c r="AD13" s="352"/>
      <c r="AE13" s="189"/>
      <c r="AF13" s="200" t="s">
        <v>27</v>
      </c>
      <c r="AG13" s="189"/>
      <c r="AH13" s="165"/>
      <c r="AI13" s="165"/>
      <c r="AJ13" s="165"/>
      <c r="AK13" s="165"/>
      <c r="AL13" s="165"/>
      <c r="AM13" s="165"/>
    </row>
    <row r="14" spans="1:39" s="46" customFormat="1" ht="36" customHeight="1" x14ac:dyDescent="0.2">
      <c r="A14" s="45">
        <v>1</v>
      </c>
      <c r="B14" s="566"/>
      <c r="C14" s="368"/>
      <c r="D14" s="369"/>
      <c r="E14" s="370"/>
      <c r="F14" s="368"/>
      <c r="G14" s="368"/>
      <c r="H14" s="371"/>
      <c r="I14" s="372" t="s">
        <v>3</v>
      </c>
      <c r="J14" s="373"/>
      <c r="K14" s="373"/>
      <c r="L14" s="374"/>
      <c r="M14" s="369" t="s">
        <v>3</v>
      </c>
      <c r="N14" s="369" t="s">
        <v>3</v>
      </c>
      <c r="O14" s="369" t="s">
        <v>3</v>
      </c>
      <c r="P14" s="39"/>
      <c r="Q14" s="114"/>
      <c r="R14" s="114"/>
      <c r="S14" s="189"/>
      <c r="T14" s="189"/>
      <c r="U14" s="189"/>
      <c r="V14" s="189"/>
      <c r="W14" s="165"/>
      <c r="X14" s="165"/>
      <c r="Y14" s="165"/>
      <c r="Z14" s="165"/>
      <c r="AA14" s="165"/>
      <c r="AB14" s="189"/>
      <c r="AC14" s="189"/>
      <c r="AD14" s="189"/>
      <c r="AE14" s="189"/>
      <c r="AF14" s="189"/>
      <c r="AG14" s="189"/>
      <c r="AH14" s="165"/>
      <c r="AI14" s="165"/>
      <c r="AJ14" s="165"/>
      <c r="AK14" s="165"/>
      <c r="AL14" s="165"/>
      <c r="AM14" s="165"/>
    </row>
    <row r="15" spans="1:39" s="46" customFormat="1" ht="36" customHeight="1" x14ac:dyDescent="0.2">
      <c r="A15" s="45">
        <v>2</v>
      </c>
      <c r="B15" s="567"/>
      <c r="C15" s="375"/>
      <c r="D15" s="376"/>
      <c r="E15" s="377"/>
      <c r="F15" s="375"/>
      <c r="G15" s="375"/>
      <c r="H15" s="378"/>
      <c r="I15" s="379" t="s">
        <v>3</v>
      </c>
      <c r="J15" s="380"/>
      <c r="K15" s="380"/>
      <c r="L15" s="381"/>
      <c r="M15" s="376" t="s">
        <v>3</v>
      </c>
      <c r="N15" s="376" t="s">
        <v>3</v>
      </c>
      <c r="O15" s="376" t="s">
        <v>3</v>
      </c>
      <c r="Q15" s="114"/>
      <c r="R15" s="114"/>
      <c r="S15" s="189"/>
      <c r="T15" s="189"/>
      <c r="U15" s="189"/>
      <c r="V15" s="189"/>
      <c r="W15" s="165"/>
      <c r="X15" s="165"/>
      <c r="Y15" s="165"/>
      <c r="Z15" s="165"/>
      <c r="AA15" s="165"/>
      <c r="AB15" s="189"/>
      <c r="AC15" s="189"/>
      <c r="AD15" s="189"/>
      <c r="AE15" s="311"/>
      <c r="AF15" s="189"/>
      <c r="AG15" s="189"/>
      <c r="AH15" s="165"/>
      <c r="AI15" s="165"/>
      <c r="AJ15" s="165"/>
      <c r="AK15" s="165"/>
      <c r="AL15" s="165"/>
      <c r="AM15" s="165"/>
    </row>
    <row r="16" spans="1:39" s="46" customFormat="1" ht="36" customHeight="1" x14ac:dyDescent="0.2">
      <c r="A16" s="45">
        <v>3</v>
      </c>
      <c r="B16" s="567"/>
      <c r="C16" s="375"/>
      <c r="D16" s="376"/>
      <c r="E16" s="377"/>
      <c r="F16" s="375"/>
      <c r="G16" s="375"/>
      <c r="H16" s="378"/>
      <c r="I16" s="379" t="s">
        <v>3</v>
      </c>
      <c r="J16" s="380"/>
      <c r="K16" s="380"/>
      <c r="L16" s="381"/>
      <c r="M16" s="376" t="s">
        <v>3</v>
      </c>
      <c r="N16" s="376" t="s">
        <v>3</v>
      </c>
      <c r="O16" s="376" t="s">
        <v>3</v>
      </c>
      <c r="Q16" s="114"/>
      <c r="R16" s="114"/>
      <c r="S16" s="189"/>
      <c r="T16" s="189"/>
      <c r="U16" s="189"/>
      <c r="V16" s="189"/>
      <c r="W16" s="165"/>
      <c r="X16" s="165"/>
      <c r="Y16" s="165"/>
      <c r="Z16" s="165"/>
      <c r="AA16" s="165"/>
      <c r="AB16" s="189"/>
      <c r="AC16" s="189"/>
      <c r="AD16" s="189"/>
      <c r="AE16" s="311"/>
      <c r="AF16" s="189"/>
      <c r="AG16" s="189"/>
      <c r="AH16" s="165"/>
      <c r="AI16" s="165"/>
      <c r="AJ16" s="165"/>
      <c r="AK16" s="165"/>
      <c r="AL16" s="165"/>
      <c r="AM16" s="165"/>
    </row>
    <row r="17" spans="1:39" s="46" customFormat="1" ht="36" customHeight="1" x14ac:dyDescent="0.2">
      <c r="A17" s="45">
        <v>4</v>
      </c>
      <c r="B17" s="568"/>
      <c r="C17" s="375"/>
      <c r="D17" s="379"/>
      <c r="E17" s="375"/>
      <c r="F17" s="375"/>
      <c r="G17" s="375"/>
      <c r="H17" s="378"/>
      <c r="I17" s="379" t="s">
        <v>3</v>
      </c>
      <c r="J17" s="380"/>
      <c r="K17" s="380"/>
      <c r="L17" s="382"/>
      <c r="M17" s="376" t="s">
        <v>3</v>
      </c>
      <c r="N17" s="376" t="s">
        <v>3</v>
      </c>
      <c r="O17" s="376" t="s">
        <v>3</v>
      </c>
      <c r="Q17" s="114"/>
      <c r="R17" s="114"/>
      <c r="S17" s="189"/>
      <c r="T17" s="189"/>
      <c r="U17" s="189"/>
      <c r="V17" s="189"/>
      <c r="W17" s="165"/>
      <c r="X17" s="165"/>
      <c r="Y17" s="165"/>
      <c r="Z17" s="165"/>
      <c r="AA17" s="165"/>
      <c r="AB17" s="189"/>
      <c r="AC17" s="189"/>
      <c r="AD17" s="189"/>
      <c r="AE17" s="189"/>
      <c r="AF17" s="189"/>
      <c r="AG17" s="189"/>
      <c r="AH17" s="165"/>
      <c r="AI17" s="165"/>
      <c r="AJ17" s="165"/>
      <c r="AK17" s="165"/>
      <c r="AL17" s="165"/>
      <c r="AM17" s="165"/>
    </row>
    <row r="18" spans="1:39" s="46" customFormat="1" ht="36" customHeight="1" x14ac:dyDescent="0.2">
      <c r="A18" s="45">
        <v>5</v>
      </c>
      <c r="B18" s="567"/>
      <c r="C18" s="375"/>
      <c r="D18" s="376"/>
      <c r="E18" s="377"/>
      <c r="F18" s="375"/>
      <c r="G18" s="375"/>
      <c r="H18" s="378"/>
      <c r="I18" s="379" t="s">
        <v>3</v>
      </c>
      <c r="J18" s="380"/>
      <c r="K18" s="380"/>
      <c r="L18" s="381"/>
      <c r="M18" s="376" t="s">
        <v>3</v>
      </c>
      <c r="N18" s="376" t="s">
        <v>3</v>
      </c>
      <c r="O18" s="376" t="s">
        <v>3</v>
      </c>
      <c r="Q18" s="114"/>
      <c r="R18" s="114"/>
      <c r="S18" s="189"/>
      <c r="T18" s="189"/>
      <c r="U18" s="189"/>
      <c r="V18" s="189"/>
      <c r="W18" s="165"/>
      <c r="X18" s="165"/>
      <c r="Y18" s="165"/>
      <c r="Z18" s="165"/>
      <c r="AA18" s="165"/>
      <c r="AB18" s="189"/>
      <c r="AC18" s="189"/>
      <c r="AD18" s="189"/>
      <c r="AE18" s="189"/>
      <c r="AF18" s="189"/>
      <c r="AG18" s="189"/>
      <c r="AH18" s="165"/>
      <c r="AI18" s="165"/>
      <c r="AJ18" s="165"/>
      <c r="AK18" s="165"/>
      <c r="AL18" s="165"/>
      <c r="AM18" s="165"/>
    </row>
    <row r="19" spans="1:39" s="46" customFormat="1" ht="36" customHeight="1" x14ac:dyDescent="0.2">
      <c r="A19" s="45">
        <v>6</v>
      </c>
      <c r="B19" s="567"/>
      <c r="C19" s="375"/>
      <c r="D19" s="376"/>
      <c r="E19" s="377"/>
      <c r="F19" s="375"/>
      <c r="G19" s="375"/>
      <c r="H19" s="378"/>
      <c r="I19" s="379" t="s">
        <v>3</v>
      </c>
      <c r="J19" s="380"/>
      <c r="K19" s="380"/>
      <c r="L19" s="381"/>
      <c r="M19" s="376" t="s">
        <v>3</v>
      </c>
      <c r="N19" s="376" t="s">
        <v>3</v>
      </c>
      <c r="O19" s="376" t="s">
        <v>3</v>
      </c>
      <c r="Q19" s="114"/>
      <c r="R19" s="114"/>
      <c r="S19" s="189"/>
      <c r="T19" s="189"/>
      <c r="U19" s="189"/>
      <c r="V19" s="189"/>
      <c r="W19" s="165"/>
      <c r="X19" s="165"/>
      <c r="Y19" s="165"/>
      <c r="Z19" s="165"/>
      <c r="AA19" s="165"/>
      <c r="AB19" s="189"/>
      <c r="AC19" s="189"/>
      <c r="AD19" s="189"/>
      <c r="AE19" s="189"/>
      <c r="AF19" s="189"/>
      <c r="AG19" s="189"/>
      <c r="AH19" s="165"/>
      <c r="AI19" s="165"/>
      <c r="AJ19" s="165"/>
      <c r="AK19" s="165"/>
      <c r="AL19" s="165"/>
      <c r="AM19" s="165"/>
    </row>
    <row r="20" spans="1:39" s="46" customFormat="1" ht="36" customHeight="1" x14ac:dyDescent="0.2">
      <c r="A20" s="45">
        <v>7</v>
      </c>
      <c r="B20" s="567"/>
      <c r="C20" s="375"/>
      <c r="D20" s="376"/>
      <c r="E20" s="377"/>
      <c r="F20" s="375"/>
      <c r="G20" s="375"/>
      <c r="H20" s="378"/>
      <c r="I20" s="379" t="s">
        <v>3</v>
      </c>
      <c r="J20" s="380"/>
      <c r="K20" s="380"/>
      <c r="L20" s="381"/>
      <c r="M20" s="376" t="s">
        <v>3</v>
      </c>
      <c r="N20" s="376" t="s">
        <v>3</v>
      </c>
      <c r="O20" s="376" t="s">
        <v>3</v>
      </c>
      <c r="Q20" s="114"/>
      <c r="R20" s="114"/>
      <c r="S20" s="189"/>
      <c r="T20" s="114"/>
      <c r="U20" s="114"/>
      <c r="V20" s="114"/>
      <c r="W20" s="163"/>
      <c r="X20" s="165"/>
      <c r="Y20" s="165"/>
      <c r="Z20" s="165"/>
      <c r="AA20" s="165"/>
      <c r="AB20" s="189"/>
      <c r="AC20" s="189"/>
      <c r="AD20" s="189"/>
      <c r="AE20" s="114"/>
      <c r="AF20" s="189"/>
      <c r="AG20" s="189"/>
      <c r="AH20" s="165"/>
      <c r="AI20" s="165"/>
      <c r="AJ20" s="165"/>
      <c r="AK20" s="165"/>
      <c r="AL20" s="165"/>
      <c r="AM20" s="165"/>
    </row>
    <row r="21" spans="1:39" ht="36" customHeight="1" x14ac:dyDescent="0.25">
      <c r="A21" s="45">
        <v>8</v>
      </c>
      <c r="B21" s="567"/>
      <c r="C21" s="375"/>
      <c r="D21" s="376"/>
      <c r="E21" s="377"/>
      <c r="F21" s="375"/>
      <c r="G21" s="375"/>
      <c r="H21" s="378"/>
      <c r="I21" s="379" t="s">
        <v>3</v>
      </c>
      <c r="J21" s="380"/>
      <c r="K21" s="380"/>
      <c r="L21" s="381"/>
      <c r="M21" s="376" t="s">
        <v>3</v>
      </c>
      <c r="N21" s="376" t="s">
        <v>3</v>
      </c>
      <c r="O21" s="376" t="s">
        <v>3</v>
      </c>
      <c r="AG21" s="189"/>
    </row>
    <row r="22" spans="1:39" ht="36" customHeight="1" x14ac:dyDescent="0.25">
      <c r="A22" s="45">
        <v>9</v>
      </c>
      <c r="B22" s="567"/>
      <c r="C22" s="375"/>
      <c r="D22" s="376"/>
      <c r="E22" s="377"/>
      <c r="F22" s="375"/>
      <c r="G22" s="375"/>
      <c r="H22" s="378"/>
      <c r="I22" s="379" t="s">
        <v>3</v>
      </c>
      <c r="J22" s="380"/>
      <c r="K22" s="380"/>
      <c r="L22" s="381"/>
      <c r="M22" s="376" t="s">
        <v>3</v>
      </c>
      <c r="N22" s="376" t="s">
        <v>3</v>
      </c>
      <c r="O22" s="376" t="s">
        <v>3</v>
      </c>
      <c r="AG22" s="189"/>
    </row>
    <row r="23" spans="1:39" ht="36" customHeight="1" x14ac:dyDescent="0.25">
      <c r="A23" s="45">
        <v>10</v>
      </c>
      <c r="B23" s="569"/>
      <c r="C23" s="383"/>
      <c r="D23" s="384"/>
      <c r="E23" s="385"/>
      <c r="F23" s="383"/>
      <c r="G23" s="383"/>
      <c r="H23" s="386"/>
      <c r="I23" s="387" t="s">
        <v>3</v>
      </c>
      <c r="J23" s="388"/>
      <c r="K23" s="388"/>
      <c r="L23" s="389"/>
      <c r="M23" s="384" t="s">
        <v>3</v>
      </c>
      <c r="N23" s="384" t="s">
        <v>3</v>
      </c>
      <c r="O23" s="384" t="s">
        <v>3</v>
      </c>
    </row>
    <row r="24" spans="1:39" ht="18" customHeight="1" x14ac:dyDescent="0.25">
      <c r="A24" s="45"/>
      <c r="B24" s="47"/>
      <c r="C24" s="51"/>
      <c r="D24" s="45"/>
      <c r="E24" s="45"/>
      <c r="F24" s="45"/>
      <c r="G24" s="51"/>
      <c r="H24" s="51"/>
      <c r="I24" s="48"/>
      <c r="J24" s="48"/>
      <c r="K24" s="48"/>
      <c r="L24" s="51"/>
      <c r="M24" s="45"/>
      <c r="N24" s="45"/>
      <c r="O24" s="45"/>
    </row>
    <row r="25" spans="1:39" x14ac:dyDescent="0.25">
      <c r="A25" s="45"/>
      <c r="B25" s="47"/>
      <c r="C25" s="51"/>
      <c r="D25" s="45"/>
      <c r="E25" s="45"/>
      <c r="F25" s="45"/>
      <c r="G25" s="51"/>
      <c r="H25" s="50"/>
      <c r="I25" s="48"/>
      <c r="J25" s="50"/>
      <c r="K25" s="51"/>
      <c r="L25" s="51"/>
      <c r="M25" s="45"/>
      <c r="N25" s="45"/>
      <c r="O25" s="45"/>
      <c r="P25" s="45"/>
    </row>
    <row r="26" spans="1:39" x14ac:dyDescent="0.25">
      <c r="A26" s="45"/>
      <c r="B26" s="47"/>
      <c r="C26" s="51"/>
      <c r="D26" s="45"/>
      <c r="E26" s="45"/>
      <c r="F26" s="45"/>
      <c r="G26" s="51"/>
      <c r="H26" s="50"/>
      <c r="I26" s="48"/>
      <c r="J26" s="50"/>
      <c r="K26" s="51"/>
      <c r="L26" s="51"/>
      <c r="M26" s="45"/>
      <c r="N26" s="45"/>
      <c r="O26" s="45"/>
      <c r="P26" s="45"/>
    </row>
    <row r="27" spans="1:39" x14ac:dyDescent="0.25">
      <c r="A27" s="45"/>
      <c r="B27" s="47"/>
      <c r="C27" s="51"/>
      <c r="D27" s="45"/>
      <c r="E27" s="45"/>
      <c r="F27" s="45"/>
      <c r="G27" s="51"/>
      <c r="H27" s="50"/>
      <c r="I27" s="48"/>
      <c r="J27" s="50"/>
      <c r="K27" s="51"/>
      <c r="L27" s="51"/>
      <c r="M27" s="45"/>
      <c r="N27" s="45"/>
      <c r="O27" s="45"/>
      <c r="P27" s="45"/>
    </row>
    <row r="28" spans="1:39" x14ac:dyDescent="0.25">
      <c r="A28" s="45"/>
      <c r="B28" s="47"/>
      <c r="C28" s="51"/>
      <c r="D28" s="45"/>
      <c r="E28" s="45"/>
      <c r="F28" s="45"/>
      <c r="G28" s="51"/>
      <c r="H28" s="50"/>
      <c r="I28" s="48"/>
      <c r="J28" s="50"/>
      <c r="K28" s="51"/>
      <c r="L28" s="51"/>
      <c r="M28" s="45"/>
      <c r="N28" s="45"/>
      <c r="O28" s="45"/>
      <c r="P28" s="45"/>
    </row>
    <row r="29" spans="1:39" x14ac:dyDescent="0.25">
      <c r="A29" s="45"/>
      <c r="B29" s="47"/>
      <c r="C29" s="51"/>
      <c r="D29" s="45"/>
      <c r="E29" s="45"/>
      <c r="F29" s="45"/>
      <c r="G29" s="51"/>
      <c r="H29" s="50"/>
      <c r="I29" s="48"/>
      <c r="J29" s="50"/>
      <c r="K29" s="51"/>
      <c r="L29" s="51"/>
      <c r="M29" s="45"/>
      <c r="N29" s="45"/>
      <c r="O29" s="45"/>
      <c r="P29" s="45"/>
    </row>
    <row r="30" spans="1:39" x14ac:dyDescent="0.25">
      <c r="A30" s="45"/>
      <c r="B30" s="47"/>
      <c r="C30" s="51"/>
      <c r="D30" s="45"/>
      <c r="E30" s="45"/>
      <c r="F30" s="45"/>
      <c r="G30" s="51"/>
      <c r="H30" s="50"/>
      <c r="I30" s="48"/>
      <c r="J30" s="50"/>
      <c r="K30" s="51"/>
      <c r="L30" s="51"/>
      <c r="M30" s="45"/>
      <c r="N30" s="45"/>
      <c r="O30" s="45"/>
      <c r="P30" s="45"/>
    </row>
    <row r="31" spans="1:39" x14ac:dyDescent="0.25">
      <c r="A31" s="45"/>
      <c r="B31" s="47"/>
      <c r="C31" s="51"/>
      <c r="D31" s="45"/>
      <c r="E31" s="45"/>
      <c r="F31" s="45"/>
      <c r="G31" s="51"/>
      <c r="H31" s="50"/>
      <c r="I31" s="48"/>
      <c r="J31" s="50"/>
      <c r="K31" s="51"/>
      <c r="L31" s="51"/>
      <c r="M31" s="45"/>
      <c r="N31" s="45"/>
      <c r="O31" s="45"/>
      <c r="P31" s="45"/>
      <c r="Q31" s="188"/>
      <c r="R31" s="188"/>
    </row>
    <row r="32" spans="1:39" x14ac:dyDescent="0.25">
      <c r="A32" s="45"/>
      <c r="B32" s="47"/>
      <c r="C32" s="51"/>
      <c r="D32" s="45"/>
      <c r="E32" s="45"/>
      <c r="F32" s="45"/>
      <c r="G32" s="51"/>
      <c r="H32" s="50"/>
      <c r="I32" s="48"/>
      <c r="J32" s="50"/>
      <c r="K32" s="51"/>
      <c r="L32" s="51"/>
      <c r="M32" s="45"/>
      <c r="N32" s="45"/>
      <c r="O32" s="45"/>
      <c r="P32" s="45"/>
      <c r="Q32" s="188"/>
      <c r="R32" s="188"/>
    </row>
    <row r="33" spans="1:18" x14ac:dyDescent="0.25">
      <c r="A33" s="45"/>
      <c r="B33" s="47"/>
      <c r="C33" s="51"/>
      <c r="D33" s="45"/>
      <c r="E33" s="45"/>
      <c r="F33" s="45"/>
      <c r="G33" s="51"/>
      <c r="H33" s="50"/>
      <c r="I33" s="48"/>
      <c r="J33" s="50"/>
      <c r="K33" s="51"/>
      <c r="L33" s="51"/>
      <c r="M33" s="45"/>
      <c r="N33" s="45"/>
      <c r="O33" s="45"/>
      <c r="P33" s="45"/>
      <c r="Q33" s="188"/>
      <c r="R33" s="188"/>
    </row>
    <row r="34" spans="1:18" x14ac:dyDescent="0.25">
      <c r="A34" s="45"/>
      <c r="B34" s="47"/>
      <c r="C34" s="51"/>
      <c r="D34" s="45"/>
      <c r="E34" s="45"/>
      <c r="F34" s="45"/>
      <c r="G34" s="51"/>
      <c r="H34" s="50"/>
      <c r="I34" s="48"/>
      <c r="J34" s="50"/>
      <c r="K34" s="51"/>
      <c r="L34" s="51"/>
      <c r="M34" s="45"/>
      <c r="N34" s="45"/>
      <c r="O34" s="45"/>
      <c r="P34" s="45"/>
      <c r="Q34" s="188"/>
      <c r="R34" s="188"/>
    </row>
    <row r="35" spans="1:18" x14ac:dyDescent="0.25">
      <c r="A35" s="45"/>
      <c r="B35" s="47"/>
      <c r="C35" s="51"/>
      <c r="D35" s="45"/>
      <c r="E35" s="45"/>
      <c r="F35" s="45"/>
      <c r="G35" s="51"/>
      <c r="H35" s="50"/>
      <c r="I35" s="48"/>
      <c r="J35" s="50"/>
      <c r="K35" s="51"/>
      <c r="L35" s="51"/>
      <c r="M35" s="45"/>
      <c r="N35" s="45"/>
      <c r="O35" s="45"/>
      <c r="P35" s="45"/>
      <c r="Q35" s="188"/>
      <c r="R35" s="188"/>
    </row>
    <row r="36" spans="1:18" x14ac:dyDescent="0.25">
      <c r="A36" s="45"/>
      <c r="B36" s="47"/>
      <c r="C36" s="51"/>
      <c r="D36" s="45"/>
      <c r="E36" s="45"/>
      <c r="F36" s="45"/>
      <c r="G36" s="51"/>
      <c r="H36" s="50"/>
      <c r="I36" s="48"/>
      <c r="J36" s="50"/>
      <c r="K36" s="51"/>
      <c r="L36" s="51"/>
      <c r="M36" s="45"/>
      <c r="N36" s="45"/>
      <c r="O36" s="45"/>
      <c r="P36" s="45"/>
      <c r="Q36" s="188"/>
      <c r="R36" s="188"/>
    </row>
    <row r="37" spans="1:18" x14ac:dyDescent="0.25">
      <c r="A37" s="45"/>
      <c r="B37" s="47"/>
      <c r="C37" s="51"/>
      <c r="D37" s="45"/>
      <c r="E37" s="45"/>
      <c r="F37" s="45"/>
      <c r="G37" s="51"/>
      <c r="H37" s="50"/>
      <c r="I37" s="48"/>
      <c r="J37" s="50"/>
      <c r="K37" s="51"/>
      <c r="L37" s="51"/>
      <c r="M37" s="45"/>
      <c r="N37" s="45"/>
      <c r="O37" s="45"/>
      <c r="P37" s="45"/>
      <c r="Q37" s="188"/>
      <c r="R37" s="188"/>
    </row>
    <row r="38" spans="1:18" x14ac:dyDescent="0.25">
      <c r="A38" s="45"/>
      <c r="B38" s="47"/>
      <c r="C38" s="51"/>
      <c r="D38" s="45"/>
      <c r="E38" s="45"/>
      <c r="F38" s="45"/>
      <c r="G38" s="51"/>
      <c r="H38" s="50"/>
      <c r="I38" s="48"/>
      <c r="J38" s="50"/>
      <c r="K38" s="51"/>
      <c r="L38" s="51"/>
      <c r="M38" s="45"/>
      <c r="N38" s="45"/>
      <c r="O38" s="45"/>
      <c r="P38" s="45"/>
      <c r="Q38" s="188"/>
      <c r="R38" s="188"/>
    </row>
    <row r="39" spans="1:18" x14ac:dyDescent="0.25">
      <c r="A39" s="45"/>
      <c r="B39" s="47"/>
      <c r="C39" s="51"/>
      <c r="D39" s="45"/>
      <c r="E39" s="45"/>
      <c r="F39" s="45"/>
      <c r="G39" s="51"/>
      <c r="H39" s="50"/>
      <c r="I39" s="48"/>
      <c r="J39" s="50"/>
      <c r="K39" s="51"/>
      <c r="L39" s="51"/>
      <c r="M39" s="45"/>
      <c r="N39" s="45"/>
      <c r="O39" s="45"/>
      <c r="P39" s="45"/>
      <c r="Q39" s="188"/>
      <c r="R39" s="188"/>
    </row>
    <row r="40" spans="1:18" x14ac:dyDescent="0.25">
      <c r="A40" s="45"/>
      <c r="B40" s="47"/>
      <c r="C40" s="51"/>
      <c r="D40" s="45"/>
      <c r="E40" s="45"/>
      <c r="F40" s="45"/>
      <c r="G40" s="51"/>
      <c r="H40" s="50"/>
      <c r="I40" s="48"/>
      <c r="J40" s="50"/>
      <c r="K40" s="51"/>
      <c r="L40" s="51"/>
      <c r="M40" s="45"/>
      <c r="N40" s="45"/>
      <c r="O40" s="45"/>
      <c r="P40" s="45"/>
      <c r="Q40" s="188"/>
      <c r="R40" s="188"/>
    </row>
    <row r="41" spans="1:18" x14ac:dyDescent="0.25">
      <c r="A41" s="45"/>
      <c r="B41" s="47"/>
      <c r="C41" s="51"/>
      <c r="D41" s="45"/>
      <c r="E41" s="45"/>
      <c r="F41" s="45"/>
      <c r="G41" s="51"/>
      <c r="H41" s="50"/>
      <c r="I41" s="48"/>
      <c r="J41" s="50"/>
      <c r="K41" s="51"/>
      <c r="L41" s="51"/>
      <c r="M41" s="45"/>
      <c r="N41" s="45"/>
      <c r="O41" s="45"/>
      <c r="P41" s="45"/>
      <c r="Q41" s="188"/>
      <c r="R41" s="188"/>
    </row>
    <row r="42" spans="1:18" x14ac:dyDescent="0.25">
      <c r="A42" s="45"/>
      <c r="B42" s="47"/>
      <c r="C42" s="51"/>
      <c r="D42" s="45"/>
      <c r="E42" s="45"/>
      <c r="F42" s="45"/>
      <c r="G42" s="51"/>
      <c r="H42" s="50"/>
      <c r="I42" s="48"/>
      <c r="J42" s="50"/>
      <c r="K42" s="51"/>
      <c r="L42" s="51"/>
      <c r="M42" s="45"/>
      <c r="N42" s="45"/>
      <c r="O42" s="45"/>
      <c r="P42" s="45"/>
      <c r="Q42" s="188"/>
      <c r="R42" s="188"/>
    </row>
    <row r="43" spans="1:18" x14ac:dyDescent="0.25">
      <c r="A43" s="45"/>
      <c r="B43" s="47"/>
      <c r="C43" s="51"/>
      <c r="D43" s="45"/>
      <c r="E43" s="45"/>
      <c r="F43" s="45"/>
      <c r="G43" s="51"/>
      <c r="H43" s="50"/>
      <c r="I43" s="48"/>
      <c r="J43" s="50"/>
      <c r="K43" s="51"/>
      <c r="L43" s="51"/>
      <c r="M43" s="45"/>
      <c r="N43" s="45"/>
      <c r="O43" s="45"/>
      <c r="P43" s="45"/>
      <c r="Q43" s="188"/>
      <c r="R43" s="188"/>
    </row>
    <row r="44" spans="1:18" x14ac:dyDescent="0.25">
      <c r="A44" s="45"/>
      <c r="B44" s="47"/>
      <c r="C44" s="51"/>
      <c r="D44" s="45"/>
      <c r="E44" s="45"/>
      <c r="F44" s="45"/>
      <c r="G44" s="51"/>
      <c r="H44" s="50"/>
      <c r="I44" s="48"/>
      <c r="J44" s="50"/>
      <c r="K44" s="51"/>
      <c r="L44" s="51"/>
      <c r="M44" s="45"/>
      <c r="N44" s="45"/>
      <c r="O44" s="45"/>
      <c r="P44" s="45"/>
      <c r="Q44" s="188"/>
      <c r="R44" s="188"/>
    </row>
    <row r="45" spans="1:18" x14ac:dyDescent="0.25">
      <c r="A45" s="45"/>
      <c r="B45" s="47"/>
      <c r="C45" s="51"/>
      <c r="D45" s="45"/>
      <c r="E45" s="45"/>
      <c r="F45" s="45"/>
      <c r="G45" s="51"/>
      <c r="H45" s="50"/>
      <c r="I45" s="48"/>
      <c r="J45" s="50"/>
      <c r="K45" s="51"/>
      <c r="L45" s="51"/>
      <c r="M45" s="45"/>
      <c r="N45" s="45"/>
      <c r="O45" s="45"/>
      <c r="P45" s="45"/>
      <c r="Q45" s="188"/>
      <c r="R45" s="188"/>
    </row>
    <row r="46" spans="1:18" x14ac:dyDescent="0.25">
      <c r="A46" s="45"/>
      <c r="B46" s="47"/>
      <c r="C46" s="51"/>
      <c r="D46" s="45"/>
      <c r="E46" s="45"/>
      <c r="F46" s="45"/>
      <c r="G46" s="51"/>
      <c r="H46" s="50"/>
      <c r="I46" s="48"/>
      <c r="J46" s="50"/>
      <c r="K46" s="51"/>
      <c r="L46" s="51"/>
      <c r="M46" s="45"/>
      <c r="N46" s="45"/>
      <c r="O46" s="45"/>
      <c r="P46" s="45"/>
      <c r="Q46" s="188"/>
      <c r="R46" s="188"/>
    </row>
    <row r="47" spans="1:18" x14ac:dyDescent="0.25">
      <c r="A47" s="45"/>
      <c r="B47" s="47"/>
      <c r="C47" s="51"/>
      <c r="D47" s="45"/>
      <c r="E47" s="45"/>
      <c r="F47" s="45"/>
      <c r="G47" s="51"/>
      <c r="H47" s="50"/>
      <c r="I47" s="48"/>
      <c r="J47" s="50"/>
      <c r="K47" s="51"/>
      <c r="L47" s="51"/>
      <c r="M47" s="45"/>
      <c r="N47" s="45"/>
      <c r="O47" s="45"/>
      <c r="P47" s="45"/>
      <c r="Q47" s="188"/>
      <c r="R47" s="188"/>
    </row>
    <row r="48" spans="1:18" x14ac:dyDescent="0.25">
      <c r="A48" s="45"/>
      <c r="B48" s="47"/>
      <c r="C48" s="51"/>
      <c r="D48" s="45"/>
      <c r="E48" s="45"/>
      <c r="F48" s="45"/>
      <c r="G48" s="51"/>
      <c r="H48" s="50"/>
      <c r="I48" s="48"/>
      <c r="J48" s="50"/>
      <c r="K48" s="51"/>
      <c r="L48" s="51"/>
      <c r="M48" s="45"/>
      <c r="N48" s="45"/>
      <c r="O48" s="45"/>
      <c r="P48" s="45"/>
      <c r="Q48" s="188"/>
      <c r="R48" s="188"/>
    </row>
    <row r="49" spans="1:18" x14ac:dyDescent="0.25">
      <c r="A49" s="45"/>
      <c r="B49" s="47"/>
      <c r="C49" s="51"/>
      <c r="D49" s="45"/>
      <c r="E49" s="45"/>
      <c r="F49" s="45"/>
      <c r="G49" s="51"/>
      <c r="H49" s="50"/>
      <c r="I49" s="48"/>
      <c r="J49" s="50"/>
      <c r="K49" s="51"/>
      <c r="L49" s="51"/>
      <c r="M49" s="45"/>
      <c r="N49" s="45"/>
      <c r="O49" s="45"/>
      <c r="P49" s="45"/>
      <c r="Q49" s="188"/>
      <c r="R49" s="188"/>
    </row>
    <row r="50" spans="1:18" x14ac:dyDescent="0.25">
      <c r="A50" s="45"/>
      <c r="B50" s="47"/>
      <c r="C50" s="51"/>
      <c r="D50" s="45"/>
      <c r="E50" s="45"/>
      <c r="F50" s="45"/>
      <c r="G50" s="51"/>
      <c r="H50" s="50"/>
      <c r="I50" s="48"/>
      <c r="J50" s="50"/>
      <c r="K50" s="51"/>
      <c r="L50" s="51"/>
      <c r="M50" s="45"/>
      <c r="N50" s="45"/>
      <c r="O50" s="45"/>
      <c r="P50" s="45"/>
      <c r="Q50" s="188"/>
      <c r="R50" s="188"/>
    </row>
    <row r="51" spans="1:18" x14ac:dyDescent="0.25">
      <c r="A51" s="45"/>
      <c r="B51" s="47"/>
      <c r="C51" s="51"/>
      <c r="D51" s="45"/>
      <c r="E51" s="45"/>
      <c r="F51" s="45"/>
      <c r="G51" s="51"/>
      <c r="H51" s="50"/>
      <c r="I51" s="48"/>
      <c r="J51" s="50"/>
      <c r="K51" s="51"/>
      <c r="L51" s="51"/>
      <c r="M51" s="45"/>
      <c r="N51" s="45"/>
      <c r="O51" s="45"/>
      <c r="P51" s="45"/>
      <c r="Q51" s="188"/>
      <c r="R51" s="188"/>
    </row>
    <row r="52" spans="1:18" x14ac:dyDescent="0.25">
      <c r="A52" s="45"/>
      <c r="B52" s="47"/>
      <c r="C52" s="51"/>
      <c r="D52" s="45"/>
      <c r="E52" s="45"/>
      <c r="F52" s="45"/>
      <c r="G52" s="51"/>
      <c r="H52" s="50"/>
      <c r="I52" s="48"/>
      <c r="J52" s="50"/>
      <c r="K52" s="51"/>
      <c r="L52" s="51"/>
      <c r="M52" s="45"/>
      <c r="N52" s="45"/>
      <c r="O52" s="45"/>
      <c r="P52" s="45"/>
      <c r="Q52" s="188"/>
      <c r="R52" s="188"/>
    </row>
    <row r="53" spans="1:18" x14ac:dyDescent="0.25">
      <c r="A53" s="45"/>
      <c r="B53" s="47"/>
      <c r="C53" s="51"/>
      <c r="D53" s="45"/>
      <c r="E53" s="45"/>
      <c r="F53" s="45"/>
      <c r="G53" s="51"/>
      <c r="H53" s="50"/>
      <c r="I53" s="48"/>
      <c r="J53" s="50"/>
      <c r="K53" s="51"/>
      <c r="L53" s="51"/>
      <c r="M53" s="45"/>
      <c r="N53" s="45"/>
      <c r="O53" s="45"/>
      <c r="P53" s="45"/>
      <c r="Q53" s="188"/>
      <c r="R53" s="188"/>
    </row>
    <row r="54" spans="1:18" x14ac:dyDescent="0.25">
      <c r="A54" s="45"/>
      <c r="B54" s="47"/>
      <c r="C54" s="51"/>
      <c r="D54" s="45"/>
      <c r="E54" s="45"/>
      <c r="F54" s="45"/>
      <c r="G54" s="51"/>
      <c r="H54" s="50"/>
      <c r="I54" s="48"/>
      <c r="J54" s="50"/>
      <c r="K54" s="51"/>
      <c r="L54" s="51"/>
      <c r="M54" s="45"/>
      <c r="N54" s="45"/>
      <c r="O54" s="45"/>
      <c r="P54" s="45"/>
      <c r="Q54" s="188"/>
      <c r="R54" s="188"/>
    </row>
    <row r="55" spans="1:18" x14ac:dyDescent="0.25">
      <c r="A55" s="45"/>
      <c r="B55" s="47"/>
      <c r="C55" s="51"/>
      <c r="D55" s="45"/>
      <c r="E55" s="45"/>
      <c r="F55" s="45"/>
      <c r="G55" s="51"/>
      <c r="H55" s="50"/>
      <c r="I55" s="48"/>
      <c r="J55" s="50"/>
      <c r="K55" s="51"/>
      <c r="L55" s="51"/>
      <c r="M55" s="45"/>
      <c r="N55" s="45"/>
      <c r="O55" s="45"/>
      <c r="P55" s="45"/>
      <c r="Q55" s="188"/>
      <c r="R55" s="188"/>
    </row>
    <row r="56" spans="1:18" x14ac:dyDescent="0.25">
      <c r="A56" s="45"/>
      <c r="B56" s="47"/>
      <c r="C56" s="51"/>
      <c r="D56" s="45"/>
      <c r="E56" s="45"/>
      <c r="F56" s="45"/>
      <c r="G56" s="51"/>
      <c r="H56" s="50"/>
      <c r="I56" s="48"/>
      <c r="J56" s="50"/>
      <c r="K56" s="51"/>
      <c r="L56" s="51"/>
      <c r="M56" s="45"/>
      <c r="N56" s="45"/>
      <c r="O56" s="45"/>
      <c r="P56" s="45"/>
      <c r="Q56" s="188"/>
      <c r="R56" s="188"/>
    </row>
    <row r="57" spans="1:18" x14ac:dyDescent="0.25">
      <c r="A57" s="45"/>
      <c r="B57" s="47"/>
      <c r="C57" s="51"/>
      <c r="D57" s="45"/>
      <c r="E57" s="45"/>
      <c r="F57" s="45"/>
      <c r="G57" s="51"/>
      <c r="H57" s="50"/>
      <c r="I57" s="48"/>
      <c r="J57" s="50"/>
      <c r="K57" s="51"/>
      <c r="L57" s="51"/>
      <c r="M57" s="45"/>
      <c r="N57" s="45"/>
      <c r="O57" s="45"/>
      <c r="P57" s="45"/>
      <c r="Q57" s="188"/>
      <c r="R57" s="188"/>
    </row>
    <row r="58" spans="1:18" x14ac:dyDescent="0.25">
      <c r="A58" s="45"/>
      <c r="B58" s="47"/>
      <c r="C58" s="51"/>
      <c r="D58" s="45"/>
      <c r="E58" s="45"/>
      <c r="F58" s="45"/>
      <c r="G58" s="51"/>
      <c r="H58" s="50"/>
      <c r="I58" s="48"/>
      <c r="J58" s="50"/>
      <c r="K58" s="51"/>
      <c r="L58" s="51"/>
      <c r="M58" s="45"/>
      <c r="N58" s="45"/>
      <c r="O58" s="45"/>
      <c r="P58" s="45"/>
      <c r="Q58" s="188"/>
      <c r="R58" s="188"/>
    </row>
    <row r="59" spans="1:18" x14ac:dyDescent="0.25">
      <c r="A59" s="45"/>
      <c r="B59" s="47"/>
      <c r="C59" s="51"/>
      <c r="D59" s="45"/>
      <c r="E59" s="45"/>
      <c r="F59" s="45"/>
      <c r="G59" s="51"/>
      <c r="H59" s="50"/>
      <c r="I59" s="48"/>
      <c r="J59" s="50"/>
      <c r="K59" s="51"/>
      <c r="L59" s="51"/>
      <c r="M59" s="45"/>
      <c r="N59" s="45"/>
      <c r="O59" s="45"/>
      <c r="P59" s="45"/>
      <c r="Q59" s="188"/>
      <c r="R59" s="188"/>
    </row>
    <row r="60" spans="1:18" x14ac:dyDescent="0.25">
      <c r="A60" s="45"/>
      <c r="B60" s="47"/>
      <c r="C60" s="51"/>
      <c r="D60" s="45"/>
      <c r="E60" s="45"/>
      <c r="F60" s="45"/>
      <c r="G60" s="51"/>
      <c r="H60" s="50"/>
      <c r="I60" s="48"/>
      <c r="J60" s="50"/>
      <c r="K60" s="51"/>
      <c r="L60" s="51"/>
      <c r="M60" s="45"/>
      <c r="N60" s="45"/>
      <c r="O60" s="45"/>
      <c r="P60" s="45"/>
      <c r="Q60" s="188"/>
      <c r="R60" s="188"/>
    </row>
    <row r="61" spans="1:18" x14ac:dyDescent="0.25">
      <c r="A61" s="45"/>
      <c r="B61" s="47"/>
      <c r="C61" s="51"/>
      <c r="D61" s="45"/>
      <c r="E61" s="45"/>
      <c r="F61" s="45"/>
      <c r="G61" s="51"/>
      <c r="H61" s="50"/>
      <c r="I61" s="48"/>
      <c r="J61" s="50"/>
      <c r="K61" s="51"/>
      <c r="L61" s="51"/>
      <c r="M61" s="45"/>
      <c r="N61" s="45"/>
      <c r="O61" s="45"/>
      <c r="P61" s="45"/>
      <c r="Q61" s="188"/>
      <c r="R61" s="188"/>
    </row>
    <row r="62" spans="1:18" x14ac:dyDescent="0.25">
      <c r="A62" s="45"/>
      <c r="B62" s="47"/>
      <c r="C62" s="51"/>
      <c r="D62" s="45"/>
      <c r="E62" s="45"/>
      <c r="F62" s="45"/>
      <c r="G62" s="51"/>
      <c r="H62" s="50"/>
      <c r="I62" s="48"/>
      <c r="J62" s="50"/>
      <c r="K62" s="51"/>
      <c r="L62" s="51"/>
      <c r="M62" s="45"/>
      <c r="N62" s="45"/>
      <c r="O62" s="45"/>
      <c r="P62" s="45"/>
      <c r="Q62" s="188"/>
      <c r="R62" s="188"/>
    </row>
    <row r="63" spans="1:18" x14ac:dyDescent="0.25">
      <c r="A63" s="45"/>
      <c r="B63" s="47"/>
      <c r="C63" s="51"/>
      <c r="D63" s="45"/>
      <c r="E63" s="45"/>
      <c r="F63" s="45"/>
      <c r="G63" s="51"/>
      <c r="H63" s="50"/>
      <c r="I63" s="48"/>
      <c r="J63" s="50"/>
      <c r="K63" s="51"/>
      <c r="L63" s="51"/>
      <c r="M63" s="45"/>
      <c r="N63" s="45"/>
      <c r="O63" s="45"/>
      <c r="P63" s="45"/>
      <c r="Q63" s="188"/>
      <c r="R63" s="188"/>
    </row>
    <row r="64" spans="1:18" x14ac:dyDescent="0.25">
      <c r="A64" s="45"/>
      <c r="B64" s="47"/>
      <c r="C64" s="51"/>
      <c r="D64" s="45"/>
      <c r="E64" s="45"/>
      <c r="F64" s="45"/>
      <c r="G64" s="51"/>
      <c r="H64" s="50"/>
      <c r="I64" s="48"/>
      <c r="J64" s="50"/>
      <c r="K64" s="51"/>
      <c r="L64" s="51"/>
      <c r="M64" s="45"/>
      <c r="N64" s="45"/>
      <c r="O64" s="45"/>
      <c r="P64" s="45"/>
      <c r="Q64" s="188"/>
      <c r="R64" s="188"/>
    </row>
    <row r="65" spans="1:18" x14ac:dyDescent="0.25">
      <c r="A65" s="45"/>
      <c r="B65" s="47"/>
      <c r="C65" s="51"/>
      <c r="D65" s="45"/>
      <c r="E65" s="45"/>
      <c r="F65" s="45"/>
      <c r="G65" s="51"/>
      <c r="H65" s="50"/>
      <c r="I65" s="48"/>
      <c r="J65" s="50"/>
      <c r="K65" s="51"/>
      <c r="L65" s="51"/>
      <c r="M65" s="45"/>
      <c r="N65" s="45"/>
      <c r="O65" s="45"/>
      <c r="P65" s="45"/>
      <c r="Q65" s="188"/>
      <c r="R65" s="188"/>
    </row>
    <row r="66" spans="1:18" x14ac:dyDescent="0.25">
      <c r="A66" s="45"/>
      <c r="B66" s="47"/>
      <c r="C66" s="51"/>
      <c r="D66" s="45"/>
      <c r="E66" s="45"/>
      <c r="F66" s="45"/>
      <c r="G66" s="51"/>
      <c r="H66" s="50"/>
      <c r="I66" s="48"/>
      <c r="J66" s="50"/>
      <c r="K66" s="51"/>
      <c r="L66" s="51"/>
      <c r="M66" s="45"/>
      <c r="N66" s="45"/>
      <c r="O66" s="45"/>
      <c r="P66" s="45"/>
      <c r="Q66" s="188"/>
      <c r="R66" s="188"/>
    </row>
    <row r="67" spans="1:18" x14ac:dyDescent="0.25">
      <c r="A67" s="45"/>
      <c r="B67" s="47"/>
      <c r="C67" s="51"/>
      <c r="D67" s="45"/>
      <c r="E67" s="45"/>
      <c r="F67" s="45"/>
      <c r="G67" s="51"/>
      <c r="H67" s="50"/>
      <c r="I67" s="48"/>
      <c r="J67" s="50"/>
      <c r="K67" s="51"/>
      <c r="L67" s="51"/>
      <c r="M67" s="45"/>
      <c r="N67" s="45"/>
      <c r="O67" s="45"/>
      <c r="P67" s="45"/>
      <c r="Q67" s="188"/>
      <c r="R67" s="188"/>
    </row>
    <row r="68" spans="1:18" x14ac:dyDescent="0.25">
      <c r="A68" s="45"/>
      <c r="B68" s="47"/>
      <c r="C68" s="51"/>
      <c r="D68" s="45"/>
      <c r="E68" s="45"/>
      <c r="F68" s="45"/>
      <c r="G68" s="51"/>
      <c r="H68" s="50"/>
      <c r="I68" s="48"/>
      <c r="J68" s="50"/>
      <c r="K68" s="51"/>
      <c r="L68" s="51"/>
      <c r="M68" s="45"/>
      <c r="N68" s="45"/>
      <c r="O68" s="45"/>
      <c r="P68" s="45"/>
      <c r="Q68" s="188"/>
      <c r="R68" s="188"/>
    </row>
    <row r="69" spans="1:18" x14ac:dyDescent="0.25">
      <c r="A69" s="45"/>
      <c r="B69" s="47"/>
      <c r="C69" s="51"/>
      <c r="D69" s="45"/>
      <c r="E69" s="45"/>
      <c r="F69" s="45"/>
      <c r="G69" s="51"/>
      <c r="H69" s="50"/>
      <c r="I69" s="48"/>
      <c r="J69" s="50"/>
      <c r="K69" s="51"/>
      <c r="L69" s="51"/>
      <c r="M69" s="45"/>
      <c r="N69" s="45"/>
      <c r="O69" s="45"/>
      <c r="P69" s="45"/>
      <c r="Q69" s="188"/>
      <c r="R69" s="188"/>
    </row>
    <row r="70" spans="1:18" x14ac:dyDescent="0.25">
      <c r="A70" s="45"/>
      <c r="B70" s="47"/>
      <c r="C70" s="51"/>
      <c r="D70" s="45"/>
      <c r="E70" s="45"/>
      <c r="F70" s="45"/>
      <c r="G70" s="51"/>
      <c r="H70" s="50"/>
      <c r="I70" s="48"/>
      <c r="J70" s="50"/>
      <c r="K70" s="51"/>
      <c r="L70" s="51"/>
      <c r="M70" s="45"/>
      <c r="N70" s="45"/>
      <c r="O70" s="45"/>
      <c r="P70" s="45"/>
      <c r="Q70" s="188"/>
      <c r="R70" s="188"/>
    </row>
    <row r="71" spans="1:18" x14ac:dyDescent="0.25">
      <c r="A71" s="45"/>
      <c r="B71" s="47"/>
      <c r="C71" s="51"/>
      <c r="D71" s="45"/>
      <c r="E71" s="45"/>
      <c r="F71" s="45"/>
      <c r="G71" s="51"/>
      <c r="H71" s="50"/>
      <c r="I71" s="48"/>
      <c r="J71" s="50"/>
      <c r="K71" s="51"/>
      <c r="L71" s="51"/>
      <c r="M71" s="45"/>
      <c r="N71" s="45"/>
      <c r="O71" s="45"/>
      <c r="P71" s="45"/>
      <c r="Q71" s="188"/>
      <c r="R71" s="188"/>
    </row>
    <row r="72" spans="1:18" x14ac:dyDescent="0.25">
      <c r="A72" s="45"/>
      <c r="B72" s="47"/>
      <c r="C72" s="51"/>
      <c r="D72" s="45"/>
      <c r="E72" s="45"/>
      <c r="F72" s="45"/>
      <c r="G72" s="51"/>
      <c r="H72" s="50"/>
      <c r="I72" s="48"/>
      <c r="J72" s="50"/>
      <c r="K72" s="51"/>
      <c r="L72" s="51"/>
      <c r="M72" s="45"/>
      <c r="N72" s="45"/>
      <c r="O72" s="45"/>
      <c r="P72" s="45"/>
      <c r="Q72" s="188"/>
      <c r="R72" s="188"/>
    </row>
    <row r="73" spans="1:18" x14ac:dyDescent="0.25">
      <c r="A73" s="45"/>
      <c r="B73" s="47"/>
      <c r="C73" s="51"/>
      <c r="D73" s="45"/>
      <c r="E73" s="45"/>
      <c r="F73" s="45"/>
      <c r="G73" s="51"/>
      <c r="H73" s="50"/>
      <c r="I73" s="48"/>
      <c r="J73" s="50"/>
      <c r="K73" s="51"/>
      <c r="L73" s="51"/>
      <c r="M73" s="45"/>
      <c r="N73" s="45"/>
      <c r="O73" s="45"/>
      <c r="P73" s="45"/>
      <c r="Q73" s="188"/>
      <c r="R73" s="188"/>
    </row>
    <row r="74" spans="1:18" x14ac:dyDescent="0.25">
      <c r="A74" s="45"/>
      <c r="B74" s="47"/>
      <c r="C74" s="51"/>
      <c r="D74" s="45"/>
      <c r="E74" s="45"/>
      <c r="F74" s="45"/>
      <c r="G74" s="51"/>
      <c r="H74" s="50"/>
      <c r="I74" s="48"/>
      <c r="J74" s="50"/>
      <c r="K74" s="51"/>
      <c r="L74" s="51"/>
      <c r="M74" s="45"/>
      <c r="N74" s="45"/>
      <c r="O74" s="45"/>
      <c r="P74" s="45"/>
      <c r="Q74" s="188"/>
      <c r="R74" s="188"/>
    </row>
    <row r="75" spans="1:18" x14ac:dyDescent="0.25">
      <c r="A75" s="45"/>
      <c r="B75" s="47"/>
      <c r="C75" s="51"/>
      <c r="D75" s="45"/>
      <c r="E75" s="45"/>
      <c r="F75" s="45"/>
      <c r="G75" s="51"/>
      <c r="H75" s="50"/>
      <c r="I75" s="48"/>
      <c r="J75" s="50"/>
      <c r="K75" s="51"/>
      <c r="L75" s="51"/>
      <c r="M75" s="45"/>
      <c r="N75" s="45"/>
      <c r="O75" s="45"/>
      <c r="P75" s="45"/>
      <c r="Q75" s="188"/>
      <c r="R75" s="188"/>
    </row>
    <row r="76" spans="1:18" x14ac:dyDescent="0.25">
      <c r="A76" s="45"/>
      <c r="B76" s="47"/>
      <c r="C76" s="51"/>
      <c r="D76" s="45"/>
      <c r="E76" s="45"/>
      <c r="F76" s="45"/>
      <c r="G76" s="51"/>
      <c r="H76" s="50"/>
      <c r="I76" s="48"/>
      <c r="J76" s="50"/>
      <c r="K76" s="51"/>
      <c r="L76" s="51"/>
      <c r="M76" s="45"/>
      <c r="N76" s="45"/>
      <c r="O76" s="45"/>
      <c r="P76" s="45"/>
      <c r="Q76" s="188"/>
      <c r="R76" s="188"/>
    </row>
    <row r="77" spans="1:18" x14ac:dyDescent="0.25">
      <c r="A77" s="45"/>
      <c r="B77" s="47"/>
      <c r="C77" s="51"/>
      <c r="D77" s="45"/>
      <c r="E77" s="45"/>
      <c r="F77" s="45"/>
      <c r="G77" s="51"/>
      <c r="H77" s="50"/>
      <c r="I77" s="48"/>
      <c r="J77" s="50"/>
      <c r="K77" s="51"/>
      <c r="L77" s="51"/>
      <c r="M77" s="45"/>
      <c r="N77" s="45"/>
      <c r="O77" s="45"/>
      <c r="P77" s="45"/>
      <c r="Q77" s="188"/>
      <c r="R77" s="188"/>
    </row>
    <row r="78" spans="1:18" x14ac:dyDescent="0.25">
      <c r="A78" s="45"/>
      <c r="B78" s="47"/>
      <c r="C78" s="51"/>
      <c r="D78" s="45"/>
      <c r="E78" s="45"/>
      <c r="F78" s="45"/>
      <c r="G78" s="51"/>
      <c r="H78" s="50"/>
      <c r="I78" s="48"/>
      <c r="J78" s="50"/>
      <c r="K78" s="51"/>
      <c r="L78" s="51"/>
      <c r="M78" s="45"/>
      <c r="N78" s="45"/>
      <c r="O78" s="45"/>
      <c r="P78" s="45"/>
      <c r="Q78" s="188"/>
      <c r="R78" s="188"/>
    </row>
    <row r="79" spans="1:18" x14ac:dyDescent="0.25">
      <c r="A79" s="45"/>
      <c r="B79" s="47"/>
      <c r="C79" s="51"/>
      <c r="D79" s="45"/>
      <c r="E79" s="45"/>
      <c r="F79" s="45"/>
      <c r="G79" s="51"/>
      <c r="H79" s="50"/>
      <c r="I79" s="48"/>
      <c r="J79" s="50"/>
      <c r="K79" s="51"/>
      <c r="L79" s="51"/>
      <c r="M79" s="45"/>
      <c r="N79" s="45"/>
      <c r="O79" s="45"/>
      <c r="P79" s="45"/>
      <c r="Q79" s="188"/>
      <c r="R79" s="188"/>
    </row>
    <row r="80" spans="1:18" x14ac:dyDescent="0.25">
      <c r="A80" s="45"/>
      <c r="B80" s="47"/>
      <c r="C80" s="51"/>
      <c r="D80" s="45"/>
      <c r="E80" s="45"/>
      <c r="F80" s="45"/>
      <c r="G80" s="51"/>
      <c r="H80" s="50"/>
      <c r="I80" s="48"/>
      <c r="J80" s="50"/>
      <c r="K80" s="51"/>
      <c r="L80" s="51"/>
      <c r="M80" s="45"/>
      <c r="N80" s="45"/>
      <c r="O80" s="45"/>
      <c r="P80" s="45"/>
      <c r="Q80" s="188"/>
      <c r="R80" s="188"/>
    </row>
    <row r="81" spans="1:18" x14ac:dyDescent="0.25">
      <c r="A81" s="45"/>
      <c r="B81" s="47"/>
      <c r="C81" s="51"/>
      <c r="D81" s="45"/>
      <c r="E81" s="45"/>
      <c r="F81" s="45"/>
      <c r="G81" s="51"/>
      <c r="H81" s="50"/>
      <c r="I81" s="48"/>
      <c r="J81" s="50"/>
      <c r="K81" s="51"/>
      <c r="L81" s="51"/>
      <c r="M81" s="45"/>
      <c r="N81" s="45"/>
      <c r="O81" s="45"/>
      <c r="P81" s="45"/>
      <c r="Q81" s="188"/>
      <c r="R81" s="188"/>
    </row>
    <row r="82" spans="1:18" x14ac:dyDescent="0.25">
      <c r="A82" s="45"/>
      <c r="B82" s="47"/>
      <c r="C82" s="51"/>
      <c r="D82" s="45"/>
      <c r="E82" s="45"/>
      <c r="F82" s="45"/>
      <c r="G82" s="51"/>
      <c r="H82" s="50"/>
      <c r="I82" s="48"/>
      <c r="J82" s="50"/>
      <c r="K82" s="51"/>
      <c r="L82" s="51"/>
      <c r="M82" s="45"/>
      <c r="N82" s="45"/>
      <c r="O82" s="45"/>
      <c r="P82" s="45"/>
      <c r="Q82" s="188"/>
      <c r="R82" s="188"/>
    </row>
    <row r="83" spans="1:18" x14ac:dyDescent="0.25">
      <c r="A83" s="45"/>
      <c r="B83" s="47"/>
      <c r="C83" s="51"/>
      <c r="D83" s="45"/>
      <c r="E83" s="45"/>
      <c r="F83" s="45"/>
      <c r="G83" s="51"/>
      <c r="H83" s="50"/>
      <c r="I83" s="48"/>
      <c r="J83" s="50"/>
      <c r="K83" s="51"/>
      <c r="L83" s="51"/>
      <c r="M83" s="45"/>
      <c r="N83" s="45"/>
      <c r="O83" s="45"/>
      <c r="P83" s="45"/>
      <c r="Q83" s="188"/>
      <c r="R83" s="188"/>
    </row>
    <row r="84" spans="1:18" x14ac:dyDescent="0.25">
      <c r="A84" s="45"/>
      <c r="B84" s="47"/>
      <c r="C84" s="51"/>
      <c r="D84" s="45"/>
      <c r="E84" s="45"/>
      <c r="F84" s="45"/>
      <c r="G84" s="51"/>
      <c r="H84" s="50"/>
      <c r="I84" s="48"/>
      <c r="J84" s="50"/>
      <c r="K84" s="51"/>
      <c r="L84" s="51"/>
      <c r="M84" s="45"/>
      <c r="N84" s="45"/>
      <c r="O84" s="45"/>
      <c r="P84" s="45"/>
      <c r="Q84" s="188"/>
      <c r="R84" s="188"/>
    </row>
    <row r="85" spans="1:18" x14ac:dyDescent="0.25">
      <c r="A85" s="45"/>
      <c r="B85" s="47"/>
      <c r="C85" s="51"/>
      <c r="D85" s="45"/>
      <c r="E85" s="45"/>
      <c r="F85" s="45"/>
      <c r="G85" s="51"/>
      <c r="H85" s="50"/>
      <c r="I85" s="48"/>
      <c r="J85" s="50"/>
      <c r="K85" s="51"/>
      <c r="L85" s="51"/>
      <c r="M85" s="45"/>
      <c r="N85" s="45"/>
      <c r="O85" s="45"/>
      <c r="P85" s="45"/>
      <c r="Q85" s="188"/>
      <c r="R85" s="188"/>
    </row>
    <row r="86" spans="1:18" x14ac:dyDescent="0.25">
      <c r="A86" s="45"/>
      <c r="B86" s="47"/>
      <c r="C86" s="51"/>
      <c r="D86" s="45"/>
      <c r="E86" s="45"/>
      <c r="F86" s="45"/>
      <c r="G86" s="51"/>
      <c r="H86" s="50"/>
      <c r="I86" s="48"/>
      <c r="J86" s="50"/>
      <c r="K86" s="51"/>
      <c r="L86" s="51"/>
      <c r="M86" s="45"/>
      <c r="N86" s="45"/>
      <c r="O86" s="45"/>
      <c r="P86" s="45"/>
      <c r="Q86" s="188"/>
      <c r="R86" s="188"/>
    </row>
    <row r="87" spans="1:18" x14ac:dyDescent="0.25">
      <c r="A87" s="45"/>
      <c r="B87" s="47"/>
      <c r="C87" s="51"/>
      <c r="D87" s="45"/>
      <c r="E87" s="45"/>
      <c r="F87" s="45"/>
      <c r="G87" s="51"/>
      <c r="H87" s="50"/>
      <c r="I87" s="48"/>
      <c r="J87" s="50"/>
      <c r="K87" s="51"/>
      <c r="L87" s="51"/>
      <c r="M87" s="45"/>
      <c r="N87" s="45"/>
      <c r="O87" s="45"/>
      <c r="P87" s="45"/>
      <c r="Q87" s="188"/>
      <c r="R87" s="188"/>
    </row>
    <row r="88" spans="1:18" x14ac:dyDescent="0.25">
      <c r="A88" s="45"/>
      <c r="B88" s="47"/>
      <c r="C88" s="51"/>
      <c r="D88" s="45"/>
      <c r="E88" s="45"/>
      <c r="F88" s="45"/>
      <c r="G88" s="51"/>
      <c r="H88" s="50"/>
      <c r="I88" s="48"/>
      <c r="J88" s="50"/>
      <c r="K88" s="51"/>
      <c r="L88" s="51"/>
      <c r="M88" s="45"/>
      <c r="N88" s="45"/>
      <c r="O88" s="45"/>
      <c r="P88" s="45"/>
      <c r="Q88" s="188"/>
      <c r="R88" s="188"/>
    </row>
    <row r="89" spans="1:18" x14ac:dyDescent="0.25">
      <c r="A89" s="45"/>
      <c r="B89" s="47"/>
      <c r="C89" s="51"/>
      <c r="D89" s="45"/>
      <c r="E89" s="45"/>
      <c r="F89" s="45"/>
      <c r="G89" s="51"/>
      <c r="H89" s="50"/>
      <c r="I89" s="48"/>
      <c r="J89" s="50"/>
      <c r="K89" s="51"/>
      <c r="L89" s="51"/>
      <c r="M89" s="45"/>
      <c r="N89" s="45"/>
      <c r="O89" s="45"/>
      <c r="P89" s="45"/>
      <c r="Q89" s="188"/>
      <c r="R89" s="188"/>
    </row>
    <row r="90" spans="1:18" x14ac:dyDescent="0.25">
      <c r="A90" s="45"/>
      <c r="B90" s="47"/>
      <c r="C90" s="51"/>
      <c r="D90" s="45"/>
      <c r="E90" s="45"/>
      <c r="F90" s="45"/>
      <c r="G90" s="51"/>
      <c r="H90" s="50"/>
      <c r="I90" s="48"/>
      <c r="J90" s="50"/>
      <c r="K90" s="51"/>
      <c r="L90" s="51"/>
      <c r="M90" s="45"/>
      <c r="N90" s="45"/>
      <c r="O90" s="45"/>
      <c r="P90" s="45"/>
      <c r="Q90" s="188"/>
      <c r="R90" s="188"/>
    </row>
    <row r="91" spans="1:18" x14ac:dyDescent="0.25">
      <c r="A91" s="45"/>
      <c r="B91" s="47"/>
      <c r="C91" s="51"/>
      <c r="D91" s="45"/>
      <c r="E91" s="45"/>
      <c r="F91" s="45"/>
      <c r="G91" s="51"/>
      <c r="H91" s="50"/>
      <c r="I91" s="48"/>
      <c r="J91" s="50"/>
      <c r="K91" s="51"/>
      <c r="L91" s="51"/>
      <c r="M91" s="45"/>
      <c r="N91" s="45"/>
      <c r="O91" s="45"/>
      <c r="P91" s="45"/>
      <c r="Q91" s="188"/>
      <c r="R91" s="188"/>
    </row>
    <row r="92" spans="1:18" x14ac:dyDescent="0.25">
      <c r="A92" s="45"/>
      <c r="B92" s="47"/>
      <c r="C92" s="51"/>
      <c r="D92" s="45"/>
      <c r="E92" s="45"/>
      <c r="F92" s="45"/>
      <c r="G92" s="51"/>
      <c r="H92" s="50"/>
      <c r="I92" s="48"/>
      <c r="J92" s="50"/>
      <c r="K92" s="51"/>
      <c r="L92" s="51"/>
      <c r="M92" s="45"/>
      <c r="N92" s="45"/>
      <c r="O92" s="45"/>
      <c r="P92" s="45"/>
      <c r="Q92" s="188"/>
      <c r="R92" s="188"/>
    </row>
    <row r="93" spans="1:18" x14ac:dyDescent="0.25">
      <c r="A93" s="45"/>
      <c r="B93" s="47"/>
      <c r="C93" s="51"/>
      <c r="D93" s="45"/>
      <c r="E93" s="45"/>
      <c r="F93" s="45"/>
      <c r="G93" s="51"/>
      <c r="H93" s="50"/>
      <c r="I93" s="48"/>
      <c r="J93" s="50"/>
      <c r="K93" s="51"/>
      <c r="L93" s="51"/>
      <c r="M93" s="45"/>
      <c r="N93" s="45"/>
      <c r="O93" s="45"/>
      <c r="P93" s="45"/>
      <c r="Q93" s="188"/>
      <c r="R93" s="188"/>
    </row>
    <row r="94" spans="1:18" x14ac:dyDescent="0.25">
      <c r="A94" s="45"/>
      <c r="B94" s="47"/>
      <c r="C94" s="51"/>
      <c r="D94" s="45"/>
      <c r="E94" s="45"/>
      <c r="F94" s="45"/>
      <c r="G94" s="51"/>
      <c r="H94" s="50"/>
      <c r="I94" s="48"/>
      <c r="J94" s="50"/>
      <c r="K94" s="51"/>
      <c r="L94" s="51"/>
      <c r="M94" s="45"/>
      <c r="N94" s="45"/>
      <c r="O94" s="45"/>
      <c r="P94" s="45"/>
      <c r="Q94" s="188"/>
      <c r="R94" s="188"/>
    </row>
    <row r="95" spans="1:18" x14ac:dyDescent="0.25">
      <c r="A95" s="45"/>
      <c r="B95" s="47"/>
      <c r="C95" s="51"/>
      <c r="D95" s="45"/>
      <c r="E95" s="45"/>
      <c r="F95" s="45"/>
      <c r="G95" s="51"/>
      <c r="H95" s="50"/>
      <c r="I95" s="48"/>
      <c r="J95" s="50"/>
      <c r="K95" s="51"/>
      <c r="L95" s="51"/>
      <c r="M95" s="45"/>
      <c r="N95" s="45"/>
      <c r="O95" s="45"/>
      <c r="P95" s="45"/>
      <c r="Q95" s="188"/>
      <c r="R95" s="188"/>
    </row>
    <row r="96" spans="1:18" x14ac:dyDescent="0.25">
      <c r="A96" s="45"/>
      <c r="B96" s="47"/>
      <c r="C96" s="51"/>
      <c r="D96" s="45"/>
      <c r="E96" s="45"/>
      <c r="F96" s="45"/>
      <c r="G96" s="51"/>
      <c r="H96" s="50"/>
      <c r="I96" s="48"/>
      <c r="J96" s="50"/>
      <c r="K96" s="51"/>
      <c r="L96" s="51"/>
      <c r="M96" s="45"/>
      <c r="N96" s="45"/>
      <c r="O96" s="45"/>
      <c r="P96" s="45"/>
      <c r="Q96" s="188"/>
      <c r="R96" s="188"/>
    </row>
    <row r="97" spans="1:18" x14ac:dyDescent="0.25">
      <c r="A97" s="45"/>
      <c r="B97" s="47"/>
      <c r="C97" s="51"/>
      <c r="D97" s="45"/>
      <c r="E97" s="45"/>
      <c r="F97" s="45"/>
      <c r="G97" s="51"/>
      <c r="H97" s="50"/>
      <c r="I97" s="48"/>
      <c r="J97" s="50"/>
      <c r="K97" s="51"/>
      <c r="L97" s="51"/>
      <c r="M97" s="45"/>
      <c r="N97" s="45"/>
      <c r="O97" s="45"/>
      <c r="P97" s="45"/>
      <c r="Q97" s="188"/>
      <c r="R97" s="188"/>
    </row>
    <row r="98" spans="1:18" x14ac:dyDescent="0.25">
      <c r="A98" s="45"/>
      <c r="B98" s="47"/>
      <c r="C98" s="51"/>
      <c r="D98" s="45"/>
      <c r="E98" s="45"/>
      <c r="F98" s="45"/>
      <c r="G98" s="51"/>
      <c r="H98" s="50"/>
      <c r="I98" s="48"/>
      <c r="J98" s="50"/>
      <c r="K98" s="51"/>
      <c r="L98" s="51"/>
      <c r="M98" s="45"/>
      <c r="N98" s="45"/>
      <c r="O98" s="45"/>
      <c r="P98" s="45"/>
      <c r="Q98" s="188"/>
      <c r="R98" s="188"/>
    </row>
    <row r="99" spans="1:18" x14ac:dyDescent="0.25">
      <c r="A99" s="45"/>
      <c r="B99" s="47"/>
      <c r="C99" s="51"/>
      <c r="D99" s="45"/>
      <c r="E99" s="45"/>
      <c r="F99" s="45"/>
      <c r="G99" s="51"/>
      <c r="H99" s="50"/>
      <c r="I99" s="48"/>
      <c r="J99" s="50"/>
      <c r="K99" s="51"/>
      <c r="L99" s="51"/>
      <c r="M99" s="45"/>
      <c r="N99" s="45"/>
      <c r="O99" s="45"/>
      <c r="P99" s="45"/>
      <c r="Q99" s="188"/>
      <c r="R99" s="188"/>
    </row>
    <row r="100" spans="1:18" x14ac:dyDescent="0.25">
      <c r="A100" s="45"/>
      <c r="B100" s="47"/>
      <c r="C100" s="51"/>
      <c r="D100" s="45"/>
      <c r="E100" s="45"/>
      <c r="F100" s="45"/>
      <c r="G100" s="51"/>
      <c r="H100" s="50"/>
      <c r="I100" s="48"/>
      <c r="J100" s="50"/>
      <c r="K100" s="51"/>
      <c r="L100" s="51"/>
      <c r="M100" s="45"/>
      <c r="N100" s="45"/>
      <c r="O100" s="45"/>
      <c r="P100" s="45"/>
      <c r="Q100" s="188"/>
      <c r="R100" s="188"/>
    </row>
    <row r="101" spans="1:18" x14ac:dyDescent="0.25">
      <c r="A101" s="45"/>
      <c r="B101" s="47"/>
      <c r="C101" s="51"/>
      <c r="D101" s="45"/>
      <c r="E101" s="45"/>
      <c r="F101" s="45"/>
      <c r="G101" s="51"/>
      <c r="H101" s="50"/>
      <c r="I101" s="48"/>
      <c r="J101" s="50"/>
      <c r="K101" s="51"/>
      <c r="L101" s="51"/>
      <c r="M101" s="45"/>
      <c r="N101" s="45"/>
      <c r="O101" s="45"/>
      <c r="P101" s="45"/>
      <c r="Q101" s="188"/>
      <c r="R101" s="188"/>
    </row>
    <row r="102" spans="1:18" x14ac:dyDescent="0.25">
      <c r="A102" s="45"/>
      <c r="B102" s="47"/>
      <c r="C102" s="51"/>
      <c r="D102" s="45"/>
      <c r="E102" s="45"/>
      <c r="F102" s="45"/>
      <c r="G102" s="51"/>
      <c r="H102" s="50"/>
      <c r="I102" s="48"/>
      <c r="J102" s="50"/>
      <c r="K102" s="51"/>
      <c r="L102" s="51"/>
      <c r="M102" s="45"/>
      <c r="N102" s="45"/>
      <c r="O102" s="45"/>
      <c r="P102" s="45"/>
      <c r="Q102" s="188"/>
      <c r="R102" s="188"/>
    </row>
    <row r="103" spans="1:18" x14ac:dyDescent="0.25">
      <c r="A103" s="45"/>
      <c r="B103" s="47"/>
      <c r="C103" s="51"/>
      <c r="D103" s="45"/>
      <c r="E103" s="45"/>
      <c r="F103" s="45"/>
      <c r="G103" s="51"/>
      <c r="H103" s="50"/>
      <c r="I103" s="48"/>
      <c r="J103" s="50"/>
      <c r="K103" s="51"/>
      <c r="L103" s="51"/>
      <c r="M103" s="45"/>
      <c r="N103" s="45"/>
      <c r="O103" s="45"/>
      <c r="P103" s="45"/>
      <c r="Q103" s="188"/>
      <c r="R103" s="188"/>
    </row>
    <row r="104" spans="1:18" x14ac:dyDescent="0.25">
      <c r="A104" s="45"/>
      <c r="B104" s="47"/>
      <c r="C104" s="51"/>
      <c r="D104" s="45"/>
      <c r="E104" s="45"/>
      <c r="F104" s="45"/>
      <c r="G104" s="51"/>
      <c r="H104" s="50"/>
      <c r="I104" s="48"/>
      <c r="J104" s="50"/>
      <c r="K104" s="51"/>
      <c r="L104" s="51"/>
      <c r="M104" s="45"/>
      <c r="N104" s="45"/>
      <c r="O104" s="45"/>
      <c r="P104" s="45"/>
      <c r="Q104" s="188"/>
      <c r="R104" s="188"/>
    </row>
    <row r="105" spans="1:18" x14ac:dyDescent="0.25">
      <c r="A105" s="45"/>
      <c r="B105" s="47"/>
      <c r="C105" s="51"/>
      <c r="D105" s="45"/>
      <c r="E105" s="45"/>
      <c r="F105" s="45"/>
      <c r="G105" s="51"/>
      <c r="H105" s="50"/>
      <c r="I105" s="48"/>
      <c r="J105" s="50"/>
      <c r="K105" s="51"/>
      <c r="L105" s="51"/>
      <c r="M105" s="45"/>
      <c r="N105" s="45"/>
      <c r="O105" s="45"/>
      <c r="P105" s="45"/>
      <c r="Q105" s="188"/>
      <c r="R105" s="188"/>
    </row>
    <row r="106" spans="1:18" x14ac:dyDescent="0.25">
      <c r="A106" s="45"/>
      <c r="B106" s="47"/>
      <c r="C106" s="51"/>
      <c r="D106" s="45"/>
      <c r="E106" s="45"/>
      <c r="F106" s="45"/>
      <c r="G106" s="51"/>
      <c r="H106" s="50"/>
      <c r="I106" s="48"/>
      <c r="J106" s="50"/>
      <c r="K106" s="51"/>
      <c r="L106" s="51"/>
      <c r="M106" s="45"/>
      <c r="N106" s="45"/>
      <c r="O106" s="45"/>
      <c r="P106" s="45"/>
      <c r="Q106" s="188"/>
      <c r="R106" s="188"/>
    </row>
    <row r="107" spans="1:18" x14ac:dyDescent="0.25">
      <c r="A107" s="45"/>
      <c r="B107" s="47"/>
      <c r="C107" s="51"/>
      <c r="D107" s="45"/>
      <c r="E107" s="45"/>
      <c r="F107" s="45"/>
      <c r="G107" s="51"/>
      <c r="H107" s="50"/>
      <c r="I107" s="48"/>
      <c r="J107" s="50"/>
      <c r="K107" s="51"/>
      <c r="L107" s="51"/>
      <c r="M107" s="45"/>
      <c r="N107" s="45"/>
      <c r="O107" s="45"/>
      <c r="P107" s="45"/>
      <c r="Q107" s="188"/>
      <c r="R107" s="188"/>
    </row>
    <row r="108" spans="1:18" x14ac:dyDescent="0.25">
      <c r="A108" s="45"/>
      <c r="B108" s="47"/>
      <c r="C108" s="51"/>
      <c r="D108" s="45"/>
      <c r="E108" s="45"/>
      <c r="F108" s="45"/>
      <c r="G108" s="51"/>
      <c r="H108" s="50"/>
      <c r="I108" s="48"/>
      <c r="J108" s="50"/>
      <c r="K108" s="51"/>
      <c r="L108" s="51"/>
      <c r="M108" s="45"/>
      <c r="N108" s="45"/>
      <c r="O108" s="45"/>
      <c r="P108" s="45"/>
      <c r="Q108" s="188"/>
      <c r="R108" s="188"/>
    </row>
    <row r="109" spans="1:18" x14ac:dyDescent="0.25">
      <c r="A109" s="45"/>
      <c r="B109" s="47"/>
      <c r="C109" s="51"/>
      <c r="D109" s="45"/>
      <c r="E109" s="45"/>
      <c r="F109" s="45"/>
      <c r="G109" s="51"/>
      <c r="H109" s="50"/>
      <c r="I109" s="48"/>
      <c r="J109" s="50"/>
      <c r="K109" s="51"/>
      <c r="L109" s="51"/>
      <c r="M109" s="45"/>
      <c r="N109" s="45"/>
      <c r="O109" s="45"/>
      <c r="P109" s="45"/>
      <c r="Q109" s="188"/>
      <c r="R109" s="188"/>
    </row>
    <row r="110" spans="1:18" x14ac:dyDescent="0.25">
      <c r="A110" s="45"/>
      <c r="B110" s="47"/>
      <c r="C110" s="51"/>
      <c r="D110" s="45"/>
      <c r="E110" s="45"/>
      <c r="F110" s="45"/>
      <c r="G110" s="51"/>
      <c r="H110" s="50"/>
      <c r="I110" s="48"/>
      <c r="J110" s="50"/>
      <c r="K110" s="51"/>
      <c r="L110" s="51"/>
      <c r="M110" s="45"/>
      <c r="N110" s="45"/>
      <c r="O110" s="45"/>
      <c r="P110" s="45"/>
      <c r="Q110" s="188"/>
      <c r="R110" s="188"/>
    </row>
    <row r="111" spans="1:18" x14ac:dyDescent="0.25">
      <c r="A111" s="45"/>
      <c r="B111" s="47"/>
      <c r="C111" s="51"/>
      <c r="D111" s="45"/>
      <c r="E111" s="45"/>
      <c r="F111" s="45"/>
      <c r="G111" s="51"/>
      <c r="H111" s="50"/>
      <c r="I111" s="48"/>
      <c r="J111" s="50"/>
      <c r="K111" s="51"/>
      <c r="L111" s="51"/>
      <c r="M111" s="45"/>
      <c r="N111" s="45"/>
      <c r="O111" s="45"/>
      <c r="P111" s="45"/>
      <c r="Q111" s="188"/>
      <c r="R111" s="188"/>
    </row>
    <row r="112" spans="1:18" x14ac:dyDescent="0.25">
      <c r="A112" s="45"/>
      <c r="B112" s="47"/>
      <c r="C112" s="51"/>
      <c r="D112" s="45"/>
      <c r="E112" s="45"/>
      <c r="F112" s="45"/>
      <c r="G112" s="51"/>
      <c r="H112" s="50"/>
      <c r="I112" s="48"/>
      <c r="J112" s="50"/>
      <c r="K112" s="51"/>
      <c r="L112" s="51"/>
      <c r="M112" s="45"/>
      <c r="N112" s="45"/>
      <c r="O112" s="45"/>
      <c r="P112" s="45"/>
      <c r="Q112" s="188"/>
      <c r="R112" s="188"/>
    </row>
    <row r="113" spans="1:18" x14ac:dyDescent="0.25">
      <c r="A113" s="45"/>
      <c r="B113" s="47"/>
      <c r="C113" s="51"/>
      <c r="D113" s="45"/>
      <c r="E113" s="45"/>
      <c r="F113" s="45"/>
      <c r="G113" s="51"/>
      <c r="H113" s="50"/>
      <c r="I113" s="48"/>
      <c r="J113" s="50"/>
      <c r="K113" s="51"/>
      <c r="L113" s="51"/>
      <c r="M113" s="45"/>
      <c r="N113" s="45"/>
      <c r="O113" s="45"/>
      <c r="P113" s="45"/>
      <c r="Q113" s="188"/>
      <c r="R113" s="188"/>
    </row>
    <row r="114" spans="1:18" x14ac:dyDescent="0.25">
      <c r="A114" s="45"/>
      <c r="B114" s="47"/>
      <c r="C114" s="51"/>
      <c r="D114" s="45"/>
      <c r="E114" s="45"/>
      <c r="F114" s="45"/>
      <c r="G114" s="51"/>
      <c r="H114" s="50"/>
      <c r="I114" s="48"/>
      <c r="J114" s="50"/>
      <c r="K114" s="51"/>
      <c r="L114" s="51"/>
      <c r="M114" s="45"/>
      <c r="N114" s="45"/>
      <c r="O114" s="45"/>
      <c r="P114" s="45"/>
      <c r="Q114" s="188"/>
      <c r="R114" s="188"/>
    </row>
    <row r="115" spans="1:18" x14ac:dyDescent="0.25">
      <c r="A115" s="45"/>
      <c r="B115" s="47"/>
      <c r="C115" s="51"/>
      <c r="D115" s="45"/>
      <c r="E115" s="45"/>
      <c r="F115" s="45"/>
      <c r="G115" s="51"/>
      <c r="H115" s="50"/>
      <c r="I115" s="48"/>
      <c r="J115" s="50"/>
      <c r="K115" s="51"/>
      <c r="L115" s="51"/>
      <c r="M115" s="45"/>
      <c r="N115" s="45"/>
      <c r="O115" s="45"/>
      <c r="P115" s="45"/>
      <c r="Q115" s="188"/>
      <c r="R115" s="188"/>
    </row>
    <row r="116" spans="1:18" x14ac:dyDescent="0.25">
      <c r="A116" s="45"/>
      <c r="B116" s="47"/>
      <c r="C116" s="51"/>
      <c r="D116" s="45"/>
      <c r="E116" s="45"/>
      <c r="F116" s="45"/>
      <c r="G116" s="51"/>
      <c r="H116" s="50"/>
      <c r="I116" s="48"/>
      <c r="J116" s="50"/>
      <c r="K116" s="51"/>
      <c r="L116" s="51"/>
      <c r="M116" s="45"/>
      <c r="N116" s="45"/>
      <c r="O116" s="45"/>
      <c r="P116" s="45"/>
      <c r="Q116" s="188"/>
      <c r="R116" s="188"/>
    </row>
    <row r="117" spans="1:18" x14ac:dyDescent="0.25">
      <c r="A117" s="45"/>
      <c r="B117" s="47"/>
      <c r="C117" s="51"/>
      <c r="D117" s="45"/>
      <c r="E117" s="45"/>
      <c r="F117" s="45"/>
      <c r="G117" s="51"/>
      <c r="H117" s="50"/>
      <c r="I117" s="48"/>
      <c r="J117" s="50"/>
      <c r="K117" s="51"/>
      <c r="L117" s="51"/>
      <c r="M117" s="45"/>
      <c r="N117" s="45"/>
      <c r="O117" s="45"/>
      <c r="P117" s="45"/>
      <c r="Q117" s="188"/>
      <c r="R117" s="188"/>
    </row>
    <row r="118" spans="1:18" x14ac:dyDescent="0.25">
      <c r="A118" s="45"/>
      <c r="B118" s="47"/>
      <c r="C118" s="51"/>
      <c r="D118" s="45"/>
      <c r="E118" s="45"/>
      <c r="F118" s="45"/>
      <c r="G118" s="51"/>
      <c r="H118" s="50"/>
      <c r="I118" s="48"/>
      <c r="J118" s="50"/>
      <c r="K118" s="51"/>
      <c r="L118" s="51"/>
      <c r="M118" s="45"/>
      <c r="N118" s="45"/>
      <c r="O118" s="45"/>
      <c r="P118" s="45"/>
      <c r="Q118" s="188"/>
      <c r="R118" s="188"/>
    </row>
    <row r="119" spans="1:18" x14ac:dyDescent="0.25">
      <c r="A119" s="45"/>
      <c r="B119" s="47"/>
      <c r="C119" s="51"/>
      <c r="D119" s="45"/>
      <c r="E119" s="45"/>
      <c r="F119" s="45"/>
      <c r="G119" s="51"/>
      <c r="H119" s="50"/>
      <c r="I119" s="48"/>
      <c r="J119" s="50"/>
      <c r="K119" s="51"/>
      <c r="L119" s="51"/>
      <c r="M119" s="45"/>
      <c r="N119" s="45"/>
      <c r="O119" s="45"/>
      <c r="P119" s="45"/>
      <c r="Q119" s="188"/>
      <c r="R119" s="188"/>
    </row>
    <row r="120" spans="1:18" x14ac:dyDescent="0.25">
      <c r="A120" s="45"/>
      <c r="B120" s="47"/>
      <c r="C120" s="51"/>
      <c r="D120" s="45"/>
      <c r="E120" s="45"/>
      <c r="F120" s="45"/>
      <c r="G120" s="51"/>
      <c r="H120" s="50"/>
      <c r="I120" s="48"/>
      <c r="J120" s="50"/>
      <c r="K120" s="51"/>
      <c r="L120" s="51"/>
      <c r="M120" s="45"/>
      <c r="N120" s="45"/>
      <c r="O120" s="45"/>
      <c r="P120" s="45"/>
      <c r="Q120" s="188"/>
      <c r="R120" s="188"/>
    </row>
    <row r="121" spans="1:18" x14ac:dyDescent="0.25">
      <c r="A121" s="45"/>
      <c r="B121" s="47"/>
      <c r="C121" s="51"/>
      <c r="D121" s="45"/>
      <c r="E121" s="45"/>
      <c r="F121" s="45"/>
      <c r="G121" s="51"/>
      <c r="H121" s="50"/>
      <c r="I121" s="48"/>
      <c r="J121" s="50"/>
      <c r="K121" s="51"/>
      <c r="L121" s="51"/>
      <c r="M121" s="45"/>
      <c r="N121" s="45"/>
      <c r="O121" s="45"/>
      <c r="P121" s="45"/>
      <c r="Q121" s="188"/>
      <c r="R121" s="188"/>
    </row>
    <row r="122" spans="1:18" x14ac:dyDescent="0.25">
      <c r="A122" s="45"/>
      <c r="B122" s="47"/>
      <c r="C122" s="51"/>
      <c r="D122" s="45"/>
      <c r="E122" s="45"/>
      <c r="F122" s="45"/>
      <c r="G122" s="51"/>
      <c r="H122" s="50"/>
      <c r="I122" s="48"/>
      <c r="J122" s="50"/>
      <c r="K122" s="51"/>
      <c r="L122" s="51"/>
      <c r="M122" s="45"/>
      <c r="N122" s="45"/>
      <c r="O122" s="45"/>
      <c r="P122" s="45"/>
      <c r="Q122" s="188"/>
      <c r="R122" s="188"/>
    </row>
    <row r="123" spans="1:18" x14ac:dyDescent="0.25">
      <c r="A123" s="45"/>
      <c r="B123" s="47"/>
      <c r="C123" s="51"/>
      <c r="D123" s="45"/>
      <c r="E123" s="45"/>
      <c r="F123" s="45"/>
      <c r="G123" s="51"/>
      <c r="H123" s="50"/>
      <c r="I123" s="48"/>
      <c r="J123" s="50"/>
      <c r="K123" s="51"/>
      <c r="L123" s="51"/>
      <c r="M123" s="45"/>
      <c r="N123" s="45"/>
      <c r="O123" s="45"/>
      <c r="P123" s="45"/>
      <c r="Q123" s="188"/>
      <c r="R123" s="188"/>
    </row>
    <row r="124" spans="1:18" x14ac:dyDescent="0.25">
      <c r="A124" s="45"/>
      <c r="B124" s="47"/>
      <c r="C124" s="51"/>
      <c r="D124" s="45"/>
      <c r="E124" s="45"/>
      <c r="F124" s="45"/>
      <c r="G124" s="51"/>
      <c r="H124" s="50"/>
      <c r="I124" s="48"/>
      <c r="J124" s="50"/>
      <c r="K124" s="51"/>
      <c r="L124" s="51"/>
      <c r="M124" s="45"/>
      <c r="N124" s="45"/>
      <c r="O124" s="45"/>
      <c r="P124" s="45"/>
      <c r="Q124" s="188"/>
      <c r="R124" s="188"/>
    </row>
    <row r="125" spans="1:18" x14ac:dyDescent="0.25">
      <c r="A125" s="45"/>
      <c r="B125" s="47"/>
      <c r="C125" s="51"/>
      <c r="D125" s="45"/>
      <c r="E125" s="45"/>
      <c r="F125" s="45"/>
      <c r="G125" s="51"/>
      <c r="H125" s="50"/>
      <c r="I125" s="48"/>
      <c r="J125" s="50"/>
      <c r="K125" s="51"/>
      <c r="L125" s="51"/>
      <c r="M125" s="45"/>
      <c r="N125" s="45"/>
      <c r="O125" s="45"/>
      <c r="P125" s="45"/>
      <c r="Q125" s="188"/>
      <c r="R125" s="188"/>
    </row>
    <row r="126" spans="1:18" x14ac:dyDescent="0.25">
      <c r="A126" s="45"/>
      <c r="B126" s="47"/>
      <c r="C126" s="51"/>
      <c r="D126" s="45"/>
      <c r="E126" s="45"/>
      <c r="F126" s="45"/>
      <c r="G126" s="51"/>
      <c r="H126" s="50"/>
      <c r="I126" s="48"/>
      <c r="J126" s="50"/>
      <c r="K126" s="51"/>
      <c r="L126" s="51"/>
      <c r="M126" s="45"/>
      <c r="N126" s="45"/>
      <c r="O126" s="45"/>
      <c r="P126" s="45"/>
      <c r="Q126" s="188"/>
      <c r="R126" s="188"/>
    </row>
    <row r="127" spans="1:18" x14ac:dyDescent="0.25">
      <c r="A127" s="45"/>
      <c r="B127" s="47"/>
      <c r="C127" s="51"/>
      <c r="D127" s="45"/>
      <c r="E127" s="45"/>
      <c r="F127" s="45"/>
      <c r="G127" s="51"/>
      <c r="H127" s="50"/>
      <c r="I127" s="48"/>
      <c r="J127" s="50"/>
      <c r="K127" s="51"/>
      <c r="L127" s="51"/>
      <c r="M127" s="45"/>
      <c r="N127" s="45"/>
      <c r="O127" s="45"/>
      <c r="P127" s="45"/>
      <c r="Q127" s="188"/>
      <c r="R127" s="188"/>
    </row>
    <row r="128" spans="1:18" x14ac:dyDescent="0.25">
      <c r="A128" s="45"/>
      <c r="B128" s="47"/>
      <c r="C128" s="51"/>
      <c r="D128" s="45"/>
      <c r="E128" s="45"/>
      <c r="F128" s="45"/>
      <c r="G128" s="51"/>
      <c r="H128" s="50"/>
      <c r="I128" s="48"/>
      <c r="J128" s="50"/>
      <c r="K128" s="51"/>
      <c r="L128" s="51"/>
      <c r="M128" s="45"/>
      <c r="N128" s="45"/>
      <c r="O128" s="45"/>
      <c r="P128" s="45"/>
      <c r="Q128" s="188"/>
      <c r="R128" s="188"/>
    </row>
    <row r="129" spans="1:18" x14ac:dyDescent="0.25">
      <c r="A129" s="45"/>
      <c r="B129" s="47"/>
      <c r="C129" s="51"/>
      <c r="D129" s="45"/>
      <c r="E129" s="45"/>
      <c r="F129" s="45"/>
      <c r="G129" s="51"/>
      <c r="H129" s="50"/>
      <c r="I129" s="48"/>
      <c r="J129" s="50"/>
      <c r="K129" s="51"/>
      <c r="L129" s="51"/>
      <c r="M129" s="45"/>
      <c r="N129" s="45"/>
      <c r="O129" s="45"/>
      <c r="P129" s="45"/>
      <c r="Q129" s="188"/>
      <c r="R129" s="188"/>
    </row>
    <row r="130" spans="1:18" x14ac:dyDescent="0.25">
      <c r="A130" s="45"/>
      <c r="B130" s="47"/>
      <c r="C130" s="51"/>
      <c r="D130" s="45"/>
      <c r="E130" s="45"/>
      <c r="F130" s="45"/>
      <c r="G130" s="51"/>
      <c r="H130" s="50"/>
      <c r="I130" s="48"/>
      <c r="J130" s="50"/>
      <c r="K130" s="51"/>
      <c r="L130" s="51"/>
      <c r="M130" s="45"/>
      <c r="N130" s="45"/>
      <c r="O130" s="45"/>
      <c r="P130" s="45"/>
      <c r="Q130" s="188"/>
      <c r="R130" s="188"/>
    </row>
    <row r="131" spans="1:18" x14ac:dyDescent="0.25">
      <c r="A131" s="45"/>
      <c r="B131" s="47"/>
      <c r="C131" s="51"/>
      <c r="D131" s="45"/>
      <c r="E131" s="45"/>
      <c r="F131" s="45"/>
      <c r="G131" s="51"/>
      <c r="H131" s="50"/>
      <c r="I131" s="48"/>
      <c r="J131" s="50"/>
      <c r="K131" s="51"/>
      <c r="L131" s="51"/>
      <c r="M131" s="45"/>
      <c r="N131" s="45"/>
      <c r="O131" s="45"/>
      <c r="P131" s="45"/>
      <c r="Q131" s="188"/>
      <c r="R131" s="188"/>
    </row>
    <row r="132" spans="1:18" x14ac:dyDescent="0.25">
      <c r="A132" s="45"/>
      <c r="B132" s="47"/>
      <c r="C132" s="51"/>
      <c r="D132" s="45"/>
      <c r="E132" s="45"/>
      <c r="F132" s="45"/>
      <c r="G132" s="51"/>
      <c r="H132" s="50"/>
      <c r="I132" s="48"/>
      <c r="J132" s="50"/>
      <c r="K132" s="51"/>
      <c r="L132" s="51"/>
      <c r="M132" s="45"/>
      <c r="N132" s="45"/>
      <c r="O132" s="45"/>
      <c r="P132" s="45"/>
      <c r="Q132" s="188"/>
      <c r="R132" s="188"/>
    </row>
    <row r="133" spans="1:18" x14ac:dyDescent="0.25">
      <c r="A133" s="45"/>
      <c r="B133" s="47"/>
      <c r="C133" s="51"/>
      <c r="D133" s="45"/>
      <c r="E133" s="45"/>
      <c r="F133" s="45"/>
      <c r="G133" s="51"/>
      <c r="H133" s="50"/>
      <c r="I133" s="48"/>
      <c r="J133" s="50"/>
      <c r="K133" s="51"/>
      <c r="L133" s="51"/>
      <c r="M133" s="45"/>
      <c r="N133" s="45"/>
      <c r="O133" s="45"/>
      <c r="P133" s="45"/>
      <c r="Q133" s="188"/>
      <c r="R133" s="188"/>
    </row>
    <row r="134" spans="1:18" x14ac:dyDescent="0.25">
      <c r="A134" s="45"/>
      <c r="B134" s="47"/>
      <c r="C134" s="51"/>
      <c r="D134" s="45"/>
      <c r="E134" s="45"/>
      <c r="F134" s="45"/>
      <c r="G134" s="51"/>
      <c r="H134" s="50"/>
      <c r="I134" s="48"/>
      <c r="J134" s="50"/>
      <c r="K134" s="51"/>
      <c r="L134" s="51"/>
      <c r="M134" s="45"/>
      <c r="N134" s="45"/>
      <c r="O134" s="45"/>
      <c r="P134" s="45"/>
      <c r="Q134" s="188"/>
      <c r="R134" s="188"/>
    </row>
    <row r="135" spans="1:18" x14ac:dyDescent="0.25">
      <c r="A135" s="45"/>
      <c r="B135" s="47"/>
      <c r="C135" s="51"/>
      <c r="D135" s="45"/>
      <c r="E135" s="45"/>
      <c r="F135" s="45"/>
      <c r="G135" s="51"/>
      <c r="H135" s="50"/>
      <c r="I135" s="48"/>
      <c r="J135" s="50"/>
      <c r="K135" s="51"/>
      <c r="L135" s="51"/>
      <c r="M135" s="45"/>
      <c r="N135" s="45"/>
      <c r="O135" s="45"/>
      <c r="P135" s="45"/>
      <c r="Q135" s="188"/>
      <c r="R135" s="188"/>
    </row>
    <row r="136" spans="1:18" x14ac:dyDescent="0.25">
      <c r="A136" s="45"/>
      <c r="B136" s="47"/>
      <c r="C136" s="51"/>
      <c r="D136" s="45"/>
      <c r="E136" s="45"/>
      <c r="F136" s="45"/>
      <c r="G136" s="51"/>
      <c r="H136" s="50"/>
      <c r="I136" s="48"/>
      <c r="J136" s="50"/>
      <c r="K136" s="51"/>
      <c r="L136" s="51"/>
      <c r="M136" s="45"/>
      <c r="N136" s="45"/>
      <c r="O136" s="45"/>
      <c r="P136" s="45"/>
      <c r="Q136" s="188"/>
      <c r="R136" s="188"/>
    </row>
    <row r="137" spans="1:18" x14ac:dyDescent="0.25">
      <c r="A137" s="45"/>
      <c r="B137" s="47"/>
      <c r="C137" s="51"/>
      <c r="D137" s="45"/>
      <c r="E137" s="45"/>
      <c r="F137" s="45"/>
      <c r="G137" s="51"/>
      <c r="H137" s="50"/>
      <c r="I137" s="48"/>
      <c r="J137" s="50"/>
      <c r="K137" s="51"/>
      <c r="L137" s="51"/>
      <c r="M137" s="45"/>
      <c r="N137" s="45"/>
      <c r="O137" s="45"/>
      <c r="P137" s="45"/>
      <c r="Q137" s="188"/>
      <c r="R137" s="188"/>
    </row>
    <row r="138" spans="1:18" x14ac:dyDescent="0.25">
      <c r="A138" s="45"/>
      <c r="B138" s="47"/>
      <c r="C138" s="51"/>
      <c r="D138" s="45"/>
      <c r="E138" s="45"/>
      <c r="F138" s="45"/>
      <c r="G138" s="51"/>
      <c r="H138" s="50"/>
      <c r="I138" s="48"/>
      <c r="J138" s="50"/>
      <c r="K138" s="51"/>
      <c r="L138" s="51"/>
      <c r="M138" s="45"/>
      <c r="N138" s="45"/>
      <c r="O138" s="45"/>
      <c r="P138" s="45"/>
      <c r="Q138" s="188"/>
      <c r="R138" s="188"/>
    </row>
    <row r="139" spans="1:18" x14ac:dyDescent="0.25">
      <c r="A139" s="45"/>
      <c r="B139" s="47"/>
      <c r="C139" s="51"/>
      <c r="D139" s="45"/>
      <c r="E139" s="45"/>
      <c r="F139" s="45"/>
      <c r="G139" s="51"/>
      <c r="H139" s="50"/>
      <c r="I139" s="48"/>
      <c r="J139" s="50"/>
      <c r="K139" s="51"/>
      <c r="L139" s="51"/>
      <c r="M139" s="45"/>
      <c r="N139" s="45"/>
      <c r="O139" s="45"/>
      <c r="P139" s="45"/>
      <c r="Q139" s="188"/>
      <c r="R139" s="188"/>
    </row>
    <row r="140" spans="1:18" x14ac:dyDescent="0.25">
      <c r="A140" s="45"/>
      <c r="B140" s="47"/>
      <c r="C140" s="51"/>
      <c r="D140" s="45"/>
      <c r="E140" s="45"/>
      <c r="F140" s="45"/>
      <c r="G140" s="51"/>
      <c r="H140" s="50"/>
      <c r="I140" s="48"/>
      <c r="J140" s="50"/>
      <c r="K140" s="51"/>
      <c r="L140" s="51"/>
      <c r="M140" s="45"/>
      <c r="N140" s="45"/>
      <c r="O140" s="45"/>
      <c r="P140" s="45"/>
      <c r="Q140" s="188"/>
      <c r="R140" s="188"/>
    </row>
    <row r="141" spans="1:18" x14ac:dyDescent="0.25">
      <c r="A141" s="45"/>
      <c r="B141" s="47"/>
      <c r="C141" s="51"/>
      <c r="D141" s="45"/>
      <c r="E141" s="45"/>
      <c r="F141" s="45"/>
      <c r="G141" s="51"/>
      <c r="H141" s="50"/>
      <c r="I141" s="48"/>
      <c r="J141" s="50"/>
      <c r="K141" s="51"/>
      <c r="L141" s="51"/>
      <c r="M141" s="45"/>
      <c r="N141" s="45"/>
      <c r="O141" s="45"/>
      <c r="P141" s="45"/>
      <c r="Q141" s="188"/>
      <c r="R141" s="188"/>
    </row>
    <row r="142" spans="1:18" x14ac:dyDescent="0.25">
      <c r="A142" s="45"/>
      <c r="B142" s="47"/>
      <c r="C142" s="51"/>
      <c r="D142" s="45"/>
      <c r="E142" s="45"/>
      <c r="F142" s="45"/>
      <c r="G142" s="51"/>
      <c r="H142" s="50"/>
      <c r="I142" s="48"/>
      <c r="J142" s="50"/>
      <c r="K142" s="51"/>
      <c r="L142" s="51"/>
      <c r="M142" s="45"/>
      <c r="N142" s="45"/>
      <c r="O142" s="45"/>
      <c r="P142" s="45"/>
      <c r="Q142" s="188"/>
      <c r="R142" s="188"/>
    </row>
    <row r="143" spans="1:18" x14ac:dyDescent="0.25">
      <c r="A143" s="45"/>
      <c r="B143" s="47"/>
      <c r="C143" s="51"/>
      <c r="D143" s="45"/>
      <c r="E143" s="45"/>
      <c r="F143" s="45"/>
      <c r="G143" s="51"/>
      <c r="H143" s="50"/>
      <c r="I143" s="48"/>
      <c r="J143" s="50"/>
      <c r="K143" s="51"/>
      <c r="L143" s="51"/>
      <c r="M143" s="45"/>
      <c r="N143" s="45"/>
      <c r="O143" s="45"/>
      <c r="P143" s="45"/>
      <c r="Q143" s="188"/>
      <c r="R143" s="188"/>
    </row>
    <row r="144" spans="1:18" x14ac:dyDescent="0.25">
      <c r="A144" s="45"/>
      <c r="B144" s="47"/>
      <c r="C144" s="51"/>
      <c r="D144" s="45"/>
      <c r="E144" s="45"/>
      <c r="F144" s="45"/>
      <c r="G144" s="51"/>
      <c r="H144" s="50"/>
      <c r="I144" s="48"/>
      <c r="J144" s="50"/>
      <c r="K144" s="51"/>
      <c r="L144" s="51"/>
      <c r="M144" s="45"/>
      <c r="N144" s="45"/>
      <c r="O144" s="45"/>
      <c r="P144" s="45"/>
      <c r="Q144" s="188"/>
      <c r="R144" s="188"/>
    </row>
    <row r="145" spans="1:18" x14ac:dyDescent="0.25">
      <c r="A145" s="45"/>
      <c r="B145" s="47"/>
      <c r="C145" s="51"/>
      <c r="D145" s="45"/>
      <c r="E145" s="45"/>
      <c r="F145" s="45"/>
      <c r="G145" s="51"/>
      <c r="H145" s="50"/>
      <c r="I145" s="48"/>
      <c r="J145" s="50"/>
      <c r="K145" s="51"/>
      <c r="L145" s="51"/>
      <c r="M145" s="45"/>
      <c r="N145" s="45"/>
      <c r="O145" s="45"/>
      <c r="P145" s="45"/>
      <c r="Q145" s="188"/>
      <c r="R145" s="188"/>
    </row>
    <row r="146" spans="1:18" x14ac:dyDescent="0.25">
      <c r="A146" s="45"/>
      <c r="B146" s="47"/>
      <c r="C146" s="51"/>
      <c r="D146" s="45"/>
      <c r="E146" s="45"/>
      <c r="F146" s="45"/>
      <c r="G146" s="51"/>
      <c r="H146" s="50"/>
      <c r="I146" s="48"/>
      <c r="J146" s="50"/>
      <c r="K146" s="51"/>
      <c r="L146" s="51"/>
      <c r="M146" s="45"/>
      <c r="N146" s="45"/>
      <c r="O146" s="45"/>
      <c r="P146" s="45"/>
      <c r="Q146" s="188"/>
      <c r="R146" s="188"/>
    </row>
    <row r="147" spans="1:18" x14ac:dyDescent="0.25">
      <c r="A147" s="45"/>
      <c r="B147" s="47"/>
      <c r="C147" s="51"/>
      <c r="D147" s="45"/>
      <c r="E147" s="45"/>
      <c r="F147" s="45"/>
      <c r="G147" s="51"/>
      <c r="H147" s="50"/>
      <c r="I147" s="48"/>
      <c r="J147" s="50"/>
      <c r="K147" s="51"/>
      <c r="L147" s="51"/>
      <c r="M147" s="45"/>
      <c r="N147" s="45"/>
      <c r="O147" s="45"/>
      <c r="P147" s="45"/>
      <c r="Q147" s="188"/>
      <c r="R147" s="188"/>
    </row>
    <row r="148" spans="1:18" x14ac:dyDescent="0.25">
      <c r="A148" s="45"/>
      <c r="B148" s="47"/>
      <c r="C148" s="51"/>
      <c r="D148" s="45"/>
      <c r="E148" s="45"/>
      <c r="F148" s="45"/>
      <c r="G148" s="51"/>
      <c r="H148" s="50"/>
      <c r="I148" s="48"/>
      <c r="J148" s="50"/>
      <c r="K148" s="51"/>
      <c r="L148" s="51"/>
      <c r="M148" s="45"/>
      <c r="N148" s="45"/>
      <c r="O148" s="45"/>
      <c r="P148" s="45"/>
      <c r="Q148" s="188"/>
      <c r="R148" s="188"/>
    </row>
    <row r="149" spans="1:18" x14ac:dyDescent="0.25">
      <c r="A149" s="45"/>
      <c r="B149" s="47"/>
      <c r="C149" s="51"/>
      <c r="D149" s="45"/>
      <c r="E149" s="45"/>
      <c r="F149" s="45"/>
      <c r="G149" s="51"/>
      <c r="H149" s="50"/>
      <c r="I149" s="48"/>
      <c r="J149" s="50"/>
      <c r="K149" s="51"/>
      <c r="L149" s="51"/>
      <c r="M149" s="45"/>
      <c r="N149" s="45"/>
      <c r="O149" s="45"/>
      <c r="P149" s="45"/>
      <c r="Q149" s="188"/>
      <c r="R149" s="188"/>
    </row>
    <row r="150" spans="1:18" x14ac:dyDescent="0.25">
      <c r="A150" s="45"/>
      <c r="B150" s="47"/>
      <c r="C150" s="51"/>
      <c r="D150" s="45"/>
      <c r="E150" s="45"/>
      <c r="F150" s="45"/>
      <c r="G150" s="51"/>
      <c r="H150" s="50"/>
      <c r="I150" s="48"/>
      <c r="J150" s="50"/>
      <c r="K150" s="51"/>
      <c r="L150" s="51"/>
      <c r="M150" s="45"/>
      <c r="N150" s="45"/>
      <c r="O150" s="45"/>
      <c r="P150" s="45"/>
      <c r="Q150" s="188"/>
      <c r="R150" s="188"/>
    </row>
    <row r="151" spans="1:18" x14ac:dyDescent="0.25">
      <c r="A151" s="45"/>
      <c r="B151" s="47"/>
      <c r="C151" s="51"/>
      <c r="D151" s="45"/>
      <c r="E151" s="45"/>
      <c r="F151" s="45"/>
      <c r="G151" s="51"/>
      <c r="H151" s="50"/>
      <c r="I151" s="48"/>
      <c r="J151" s="50"/>
      <c r="K151" s="51"/>
      <c r="L151" s="51"/>
      <c r="M151" s="45"/>
      <c r="N151" s="45"/>
      <c r="O151" s="45"/>
      <c r="P151" s="45"/>
      <c r="Q151" s="188"/>
      <c r="R151" s="188"/>
    </row>
    <row r="152" spans="1:18" x14ac:dyDescent="0.25">
      <c r="A152" s="45"/>
      <c r="B152" s="47"/>
      <c r="C152" s="51"/>
      <c r="D152" s="45"/>
      <c r="E152" s="45"/>
      <c r="F152" s="45"/>
      <c r="G152" s="51"/>
      <c r="H152" s="50"/>
      <c r="I152" s="48"/>
      <c r="J152" s="50"/>
      <c r="K152" s="51"/>
      <c r="L152" s="51"/>
      <c r="M152" s="45"/>
      <c r="N152" s="45"/>
      <c r="O152" s="45"/>
      <c r="P152" s="45"/>
      <c r="Q152" s="188"/>
      <c r="R152" s="188"/>
    </row>
    <row r="153" spans="1:18" x14ac:dyDescent="0.25">
      <c r="A153" s="45"/>
      <c r="B153" s="47"/>
      <c r="C153" s="51"/>
      <c r="D153" s="45"/>
      <c r="E153" s="45"/>
      <c r="F153" s="45"/>
      <c r="G153" s="51"/>
      <c r="H153" s="50"/>
      <c r="I153" s="48"/>
      <c r="J153" s="50"/>
      <c r="K153" s="51"/>
      <c r="L153" s="51"/>
      <c r="M153" s="45"/>
      <c r="N153" s="45"/>
      <c r="O153" s="45"/>
      <c r="P153" s="45"/>
      <c r="Q153" s="188"/>
      <c r="R153" s="188"/>
    </row>
    <row r="154" spans="1:18" x14ac:dyDescent="0.25">
      <c r="A154" s="45"/>
      <c r="B154" s="47"/>
      <c r="C154" s="51"/>
      <c r="D154" s="45"/>
      <c r="E154" s="45"/>
      <c r="F154" s="45"/>
      <c r="G154" s="51"/>
      <c r="H154" s="50"/>
      <c r="I154" s="48"/>
      <c r="J154" s="50"/>
      <c r="K154" s="51"/>
      <c r="L154" s="51"/>
      <c r="M154" s="45"/>
      <c r="N154" s="45"/>
      <c r="O154" s="45"/>
      <c r="P154" s="45"/>
      <c r="Q154" s="188"/>
      <c r="R154" s="188"/>
    </row>
    <row r="155" spans="1:18" x14ac:dyDescent="0.25">
      <c r="A155" s="45"/>
      <c r="B155" s="47"/>
      <c r="C155" s="51"/>
      <c r="D155" s="45"/>
      <c r="E155" s="45"/>
      <c r="F155" s="45"/>
      <c r="G155" s="51"/>
      <c r="H155" s="50"/>
      <c r="I155" s="48"/>
      <c r="J155" s="50"/>
      <c r="K155" s="51"/>
      <c r="L155" s="51"/>
      <c r="M155" s="45"/>
      <c r="N155" s="45"/>
      <c r="O155" s="45"/>
      <c r="P155" s="45"/>
      <c r="Q155" s="188"/>
      <c r="R155" s="188"/>
    </row>
    <row r="156" spans="1:18" x14ac:dyDescent="0.25">
      <c r="A156" s="45"/>
      <c r="B156" s="47"/>
      <c r="C156" s="51"/>
      <c r="D156" s="45"/>
      <c r="E156" s="45"/>
      <c r="F156" s="45"/>
      <c r="G156" s="51"/>
      <c r="H156" s="50"/>
      <c r="I156" s="48"/>
      <c r="J156" s="50"/>
      <c r="K156" s="51"/>
      <c r="L156" s="51"/>
      <c r="M156" s="45"/>
      <c r="N156" s="45"/>
      <c r="O156" s="45"/>
      <c r="P156" s="45"/>
      <c r="Q156" s="188"/>
      <c r="R156" s="188"/>
    </row>
    <row r="157" spans="1:18" x14ac:dyDescent="0.25">
      <c r="A157" s="45"/>
      <c r="B157" s="47"/>
      <c r="C157" s="51"/>
      <c r="D157" s="45"/>
      <c r="E157" s="45"/>
      <c r="F157" s="45"/>
      <c r="G157" s="51"/>
      <c r="H157" s="50"/>
      <c r="I157" s="48"/>
      <c r="J157" s="50"/>
      <c r="K157" s="51"/>
      <c r="L157" s="51"/>
      <c r="M157" s="45"/>
      <c r="N157" s="45"/>
      <c r="O157" s="45"/>
      <c r="P157" s="45"/>
      <c r="Q157" s="188"/>
      <c r="R157" s="188"/>
    </row>
    <row r="158" spans="1:18" x14ac:dyDescent="0.25">
      <c r="A158" s="45"/>
      <c r="B158" s="47"/>
      <c r="C158" s="51"/>
      <c r="D158" s="45"/>
      <c r="E158" s="45"/>
      <c r="F158" s="45"/>
      <c r="G158" s="51"/>
      <c r="H158" s="50"/>
      <c r="I158" s="48"/>
      <c r="J158" s="50"/>
      <c r="K158" s="51"/>
      <c r="L158" s="51"/>
      <c r="M158" s="45"/>
      <c r="N158" s="45"/>
      <c r="O158" s="45"/>
      <c r="P158" s="45"/>
      <c r="Q158" s="188"/>
      <c r="R158" s="188"/>
    </row>
    <row r="159" spans="1:18" x14ac:dyDescent="0.25">
      <c r="A159" s="45"/>
      <c r="B159" s="47"/>
      <c r="C159" s="51"/>
      <c r="D159" s="45"/>
      <c r="E159" s="45"/>
      <c r="F159" s="45"/>
      <c r="G159" s="51"/>
      <c r="H159" s="50"/>
      <c r="I159" s="48"/>
      <c r="J159" s="50"/>
      <c r="K159" s="51"/>
      <c r="L159" s="51"/>
      <c r="M159" s="45"/>
      <c r="N159" s="45"/>
      <c r="O159" s="45"/>
      <c r="P159" s="45"/>
      <c r="Q159" s="188"/>
      <c r="R159" s="188"/>
    </row>
    <row r="160" spans="1:18" x14ac:dyDescent="0.25">
      <c r="A160" s="45"/>
      <c r="B160" s="47"/>
      <c r="C160" s="51"/>
      <c r="D160" s="45"/>
      <c r="E160" s="45"/>
      <c r="F160" s="45"/>
      <c r="G160" s="51"/>
      <c r="H160" s="50"/>
      <c r="I160" s="48"/>
      <c r="J160" s="50"/>
      <c r="K160" s="51"/>
      <c r="L160" s="51"/>
      <c r="M160" s="45"/>
      <c r="N160" s="45"/>
      <c r="O160" s="45"/>
      <c r="P160" s="45"/>
      <c r="Q160" s="188"/>
      <c r="R160" s="188"/>
    </row>
    <row r="161" spans="1:18" x14ac:dyDescent="0.25">
      <c r="A161" s="45"/>
      <c r="B161" s="47"/>
      <c r="C161" s="51"/>
      <c r="D161" s="45"/>
      <c r="E161" s="45"/>
      <c r="F161" s="45"/>
      <c r="G161" s="51"/>
      <c r="H161" s="50"/>
      <c r="I161" s="48"/>
      <c r="J161" s="50"/>
      <c r="K161" s="51"/>
      <c r="L161" s="51"/>
      <c r="M161" s="45"/>
      <c r="N161" s="45"/>
      <c r="O161" s="45"/>
      <c r="P161" s="45"/>
      <c r="Q161" s="188"/>
      <c r="R161" s="188"/>
    </row>
    <row r="162" spans="1:18" x14ac:dyDescent="0.25">
      <c r="A162" s="45"/>
      <c r="B162" s="47"/>
      <c r="C162" s="51"/>
      <c r="D162" s="45"/>
      <c r="E162" s="45"/>
      <c r="F162" s="45"/>
      <c r="G162" s="51"/>
      <c r="H162" s="50"/>
      <c r="I162" s="48"/>
      <c r="J162" s="50"/>
      <c r="K162" s="51"/>
      <c r="L162" s="51"/>
      <c r="M162" s="45"/>
      <c r="N162" s="45"/>
      <c r="O162" s="45"/>
      <c r="P162" s="45"/>
      <c r="Q162" s="188"/>
      <c r="R162" s="188"/>
    </row>
    <row r="163" spans="1:18" x14ac:dyDescent="0.25">
      <c r="A163" s="45"/>
      <c r="B163" s="47"/>
      <c r="C163" s="51"/>
      <c r="D163" s="45"/>
      <c r="E163" s="45"/>
      <c r="F163" s="45"/>
      <c r="G163" s="51"/>
      <c r="H163" s="50"/>
      <c r="I163" s="48"/>
      <c r="J163" s="50"/>
      <c r="K163" s="51"/>
      <c r="L163" s="51"/>
      <c r="M163" s="45"/>
      <c r="N163" s="45"/>
      <c r="O163" s="45"/>
      <c r="P163" s="45"/>
      <c r="Q163" s="188"/>
      <c r="R163" s="188"/>
    </row>
    <row r="164" spans="1:18" x14ac:dyDescent="0.25">
      <c r="A164" s="45"/>
      <c r="B164" s="47"/>
      <c r="C164" s="51"/>
      <c r="D164" s="45"/>
      <c r="E164" s="45"/>
      <c r="F164" s="45"/>
      <c r="G164" s="51"/>
      <c r="H164" s="50"/>
      <c r="I164" s="48"/>
      <c r="J164" s="50"/>
      <c r="K164" s="51"/>
      <c r="L164" s="51"/>
      <c r="M164" s="45"/>
      <c r="N164" s="45"/>
      <c r="O164" s="45"/>
      <c r="P164" s="45"/>
      <c r="Q164" s="188"/>
      <c r="R164" s="188"/>
    </row>
    <row r="165" spans="1:18" x14ac:dyDescent="0.25">
      <c r="A165" s="45"/>
      <c r="B165" s="47"/>
      <c r="C165" s="51"/>
      <c r="D165" s="45"/>
      <c r="E165" s="45"/>
      <c r="F165" s="45"/>
      <c r="G165" s="51"/>
      <c r="H165" s="50"/>
      <c r="I165" s="48"/>
      <c r="J165" s="50"/>
      <c r="K165" s="51"/>
      <c r="L165" s="51"/>
      <c r="M165" s="45"/>
      <c r="N165" s="45"/>
      <c r="O165" s="45"/>
      <c r="P165" s="45"/>
      <c r="Q165" s="188"/>
      <c r="R165" s="188"/>
    </row>
    <row r="166" spans="1:18" x14ac:dyDescent="0.25">
      <c r="A166" s="45"/>
      <c r="B166" s="47"/>
      <c r="C166" s="51"/>
      <c r="D166" s="45"/>
      <c r="E166" s="45"/>
      <c r="F166" s="45"/>
      <c r="G166" s="51"/>
      <c r="H166" s="50"/>
      <c r="I166" s="48"/>
      <c r="J166" s="50"/>
      <c r="K166" s="51"/>
      <c r="L166" s="51"/>
      <c r="M166" s="45"/>
      <c r="N166" s="45"/>
      <c r="O166" s="45"/>
      <c r="P166" s="45"/>
      <c r="Q166" s="188"/>
      <c r="R166" s="188"/>
    </row>
    <row r="167" spans="1:18" x14ac:dyDescent="0.25">
      <c r="A167" s="45"/>
      <c r="B167" s="47"/>
      <c r="C167" s="51"/>
      <c r="D167" s="45"/>
      <c r="E167" s="45"/>
      <c r="F167" s="45"/>
      <c r="G167" s="51"/>
      <c r="H167" s="50"/>
      <c r="I167" s="48"/>
      <c r="J167" s="50"/>
      <c r="K167" s="51"/>
      <c r="L167" s="51"/>
      <c r="M167" s="45"/>
      <c r="N167" s="45"/>
      <c r="O167" s="45"/>
      <c r="P167" s="45"/>
      <c r="Q167" s="188"/>
      <c r="R167" s="188"/>
    </row>
    <row r="168" spans="1:18" x14ac:dyDescent="0.25">
      <c r="A168" s="45"/>
      <c r="B168" s="47"/>
      <c r="C168" s="51"/>
      <c r="D168" s="45"/>
      <c r="E168" s="45"/>
      <c r="F168" s="45"/>
      <c r="G168" s="51"/>
      <c r="H168" s="50"/>
      <c r="I168" s="48"/>
      <c r="J168" s="50"/>
      <c r="K168" s="51"/>
      <c r="L168" s="51"/>
      <c r="M168" s="45"/>
      <c r="N168" s="45"/>
      <c r="O168" s="45"/>
      <c r="P168" s="45"/>
      <c r="Q168" s="188"/>
      <c r="R168" s="188"/>
    </row>
    <row r="169" spans="1:18" x14ac:dyDescent="0.25">
      <c r="A169" s="45"/>
      <c r="B169" s="47"/>
      <c r="C169" s="51"/>
      <c r="D169" s="45"/>
      <c r="E169" s="45"/>
      <c r="F169" s="45"/>
      <c r="G169" s="51"/>
      <c r="H169" s="50"/>
      <c r="I169" s="48"/>
      <c r="J169" s="50"/>
      <c r="K169" s="51"/>
      <c r="L169" s="51"/>
      <c r="M169" s="45"/>
      <c r="N169" s="45"/>
      <c r="O169" s="45"/>
      <c r="P169" s="45"/>
      <c r="Q169" s="188"/>
      <c r="R169" s="188"/>
    </row>
    <row r="170" spans="1:18" x14ac:dyDescent="0.25">
      <c r="A170" s="45"/>
      <c r="B170" s="47"/>
      <c r="C170" s="51"/>
      <c r="D170" s="45"/>
      <c r="E170" s="45"/>
      <c r="F170" s="45"/>
      <c r="G170" s="51"/>
      <c r="H170" s="50"/>
      <c r="I170" s="48"/>
      <c r="J170" s="50"/>
      <c r="K170" s="51"/>
      <c r="L170" s="51"/>
      <c r="M170" s="45"/>
      <c r="N170" s="45"/>
      <c r="O170" s="45"/>
      <c r="P170" s="45"/>
      <c r="Q170" s="188"/>
      <c r="R170" s="188"/>
    </row>
    <row r="171" spans="1:18" x14ac:dyDescent="0.25">
      <c r="A171" s="45"/>
      <c r="B171" s="47"/>
      <c r="C171" s="51"/>
      <c r="D171" s="45"/>
      <c r="E171" s="45"/>
      <c r="F171" s="45"/>
      <c r="G171" s="51"/>
      <c r="H171" s="50"/>
      <c r="I171" s="48"/>
      <c r="J171" s="50"/>
      <c r="K171" s="51"/>
      <c r="L171" s="51"/>
      <c r="M171" s="45"/>
      <c r="N171" s="45"/>
      <c r="O171" s="45"/>
      <c r="P171" s="45"/>
      <c r="Q171" s="188"/>
      <c r="R171" s="188"/>
    </row>
    <row r="172" spans="1:18" x14ac:dyDescent="0.25">
      <c r="A172" s="45"/>
      <c r="B172" s="47"/>
      <c r="C172" s="51"/>
      <c r="D172" s="45"/>
      <c r="E172" s="45"/>
      <c r="F172" s="45"/>
      <c r="G172" s="51"/>
      <c r="H172" s="50"/>
      <c r="I172" s="48"/>
      <c r="J172" s="50"/>
      <c r="K172" s="51"/>
      <c r="L172" s="51"/>
      <c r="M172" s="45"/>
      <c r="N172" s="45"/>
      <c r="O172" s="45"/>
      <c r="P172" s="45"/>
      <c r="Q172" s="188"/>
      <c r="R172" s="188"/>
    </row>
    <row r="173" spans="1:18" x14ac:dyDescent="0.25">
      <c r="A173" s="45"/>
      <c r="B173" s="47"/>
      <c r="C173" s="51"/>
      <c r="D173" s="45"/>
      <c r="E173" s="45"/>
      <c r="F173" s="45"/>
      <c r="G173" s="51"/>
      <c r="H173" s="50"/>
      <c r="I173" s="48"/>
      <c r="J173" s="50"/>
      <c r="K173" s="51"/>
      <c r="L173" s="51"/>
      <c r="M173" s="45"/>
      <c r="N173" s="45"/>
      <c r="O173" s="45"/>
      <c r="P173" s="45"/>
      <c r="Q173" s="188"/>
      <c r="R173" s="188"/>
    </row>
    <row r="174" spans="1:18" x14ac:dyDescent="0.25">
      <c r="A174" s="45"/>
      <c r="B174" s="47"/>
      <c r="C174" s="51"/>
      <c r="D174" s="45"/>
      <c r="E174" s="45"/>
      <c r="F174" s="45"/>
      <c r="G174" s="51"/>
      <c r="H174" s="50"/>
      <c r="I174" s="48"/>
      <c r="J174" s="50"/>
      <c r="K174" s="51"/>
      <c r="L174" s="51"/>
      <c r="M174" s="45"/>
      <c r="N174" s="45"/>
      <c r="O174" s="45"/>
      <c r="P174" s="45"/>
      <c r="Q174" s="188"/>
      <c r="R174" s="188"/>
    </row>
    <row r="175" spans="1:18" x14ac:dyDescent="0.25">
      <c r="A175" s="45"/>
      <c r="B175" s="47"/>
      <c r="C175" s="51"/>
      <c r="D175" s="45"/>
      <c r="E175" s="45"/>
      <c r="F175" s="45"/>
      <c r="G175" s="51"/>
      <c r="H175" s="50"/>
      <c r="I175" s="48"/>
      <c r="J175" s="50"/>
      <c r="K175" s="51"/>
      <c r="L175" s="51"/>
      <c r="M175" s="45"/>
      <c r="N175" s="45"/>
      <c r="O175" s="45"/>
      <c r="P175" s="45"/>
      <c r="Q175" s="188"/>
      <c r="R175" s="188"/>
    </row>
    <row r="176" spans="1:18" x14ac:dyDescent="0.25">
      <c r="A176" s="45"/>
      <c r="B176" s="47"/>
      <c r="C176" s="51"/>
      <c r="D176" s="45"/>
      <c r="E176" s="45"/>
      <c r="F176" s="45"/>
      <c r="G176" s="51"/>
      <c r="H176" s="50"/>
      <c r="I176" s="48"/>
      <c r="J176" s="50"/>
      <c r="K176" s="51"/>
      <c r="L176" s="51"/>
      <c r="M176" s="45"/>
      <c r="N176" s="45"/>
      <c r="O176" s="45"/>
      <c r="P176" s="45"/>
      <c r="Q176" s="188"/>
      <c r="R176" s="188"/>
    </row>
    <row r="177" spans="1:18" x14ac:dyDescent="0.25">
      <c r="A177" s="45"/>
      <c r="B177" s="47"/>
      <c r="C177" s="51"/>
      <c r="D177" s="45"/>
      <c r="E177" s="45"/>
      <c r="F177" s="45"/>
      <c r="G177" s="51"/>
      <c r="H177" s="50"/>
      <c r="I177" s="48"/>
      <c r="J177" s="50"/>
      <c r="K177" s="51"/>
      <c r="L177" s="51"/>
      <c r="M177" s="45"/>
      <c r="N177" s="45"/>
      <c r="O177" s="45"/>
      <c r="P177" s="45"/>
      <c r="Q177" s="188"/>
      <c r="R177" s="188"/>
    </row>
    <row r="178" spans="1:18" x14ac:dyDescent="0.25">
      <c r="A178" s="45"/>
      <c r="B178" s="47"/>
      <c r="C178" s="51"/>
      <c r="D178" s="45"/>
      <c r="E178" s="45"/>
      <c r="F178" s="45"/>
      <c r="G178" s="51"/>
      <c r="H178" s="50"/>
      <c r="I178" s="48"/>
      <c r="J178" s="50"/>
      <c r="K178" s="51"/>
      <c r="L178" s="51"/>
      <c r="M178" s="45"/>
      <c r="N178" s="45"/>
      <c r="O178" s="45"/>
      <c r="P178" s="45"/>
      <c r="Q178" s="188"/>
      <c r="R178" s="188"/>
    </row>
    <row r="179" spans="1:18" x14ac:dyDescent="0.25">
      <c r="A179" s="45"/>
      <c r="B179" s="47"/>
      <c r="C179" s="51"/>
      <c r="D179" s="45"/>
      <c r="E179" s="45"/>
      <c r="F179" s="45"/>
      <c r="G179" s="51"/>
      <c r="H179" s="50"/>
      <c r="I179" s="48"/>
      <c r="J179" s="50"/>
      <c r="K179" s="51"/>
      <c r="L179" s="51"/>
      <c r="M179" s="45"/>
      <c r="N179" s="45"/>
      <c r="O179" s="45"/>
      <c r="P179" s="45"/>
      <c r="Q179" s="188"/>
      <c r="R179" s="188"/>
    </row>
    <row r="180" spans="1:18" x14ac:dyDescent="0.25">
      <c r="A180" s="45"/>
      <c r="B180" s="47"/>
      <c r="C180" s="51"/>
      <c r="D180" s="45"/>
      <c r="E180" s="45"/>
      <c r="F180" s="45"/>
      <c r="G180" s="51"/>
      <c r="H180" s="50"/>
      <c r="I180" s="48"/>
      <c r="J180" s="50"/>
      <c r="K180" s="51"/>
      <c r="L180" s="51"/>
      <c r="M180" s="45"/>
      <c r="N180" s="45"/>
      <c r="O180" s="45"/>
      <c r="P180" s="45"/>
      <c r="Q180" s="188"/>
      <c r="R180" s="188"/>
    </row>
    <row r="181" spans="1:18" x14ac:dyDescent="0.25">
      <c r="A181" s="45"/>
      <c r="B181" s="47"/>
      <c r="C181" s="51"/>
      <c r="D181" s="45"/>
      <c r="E181" s="45"/>
      <c r="F181" s="45"/>
      <c r="G181" s="51"/>
      <c r="H181" s="50"/>
      <c r="I181" s="48"/>
      <c r="J181" s="50"/>
      <c r="K181" s="51"/>
      <c r="L181" s="51"/>
      <c r="M181" s="45"/>
      <c r="N181" s="45"/>
      <c r="O181" s="45"/>
      <c r="P181" s="45"/>
      <c r="Q181" s="188"/>
      <c r="R181" s="188"/>
    </row>
    <row r="182" spans="1:18" x14ac:dyDescent="0.25">
      <c r="A182" s="45"/>
      <c r="B182" s="47"/>
      <c r="C182" s="51"/>
      <c r="D182" s="45"/>
      <c r="E182" s="45"/>
      <c r="F182" s="45"/>
      <c r="G182" s="51"/>
      <c r="H182" s="50"/>
      <c r="I182" s="48"/>
      <c r="J182" s="50"/>
      <c r="K182" s="51"/>
      <c r="L182" s="51"/>
      <c r="M182" s="45"/>
      <c r="N182" s="45"/>
      <c r="O182" s="45"/>
      <c r="P182" s="45"/>
      <c r="Q182" s="188"/>
      <c r="R182" s="188"/>
    </row>
    <row r="183" spans="1:18" x14ac:dyDescent="0.25">
      <c r="A183" s="45"/>
      <c r="B183" s="47"/>
      <c r="C183" s="51"/>
      <c r="D183" s="45"/>
      <c r="E183" s="45"/>
      <c r="F183" s="45"/>
      <c r="G183" s="51"/>
      <c r="H183" s="50"/>
      <c r="I183" s="48"/>
      <c r="J183" s="50"/>
      <c r="K183" s="51"/>
      <c r="L183" s="51"/>
      <c r="M183" s="45"/>
      <c r="N183" s="45"/>
      <c r="O183" s="45"/>
      <c r="P183" s="45"/>
      <c r="Q183" s="188"/>
      <c r="R183" s="188"/>
    </row>
    <row r="184" spans="1:18" x14ac:dyDescent="0.25">
      <c r="A184" s="45"/>
      <c r="B184" s="47"/>
      <c r="C184" s="51"/>
      <c r="D184" s="45"/>
      <c r="E184" s="45"/>
      <c r="F184" s="45"/>
      <c r="G184" s="51"/>
      <c r="H184" s="50"/>
      <c r="I184" s="48"/>
      <c r="J184" s="50"/>
      <c r="K184" s="51"/>
      <c r="L184" s="51"/>
      <c r="M184" s="45"/>
      <c r="N184" s="45"/>
      <c r="O184" s="45"/>
      <c r="P184" s="45"/>
      <c r="Q184" s="188"/>
      <c r="R184" s="188"/>
    </row>
    <row r="185" spans="1:18" x14ac:dyDescent="0.25">
      <c r="A185" s="45"/>
      <c r="B185" s="47"/>
      <c r="C185" s="51"/>
      <c r="D185" s="45"/>
      <c r="E185" s="45"/>
      <c r="F185" s="45"/>
      <c r="G185" s="51"/>
      <c r="H185" s="50"/>
      <c r="I185" s="48"/>
      <c r="J185" s="50"/>
      <c r="K185" s="51"/>
      <c r="L185" s="51"/>
      <c r="M185" s="45"/>
      <c r="N185" s="45"/>
      <c r="O185" s="45"/>
      <c r="P185" s="45"/>
      <c r="Q185" s="188"/>
      <c r="R185" s="188"/>
    </row>
    <row r="186" spans="1:18" x14ac:dyDescent="0.25">
      <c r="A186" s="45"/>
      <c r="B186" s="47"/>
      <c r="C186" s="51"/>
      <c r="D186" s="45"/>
      <c r="E186" s="45"/>
      <c r="F186" s="45"/>
      <c r="G186" s="51"/>
      <c r="H186" s="50"/>
      <c r="I186" s="48"/>
      <c r="J186" s="50"/>
      <c r="K186" s="51"/>
      <c r="L186" s="51"/>
      <c r="M186" s="45"/>
      <c r="N186" s="45"/>
      <c r="O186" s="45"/>
      <c r="P186" s="45"/>
      <c r="Q186" s="188"/>
      <c r="R186" s="188"/>
    </row>
    <row r="187" spans="1:18" x14ac:dyDescent="0.25">
      <c r="A187" s="45"/>
      <c r="B187" s="47"/>
      <c r="C187" s="51"/>
      <c r="D187" s="45"/>
      <c r="E187" s="45"/>
      <c r="F187" s="45"/>
      <c r="G187" s="51"/>
      <c r="H187" s="50"/>
      <c r="I187" s="48"/>
      <c r="J187" s="50"/>
      <c r="K187" s="51"/>
      <c r="L187" s="51"/>
      <c r="M187" s="45"/>
      <c r="N187" s="45"/>
      <c r="O187" s="45"/>
      <c r="P187" s="45"/>
      <c r="Q187" s="188"/>
      <c r="R187" s="188"/>
    </row>
    <row r="188" spans="1:18" x14ac:dyDescent="0.25">
      <c r="A188" s="45"/>
      <c r="B188" s="47"/>
      <c r="C188" s="51"/>
      <c r="D188" s="45"/>
      <c r="E188" s="45"/>
      <c r="F188" s="45"/>
      <c r="G188" s="51"/>
      <c r="H188" s="50"/>
      <c r="I188" s="48"/>
      <c r="J188" s="50"/>
      <c r="K188" s="51"/>
      <c r="L188" s="51"/>
      <c r="M188" s="45"/>
      <c r="N188" s="45"/>
      <c r="O188" s="45"/>
      <c r="P188" s="45"/>
      <c r="Q188" s="188"/>
      <c r="R188" s="188"/>
    </row>
    <row r="189" spans="1:18" x14ac:dyDescent="0.25">
      <c r="A189" s="45"/>
      <c r="B189" s="47"/>
      <c r="C189" s="51"/>
      <c r="D189" s="45"/>
      <c r="E189" s="45"/>
      <c r="F189" s="45"/>
      <c r="G189" s="51"/>
      <c r="H189" s="50"/>
      <c r="I189" s="48"/>
      <c r="J189" s="50"/>
      <c r="K189" s="51"/>
      <c r="L189" s="51"/>
      <c r="M189" s="45"/>
      <c r="N189" s="45"/>
      <c r="O189" s="45"/>
      <c r="P189" s="45"/>
      <c r="Q189" s="188"/>
      <c r="R189" s="188"/>
    </row>
    <row r="190" spans="1:18" x14ac:dyDescent="0.25">
      <c r="A190" s="45"/>
      <c r="B190" s="47"/>
      <c r="C190" s="51"/>
      <c r="D190" s="45"/>
      <c r="E190" s="45"/>
      <c r="F190" s="45"/>
      <c r="G190" s="51"/>
      <c r="H190" s="50"/>
      <c r="I190" s="48"/>
      <c r="J190" s="50"/>
      <c r="K190" s="51"/>
      <c r="L190" s="51"/>
      <c r="M190" s="45"/>
      <c r="N190" s="45"/>
      <c r="O190" s="45"/>
      <c r="P190" s="45"/>
      <c r="Q190" s="188"/>
      <c r="R190" s="188"/>
    </row>
    <row r="191" spans="1:18" x14ac:dyDescent="0.25">
      <c r="A191" s="45"/>
      <c r="B191" s="47"/>
      <c r="C191" s="51"/>
      <c r="D191" s="45"/>
      <c r="E191" s="45"/>
      <c r="F191" s="45"/>
      <c r="G191" s="51"/>
      <c r="H191" s="50"/>
      <c r="I191" s="48"/>
      <c r="J191" s="50"/>
      <c r="K191" s="51"/>
      <c r="L191" s="51"/>
      <c r="M191" s="45"/>
      <c r="N191" s="45"/>
      <c r="O191" s="45"/>
      <c r="P191" s="45"/>
      <c r="Q191" s="188"/>
      <c r="R191" s="188"/>
    </row>
    <row r="192" spans="1:18" x14ac:dyDescent="0.25">
      <c r="A192" s="45"/>
      <c r="B192" s="47"/>
      <c r="C192" s="51"/>
      <c r="D192" s="45"/>
      <c r="E192" s="45"/>
      <c r="F192" s="45"/>
      <c r="G192" s="51"/>
      <c r="H192" s="50"/>
      <c r="I192" s="48"/>
      <c r="J192" s="50"/>
      <c r="K192" s="51"/>
      <c r="L192" s="51"/>
      <c r="M192" s="45"/>
      <c r="N192" s="45"/>
      <c r="O192" s="45"/>
      <c r="P192" s="45"/>
      <c r="Q192" s="188"/>
      <c r="R192" s="188"/>
    </row>
    <row r="193" spans="1:18" x14ac:dyDescent="0.25">
      <c r="A193" s="45"/>
      <c r="B193" s="47"/>
      <c r="C193" s="51"/>
      <c r="D193" s="45"/>
      <c r="E193" s="45"/>
      <c r="F193" s="45"/>
      <c r="G193" s="51"/>
      <c r="H193" s="50"/>
      <c r="I193" s="48"/>
      <c r="J193" s="50"/>
      <c r="K193" s="51"/>
      <c r="L193" s="51"/>
      <c r="M193" s="45"/>
      <c r="N193" s="45"/>
      <c r="O193" s="45"/>
      <c r="P193" s="45"/>
      <c r="Q193" s="188"/>
      <c r="R193" s="188"/>
    </row>
    <row r="194" spans="1:18" x14ac:dyDescent="0.25">
      <c r="A194" s="45"/>
      <c r="B194" s="47"/>
      <c r="C194" s="51"/>
      <c r="D194" s="45"/>
      <c r="E194" s="45"/>
      <c r="F194" s="45"/>
      <c r="G194" s="51"/>
      <c r="H194" s="50"/>
      <c r="I194" s="48"/>
      <c r="J194" s="50"/>
      <c r="K194" s="51"/>
      <c r="L194" s="51"/>
      <c r="M194" s="45"/>
      <c r="N194" s="45"/>
      <c r="O194" s="45"/>
      <c r="P194" s="45"/>
      <c r="Q194" s="188"/>
      <c r="R194" s="188"/>
    </row>
    <row r="195" spans="1:18" x14ac:dyDescent="0.25">
      <c r="A195" s="45"/>
      <c r="B195" s="47"/>
      <c r="C195" s="51"/>
      <c r="D195" s="45"/>
      <c r="E195" s="45"/>
      <c r="F195" s="45"/>
      <c r="G195" s="51"/>
      <c r="H195" s="50"/>
      <c r="I195" s="48"/>
      <c r="J195" s="50"/>
      <c r="K195" s="51"/>
      <c r="L195" s="51"/>
      <c r="M195" s="45"/>
      <c r="N195" s="45"/>
      <c r="O195" s="45"/>
      <c r="P195" s="45"/>
      <c r="Q195" s="188"/>
      <c r="R195" s="188"/>
    </row>
    <row r="196" spans="1:18" x14ac:dyDescent="0.25">
      <c r="A196" s="45"/>
      <c r="B196" s="47"/>
      <c r="C196" s="51"/>
      <c r="D196" s="45"/>
      <c r="E196" s="45"/>
      <c r="F196" s="45"/>
      <c r="G196" s="51"/>
      <c r="H196" s="50"/>
      <c r="I196" s="48"/>
      <c r="J196" s="50"/>
      <c r="K196" s="51"/>
      <c r="L196" s="51"/>
      <c r="M196" s="45"/>
      <c r="N196" s="45"/>
      <c r="O196" s="45"/>
      <c r="P196" s="45"/>
      <c r="Q196" s="188"/>
      <c r="R196" s="188"/>
    </row>
    <row r="197" spans="1:18" x14ac:dyDescent="0.25">
      <c r="A197" s="45"/>
      <c r="B197" s="47"/>
      <c r="C197" s="51"/>
      <c r="D197" s="45"/>
      <c r="E197" s="45"/>
      <c r="F197" s="45"/>
      <c r="G197" s="51"/>
      <c r="H197" s="50"/>
      <c r="I197" s="48"/>
      <c r="J197" s="50"/>
      <c r="K197" s="51"/>
      <c r="L197" s="51"/>
      <c r="M197" s="45"/>
      <c r="N197" s="45"/>
      <c r="O197" s="45"/>
      <c r="P197" s="45"/>
      <c r="Q197" s="188"/>
      <c r="R197" s="188"/>
    </row>
    <row r="198" spans="1:18" x14ac:dyDescent="0.25">
      <c r="A198" s="45"/>
      <c r="B198" s="47"/>
      <c r="C198" s="51"/>
      <c r="D198" s="45"/>
      <c r="E198" s="45"/>
      <c r="F198" s="45"/>
      <c r="G198" s="51"/>
      <c r="H198" s="50"/>
      <c r="I198" s="48"/>
      <c r="J198" s="50"/>
      <c r="K198" s="51"/>
      <c r="L198" s="51"/>
      <c r="M198" s="45"/>
      <c r="N198" s="45"/>
      <c r="O198" s="45"/>
      <c r="P198" s="45"/>
      <c r="Q198" s="188"/>
      <c r="R198" s="188"/>
    </row>
    <row r="199" spans="1:18" x14ac:dyDescent="0.25">
      <c r="A199" s="45"/>
      <c r="B199" s="47"/>
      <c r="C199" s="51"/>
      <c r="D199" s="45"/>
      <c r="E199" s="45"/>
      <c r="F199" s="45"/>
      <c r="G199" s="51"/>
      <c r="H199" s="50"/>
      <c r="I199" s="48"/>
      <c r="J199" s="50"/>
      <c r="K199" s="51"/>
      <c r="L199" s="51"/>
      <c r="M199" s="45"/>
      <c r="N199" s="45"/>
      <c r="O199" s="45"/>
      <c r="P199" s="45"/>
      <c r="Q199" s="188"/>
      <c r="R199" s="188"/>
    </row>
    <row r="200" spans="1:18" x14ac:dyDescent="0.25">
      <c r="A200" s="45"/>
      <c r="B200" s="47"/>
      <c r="C200" s="51"/>
      <c r="D200" s="45"/>
      <c r="E200" s="45"/>
      <c r="F200" s="45"/>
      <c r="G200" s="51"/>
      <c r="H200" s="50"/>
      <c r="I200" s="48"/>
      <c r="J200" s="50"/>
      <c r="K200" s="51"/>
      <c r="L200" s="51"/>
      <c r="M200" s="45"/>
      <c r="N200" s="45"/>
      <c r="O200" s="45"/>
      <c r="P200" s="45"/>
      <c r="Q200" s="188"/>
      <c r="R200" s="188"/>
    </row>
    <row r="201" spans="1:18" x14ac:dyDescent="0.25">
      <c r="A201" s="45"/>
      <c r="B201" s="47"/>
      <c r="C201" s="51"/>
      <c r="D201" s="45"/>
      <c r="E201" s="45"/>
      <c r="F201" s="45"/>
      <c r="G201" s="51"/>
      <c r="H201" s="50"/>
      <c r="I201" s="48"/>
      <c r="J201" s="50"/>
      <c r="K201" s="51"/>
      <c r="L201" s="51"/>
      <c r="M201" s="45"/>
      <c r="N201" s="45"/>
      <c r="O201" s="45"/>
      <c r="P201" s="45"/>
      <c r="Q201" s="188"/>
      <c r="R201" s="188"/>
    </row>
    <row r="202" spans="1:18" x14ac:dyDescent="0.25">
      <c r="A202" s="45"/>
      <c r="B202" s="47"/>
      <c r="C202" s="51"/>
      <c r="D202" s="45"/>
      <c r="E202" s="45"/>
      <c r="F202" s="45"/>
      <c r="G202" s="51"/>
      <c r="H202" s="50"/>
      <c r="I202" s="48"/>
      <c r="J202" s="50"/>
      <c r="K202" s="51"/>
      <c r="L202" s="51"/>
      <c r="M202" s="45"/>
      <c r="N202" s="45"/>
      <c r="O202" s="45"/>
      <c r="P202" s="45"/>
      <c r="Q202" s="188"/>
      <c r="R202" s="188"/>
    </row>
    <row r="203" spans="1:18" x14ac:dyDescent="0.25">
      <c r="A203" s="45"/>
      <c r="B203" s="47"/>
      <c r="C203" s="51"/>
      <c r="D203" s="45"/>
      <c r="E203" s="45"/>
      <c r="F203" s="45"/>
      <c r="G203" s="51"/>
      <c r="H203" s="50"/>
      <c r="I203" s="48"/>
      <c r="J203" s="50"/>
      <c r="K203" s="51"/>
      <c r="L203" s="51"/>
      <c r="M203" s="45"/>
      <c r="N203" s="45"/>
      <c r="O203" s="45"/>
      <c r="P203" s="45"/>
      <c r="Q203" s="188"/>
      <c r="R203" s="188"/>
    </row>
    <row r="204" spans="1:18" x14ac:dyDescent="0.25">
      <c r="A204" s="45"/>
      <c r="B204" s="47"/>
      <c r="C204" s="51"/>
      <c r="D204" s="45"/>
      <c r="E204" s="45"/>
      <c r="F204" s="45"/>
      <c r="G204" s="51"/>
      <c r="H204" s="50"/>
      <c r="I204" s="48"/>
      <c r="J204" s="50"/>
      <c r="K204" s="51"/>
      <c r="L204" s="51"/>
      <c r="M204" s="45"/>
      <c r="N204" s="45"/>
      <c r="O204" s="45"/>
      <c r="P204" s="45"/>
      <c r="Q204" s="188"/>
      <c r="R204" s="188"/>
    </row>
    <row r="205" spans="1:18" x14ac:dyDescent="0.25">
      <c r="A205" s="45"/>
      <c r="B205" s="47"/>
      <c r="C205" s="51"/>
      <c r="D205" s="45"/>
      <c r="E205" s="45"/>
      <c r="F205" s="45"/>
      <c r="G205" s="51"/>
      <c r="H205" s="50"/>
      <c r="I205" s="48"/>
      <c r="J205" s="50"/>
      <c r="K205" s="51"/>
      <c r="L205" s="51"/>
      <c r="M205" s="45"/>
      <c r="N205" s="45"/>
      <c r="O205" s="45"/>
      <c r="P205" s="45"/>
      <c r="Q205" s="188"/>
      <c r="R205" s="188"/>
    </row>
    <row r="206" spans="1:18" x14ac:dyDescent="0.25">
      <c r="A206" s="45"/>
      <c r="B206" s="47"/>
      <c r="C206" s="51"/>
      <c r="D206" s="45"/>
      <c r="E206" s="45"/>
      <c r="F206" s="45"/>
      <c r="G206" s="51"/>
      <c r="H206" s="50"/>
      <c r="I206" s="48"/>
      <c r="J206" s="50"/>
      <c r="K206" s="51"/>
      <c r="L206" s="51"/>
      <c r="M206" s="45"/>
      <c r="N206" s="45"/>
      <c r="O206" s="45"/>
      <c r="P206" s="45"/>
      <c r="Q206" s="188"/>
      <c r="R206" s="188"/>
    </row>
    <row r="207" spans="1:18" x14ac:dyDescent="0.25">
      <c r="A207" s="45"/>
      <c r="B207" s="47"/>
      <c r="C207" s="51"/>
      <c r="D207" s="45"/>
      <c r="E207" s="45"/>
      <c r="F207" s="45"/>
      <c r="G207" s="51"/>
      <c r="H207" s="50"/>
      <c r="I207" s="48"/>
      <c r="J207" s="50"/>
      <c r="K207" s="51"/>
      <c r="L207" s="51"/>
      <c r="M207" s="45"/>
      <c r="N207" s="45"/>
      <c r="O207" s="45"/>
      <c r="P207" s="45"/>
      <c r="Q207" s="188"/>
      <c r="R207" s="188"/>
    </row>
    <row r="208" spans="1:18" x14ac:dyDescent="0.25">
      <c r="A208" s="45"/>
      <c r="B208" s="47"/>
      <c r="C208" s="51"/>
      <c r="D208" s="45"/>
      <c r="E208" s="45"/>
      <c r="F208" s="45"/>
      <c r="G208" s="51"/>
      <c r="H208" s="50"/>
      <c r="I208" s="48"/>
      <c r="J208" s="50"/>
      <c r="K208" s="51"/>
      <c r="L208" s="51"/>
      <c r="M208" s="45"/>
      <c r="N208" s="45"/>
      <c r="O208" s="45"/>
      <c r="P208" s="45"/>
      <c r="Q208" s="188"/>
      <c r="R208" s="188"/>
    </row>
    <row r="209" spans="1:18" x14ac:dyDescent="0.25">
      <c r="A209" s="45"/>
      <c r="B209" s="47"/>
      <c r="C209" s="51"/>
      <c r="D209" s="45"/>
      <c r="E209" s="45"/>
      <c r="F209" s="45"/>
      <c r="G209" s="51"/>
      <c r="H209" s="50"/>
      <c r="I209" s="48"/>
      <c r="J209" s="50"/>
      <c r="K209" s="51"/>
      <c r="L209" s="51"/>
      <c r="M209" s="45"/>
      <c r="N209" s="45"/>
      <c r="O209" s="45"/>
      <c r="P209" s="45"/>
      <c r="Q209" s="188"/>
      <c r="R209" s="188"/>
    </row>
    <row r="210" spans="1:18" x14ac:dyDescent="0.25">
      <c r="A210" s="45"/>
      <c r="B210" s="47"/>
      <c r="C210" s="51"/>
      <c r="D210" s="45"/>
      <c r="E210" s="45"/>
      <c r="F210" s="45"/>
      <c r="G210" s="51"/>
      <c r="H210" s="50"/>
      <c r="I210" s="48"/>
      <c r="J210" s="50"/>
      <c r="K210" s="51"/>
      <c r="L210" s="51"/>
      <c r="M210" s="45"/>
      <c r="N210" s="45"/>
      <c r="O210" s="45"/>
      <c r="P210" s="45"/>
      <c r="Q210" s="188"/>
      <c r="R210" s="188"/>
    </row>
    <row r="211" spans="1:18" x14ac:dyDescent="0.25">
      <c r="A211" s="45"/>
      <c r="B211" s="47"/>
      <c r="C211" s="51"/>
      <c r="D211" s="45"/>
      <c r="E211" s="45"/>
      <c r="F211" s="45"/>
      <c r="G211" s="51"/>
      <c r="H211" s="50"/>
      <c r="I211" s="48"/>
      <c r="J211" s="50"/>
      <c r="K211" s="51"/>
      <c r="L211" s="51"/>
      <c r="M211" s="45"/>
      <c r="N211" s="45"/>
      <c r="O211" s="45"/>
      <c r="P211" s="45"/>
      <c r="Q211" s="188"/>
      <c r="R211" s="188"/>
    </row>
    <row r="212" spans="1:18" x14ac:dyDescent="0.25">
      <c r="A212" s="45"/>
      <c r="B212" s="47"/>
      <c r="C212" s="51"/>
      <c r="D212" s="45"/>
      <c r="E212" s="45"/>
      <c r="F212" s="45"/>
      <c r="G212" s="51"/>
      <c r="H212" s="50"/>
      <c r="I212" s="48"/>
      <c r="J212" s="50"/>
      <c r="K212" s="51"/>
      <c r="L212" s="51"/>
      <c r="M212" s="45"/>
      <c r="N212" s="45"/>
      <c r="O212" s="45"/>
      <c r="P212" s="45"/>
      <c r="Q212" s="188"/>
      <c r="R212" s="188"/>
    </row>
    <row r="213" spans="1:18" x14ac:dyDescent="0.25">
      <c r="A213" s="45"/>
      <c r="B213" s="47"/>
      <c r="C213" s="51"/>
      <c r="D213" s="45"/>
      <c r="E213" s="45"/>
      <c r="F213" s="45"/>
      <c r="G213" s="51"/>
      <c r="H213" s="50"/>
      <c r="I213" s="48"/>
      <c r="J213" s="50"/>
      <c r="K213" s="51"/>
      <c r="L213" s="51"/>
      <c r="M213" s="45"/>
      <c r="N213" s="45"/>
      <c r="O213" s="45"/>
      <c r="P213" s="45"/>
      <c r="Q213" s="188"/>
      <c r="R213" s="188"/>
    </row>
    <row r="214" spans="1:18" x14ac:dyDescent="0.25">
      <c r="A214" s="45"/>
      <c r="B214" s="47"/>
      <c r="C214" s="51"/>
      <c r="D214" s="45"/>
      <c r="E214" s="45"/>
      <c r="F214" s="45"/>
      <c r="G214" s="51"/>
      <c r="H214" s="50"/>
      <c r="I214" s="48"/>
      <c r="J214" s="50"/>
      <c r="K214" s="51"/>
      <c r="L214" s="51"/>
      <c r="M214" s="45"/>
      <c r="N214" s="45"/>
      <c r="O214" s="45"/>
      <c r="P214" s="45"/>
      <c r="Q214" s="188"/>
      <c r="R214" s="188"/>
    </row>
    <row r="215" spans="1:18" x14ac:dyDescent="0.25">
      <c r="A215" s="45"/>
      <c r="B215" s="47"/>
      <c r="C215" s="51"/>
      <c r="D215" s="45"/>
      <c r="E215" s="45"/>
      <c r="F215" s="45"/>
      <c r="G215" s="51"/>
      <c r="H215" s="50"/>
      <c r="I215" s="48"/>
      <c r="J215" s="50"/>
      <c r="K215" s="51"/>
      <c r="L215" s="51"/>
      <c r="M215" s="45"/>
      <c r="N215" s="45"/>
      <c r="O215" s="45"/>
      <c r="P215" s="45"/>
      <c r="Q215" s="188"/>
      <c r="R215" s="188"/>
    </row>
    <row r="216" spans="1:18" x14ac:dyDescent="0.25">
      <c r="A216" s="45"/>
      <c r="B216" s="47"/>
      <c r="C216" s="51"/>
      <c r="D216" s="45"/>
      <c r="E216" s="45"/>
      <c r="F216" s="45"/>
      <c r="G216" s="51"/>
      <c r="H216" s="50"/>
      <c r="I216" s="48"/>
      <c r="J216" s="50"/>
      <c r="K216" s="51"/>
      <c r="L216" s="51"/>
      <c r="M216" s="45"/>
      <c r="N216" s="45"/>
      <c r="O216" s="45"/>
      <c r="P216" s="45"/>
      <c r="Q216" s="188"/>
      <c r="R216" s="188"/>
    </row>
    <row r="217" spans="1:18" x14ac:dyDescent="0.25">
      <c r="A217" s="45"/>
      <c r="B217" s="47"/>
      <c r="C217" s="51"/>
      <c r="D217" s="45"/>
      <c r="E217" s="45"/>
      <c r="F217" s="45"/>
      <c r="G217" s="51"/>
      <c r="H217" s="50"/>
      <c r="I217" s="48"/>
      <c r="J217" s="50"/>
      <c r="K217" s="51"/>
      <c r="L217" s="51"/>
      <c r="M217" s="45"/>
      <c r="N217" s="45"/>
      <c r="O217" s="45"/>
      <c r="P217" s="45"/>
      <c r="Q217" s="188"/>
      <c r="R217" s="188"/>
    </row>
    <row r="218" spans="1:18" x14ac:dyDescent="0.25">
      <c r="A218" s="45"/>
      <c r="B218" s="47"/>
      <c r="C218" s="51"/>
      <c r="D218" s="45"/>
      <c r="E218" s="45"/>
      <c r="F218" s="45"/>
      <c r="G218" s="51"/>
      <c r="H218" s="50"/>
      <c r="I218" s="48"/>
      <c r="J218" s="50"/>
      <c r="K218" s="51"/>
      <c r="L218" s="51"/>
      <c r="M218" s="45"/>
      <c r="N218" s="45"/>
      <c r="O218" s="45"/>
      <c r="P218" s="45"/>
      <c r="Q218" s="188"/>
      <c r="R218" s="188"/>
    </row>
    <row r="219" spans="1:18" x14ac:dyDescent="0.25">
      <c r="A219" s="45"/>
      <c r="B219" s="47"/>
      <c r="C219" s="51"/>
      <c r="D219" s="45"/>
      <c r="E219" s="45"/>
      <c r="F219" s="45"/>
      <c r="G219" s="51"/>
      <c r="H219" s="50"/>
      <c r="I219" s="48"/>
      <c r="J219" s="50"/>
      <c r="K219" s="51"/>
      <c r="L219" s="51"/>
      <c r="M219" s="45"/>
      <c r="N219" s="45"/>
      <c r="O219" s="45"/>
      <c r="P219" s="45"/>
      <c r="Q219" s="188"/>
      <c r="R219" s="188"/>
    </row>
    <row r="220" spans="1:18" x14ac:dyDescent="0.25">
      <c r="A220" s="45"/>
      <c r="B220" s="47"/>
      <c r="C220" s="51"/>
      <c r="D220" s="45"/>
      <c r="E220" s="45"/>
      <c r="F220" s="45"/>
      <c r="G220" s="51"/>
      <c r="H220" s="50"/>
      <c r="I220" s="48"/>
      <c r="J220" s="50"/>
      <c r="K220" s="51"/>
      <c r="L220" s="51"/>
      <c r="M220" s="45"/>
      <c r="N220" s="45"/>
      <c r="O220" s="45"/>
      <c r="P220" s="45"/>
      <c r="Q220" s="188"/>
      <c r="R220" s="188"/>
    </row>
    <row r="221" spans="1:18" x14ac:dyDescent="0.25">
      <c r="A221" s="45"/>
      <c r="B221" s="47"/>
      <c r="C221" s="51"/>
      <c r="D221" s="45"/>
      <c r="E221" s="45"/>
      <c r="F221" s="45"/>
      <c r="G221" s="51"/>
      <c r="H221" s="50"/>
      <c r="I221" s="48"/>
      <c r="J221" s="50"/>
      <c r="K221" s="51"/>
      <c r="L221" s="51"/>
      <c r="M221" s="45"/>
      <c r="N221" s="45"/>
      <c r="O221" s="45"/>
      <c r="P221" s="45"/>
      <c r="Q221" s="188"/>
      <c r="R221" s="188"/>
    </row>
    <row r="222" spans="1:18" x14ac:dyDescent="0.25">
      <c r="A222" s="45"/>
      <c r="B222" s="47"/>
      <c r="C222" s="51"/>
      <c r="D222" s="45"/>
      <c r="E222" s="45"/>
      <c r="F222" s="45"/>
      <c r="G222" s="51"/>
      <c r="H222" s="50"/>
      <c r="I222" s="48"/>
      <c r="J222" s="50"/>
      <c r="K222" s="51"/>
      <c r="L222" s="51"/>
      <c r="M222" s="45"/>
      <c r="N222" s="45"/>
      <c r="O222" s="45"/>
      <c r="P222" s="45"/>
      <c r="Q222" s="188"/>
      <c r="R222" s="188"/>
    </row>
    <row r="223" spans="1:18" x14ac:dyDescent="0.25">
      <c r="A223" s="45"/>
      <c r="B223" s="47"/>
      <c r="C223" s="51"/>
      <c r="D223" s="45"/>
      <c r="E223" s="45"/>
      <c r="F223" s="45"/>
      <c r="G223" s="51"/>
      <c r="H223" s="50"/>
      <c r="I223" s="48"/>
      <c r="J223" s="50"/>
      <c r="K223" s="51"/>
      <c r="L223" s="51"/>
      <c r="M223" s="45"/>
      <c r="N223" s="45"/>
      <c r="O223" s="45"/>
      <c r="P223" s="45"/>
      <c r="Q223" s="188"/>
      <c r="R223" s="188"/>
    </row>
    <row r="224" spans="1:18" x14ac:dyDescent="0.25">
      <c r="A224" s="45"/>
      <c r="B224" s="47"/>
      <c r="C224" s="51"/>
      <c r="D224" s="45"/>
      <c r="E224" s="45"/>
      <c r="F224" s="45"/>
      <c r="G224" s="51"/>
      <c r="H224" s="50"/>
      <c r="I224" s="48"/>
      <c r="J224" s="50"/>
      <c r="K224" s="51"/>
      <c r="L224" s="51"/>
      <c r="M224" s="45"/>
      <c r="N224" s="45"/>
      <c r="O224" s="45"/>
      <c r="P224" s="45"/>
      <c r="Q224" s="188"/>
      <c r="R224" s="188"/>
    </row>
    <row r="225" spans="1:18" x14ac:dyDescent="0.25">
      <c r="A225" s="45"/>
      <c r="B225" s="47"/>
      <c r="C225" s="51"/>
      <c r="D225" s="45"/>
      <c r="E225" s="45"/>
      <c r="F225" s="45"/>
      <c r="G225" s="51"/>
      <c r="H225" s="50"/>
      <c r="I225" s="48"/>
      <c r="J225" s="50"/>
      <c r="K225" s="51"/>
      <c r="L225" s="51"/>
      <c r="M225" s="45"/>
      <c r="N225" s="45"/>
      <c r="O225" s="45"/>
      <c r="P225" s="45"/>
      <c r="Q225" s="188"/>
      <c r="R225" s="188"/>
    </row>
    <row r="226" spans="1:18" x14ac:dyDescent="0.25">
      <c r="A226" s="45"/>
      <c r="B226" s="47"/>
      <c r="C226" s="51"/>
      <c r="D226" s="45"/>
      <c r="E226" s="45"/>
      <c r="F226" s="45"/>
      <c r="G226" s="51"/>
      <c r="H226" s="50"/>
      <c r="I226" s="48"/>
      <c r="J226" s="50"/>
      <c r="K226" s="51"/>
      <c r="L226" s="51"/>
      <c r="M226" s="45"/>
      <c r="N226" s="45"/>
      <c r="O226" s="45"/>
      <c r="P226" s="45"/>
      <c r="Q226" s="188"/>
      <c r="R226" s="188"/>
    </row>
    <row r="227" spans="1:18" x14ac:dyDescent="0.25">
      <c r="A227" s="45"/>
      <c r="B227" s="47"/>
      <c r="C227" s="51"/>
      <c r="D227" s="45"/>
      <c r="E227" s="45"/>
      <c r="F227" s="45"/>
      <c r="G227" s="51"/>
      <c r="H227" s="50"/>
      <c r="I227" s="48"/>
      <c r="J227" s="50"/>
      <c r="K227" s="51"/>
      <c r="L227" s="51"/>
      <c r="M227" s="45"/>
      <c r="N227" s="45"/>
      <c r="O227" s="45"/>
      <c r="P227" s="45"/>
      <c r="Q227" s="188"/>
      <c r="R227" s="188"/>
    </row>
    <row r="228" spans="1:18" x14ac:dyDescent="0.25">
      <c r="A228" s="45"/>
      <c r="B228" s="47"/>
      <c r="C228" s="51"/>
      <c r="D228" s="45"/>
      <c r="E228" s="45"/>
      <c r="F228" s="45"/>
      <c r="G228" s="51"/>
      <c r="H228" s="50"/>
      <c r="I228" s="48"/>
      <c r="J228" s="50"/>
      <c r="K228" s="51"/>
      <c r="L228" s="51"/>
      <c r="M228" s="45"/>
      <c r="N228" s="45"/>
      <c r="O228" s="45"/>
      <c r="P228" s="45"/>
      <c r="Q228" s="188"/>
      <c r="R228" s="188"/>
    </row>
    <row r="229" spans="1:18" x14ac:dyDescent="0.25">
      <c r="A229" s="45"/>
      <c r="B229" s="47"/>
      <c r="C229" s="51"/>
      <c r="D229" s="45"/>
      <c r="E229" s="45"/>
      <c r="F229" s="45"/>
      <c r="G229" s="51"/>
      <c r="H229" s="50"/>
      <c r="I229" s="48"/>
      <c r="J229" s="50"/>
      <c r="K229" s="51"/>
      <c r="L229" s="51"/>
      <c r="M229" s="45"/>
      <c r="N229" s="45"/>
      <c r="O229" s="45"/>
      <c r="P229" s="45"/>
      <c r="Q229" s="188"/>
      <c r="R229" s="188"/>
    </row>
    <row r="230" spans="1:18" x14ac:dyDescent="0.25">
      <c r="A230" s="45"/>
      <c r="B230" s="47"/>
      <c r="C230" s="51"/>
      <c r="D230" s="45"/>
      <c r="E230" s="45"/>
      <c r="F230" s="45"/>
      <c r="G230" s="51"/>
      <c r="H230" s="50"/>
      <c r="I230" s="48"/>
      <c r="J230" s="50"/>
      <c r="K230" s="51"/>
      <c r="L230" s="51"/>
      <c r="M230" s="45"/>
      <c r="N230" s="45"/>
      <c r="O230" s="45"/>
      <c r="P230" s="45"/>
      <c r="Q230" s="188"/>
      <c r="R230" s="188"/>
    </row>
    <row r="231" spans="1:18" x14ac:dyDescent="0.25">
      <c r="A231" s="45"/>
      <c r="B231" s="47"/>
      <c r="C231" s="51"/>
      <c r="D231" s="45"/>
      <c r="E231" s="45"/>
      <c r="F231" s="45"/>
      <c r="G231" s="51"/>
      <c r="H231" s="50"/>
      <c r="I231" s="48"/>
      <c r="J231" s="50"/>
      <c r="K231" s="51"/>
      <c r="L231" s="51"/>
      <c r="M231" s="45"/>
      <c r="N231" s="45"/>
      <c r="O231" s="45"/>
      <c r="P231" s="45"/>
      <c r="Q231" s="188"/>
      <c r="R231" s="188"/>
    </row>
    <row r="232" spans="1:18" x14ac:dyDescent="0.25">
      <c r="A232" s="45"/>
      <c r="B232" s="47"/>
      <c r="C232" s="51"/>
      <c r="D232" s="45"/>
      <c r="E232" s="45"/>
      <c r="F232" s="45"/>
      <c r="G232" s="51"/>
      <c r="H232" s="50"/>
      <c r="I232" s="48"/>
      <c r="J232" s="50"/>
      <c r="K232" s="51"/>
      <c r="L232" s="51"/>
      <c r="M232" s="45"/>
      <c r="N232" s="45"/>
      <c r="O232" s="45"/>
      <c r="P232" s="45"/>
      <c r="Q232" s="188"/>
      <c r="R232" s="188"/>
    </row>
    <row r="233" spans="1:18" x14ac:dyDescent="0.25">
      <c r="A233" s="45"/>
      <c r="B233" s="47"/>
      <c r="C233" s="51"/>
      <c r="D233" s="45"/>
      <c r="E233" s="45"/>
      <c r="F233" s="45"/>
      <c r="G233" s="51"/>
      <c r="H233" s="50"/>
      <c r="I233" s="48"/>
      <c r="J233" s="50"/>
      <c r="K233" s="51"/>
      <c r="L233" s="51"/>
      <c r="M233" s="45"/>
      <c r="N233" s="45"/>
      <c r="O233" s="45"/>
      <c r="P233" s="45"/>
      <c r="Q233" s="188"/>
      <c r="R233" s="188"/>
    </row>
    <row r="234" spans="1:18" x14ac:dyDescent="0.25">
      <c r="A234" s="45"/>
      <c r="B234" s="47"/>
      <c r="C234" s="51"/>
      <c r="D234" s="45"/>
      <c r="E234" s="45"/>
      <c r="F234" s="45"/>
      <c r="G234" s="51"/>
      <c r="H234" s="50"/>
      <c r="I234" s="48"/>
      <c r="J234" s="50"/>
      <c r="K234" s="51"/>
      <c r="L234" s="51"/>
      <c r="M234" s="45"/>
      <c r="N234" s="45"/>
      <c r="O234" s="45"/>
      <c r="P234" s="45"/>
      <c r="Q234" s="188"/>
      <c r="R234" s="188"/>
    </row>
    <row r="235" spans="1:18" x14ac:dyDescent="0.25">
      <c r="A235" s="45"/>
      <c r="B235" s="47"/>
      <c r="C235" s="51"/>
      <c r="D235" s="45"/>
      <c r="E235" s="45"/>
      <c r="F235" s="45"/>
      <c r="G235" s="51"/>
      <c r="H235" s="50"/>
      <c r="I235" s="48"/>
      <c r="J235" s="50"/>
      <c r="K235" s="51"/>
      <c r="L235" s="51"/>
      <c r="M235" s="45"/>
      <c r="N235" s="45"/>
      <c r="O235" s="45"/>
      <c r="P235" s="45"/>
      <c r="Q235" s="188"/>
      <c r="R235" s="188"/>
    </row>
    <row r="236" spans="1:18" x14ac:dyDescent="0.25">
      <c r="A236" s="45"/>
      <c r="B236" s="47"/>
      <c r="C236" s="51"/>
      <c r="D236" s="45"/>
      <c r="E236" s="45"/>
      <c r="F236" s="45"/>
      <c r="G236" s="51"/>
      <c r="H236" s="50"/>
      <c r="I236" s="48"/>
      <c r="J236" s="50"/>
      <c r="K236" s="51"/>
      <c r="L236" s="51"/>
      <c r="M236" s="45"/>
      <c r="N236" s="45"/>
      <c r="O236" s="45"/>
      <c r="P236" s="45"/>
      <c r="Q236" s="188"/>
      <c r="R236" s="188"/>
    </row>
    <row r="237" spans="1:18" x14ac:dyDescent="0.25">
      <c r="A237" s="45"/>
      <c r="B237" s="47"/>
      <c r="C237" s="51"/>
      <c r="D237" s="45"/>
      <c r="E237" s="45"/>
      <c r="F237" s="45"/>
      <c r="G237" s="51"/>
      <c r="H237" s="50"/>
      <c r="I237" s="48"/>
      <c r="J237" s="50"/>
      <c r="K237" s="51"/>
      <c r="L237" s="51"/>
      <c r="M237" s="45"/>
      <c r="N237" s="45"/>
      <c r="O237" s="45"/>
      <c r="P237" s="45"/>
      <c r="Q237" s="188"/>
      <c r="R237" s="188"/>
    </row>
    <row r="238" spans="1:18" x14ac:dyDescent="0.25">
      <c r="A238" s="45"/>
      <c r="B238" s="47"/>
      <c r="C238" s="51"/>
      <c r="D238" s="45"/>
      <c r="E238" s="45"/>
      <c r="F238" s="45"/>
      <c r="G238" s="51"/>
      <c r="H238" s="50"/>
      <c r="I238" s="48"/>
      <c r="J238" s="50"/>
      <c r="K238" s="51"/>
      <c r="L238" s="51"/>
      <c r="M238" s="45"/>
      <c r="N238" s="45"/>
      <c r="O238" s="45"/>
      <c r="P238" s="45"/>
      <c r="Q238" s="188"/>
      <c r="R238" s="188"/>
    </row>
    <row r="239" spans="1:18" x14ac:dyDescent="0.25">
      <c r="A239" s="45"/>
      <c r="B239" s="47"/>
      <c r="C239" s="51"/>
      <c r="D239" s="45"/>
      <c r="E239" s="45"/>
      <c r="F239" s="45"/>
      <c r="G239" s="51"/>
      <c r="H239" s="50"/>
      <c r="I239" s="48"/>
      <c r="J239" s="50"/>
      <c r="K239" s="51"/>
      <c r="L239" s="51"/>
      <c r="M239" s="45"/>
      <c r="N239" s="45"/>
      <c r="O239" s="45"/>
      <c r="P239" s="45"/>
      <c r="Q239" s="188"/>
      <c r="R239" s="188"/>
    </row>
    <row r="240" spans="1:18" x14ac:dyDescent="0.25">
      <c r="A240" s="45"/>
      <c r="B240" s="47"/>
      <c r="C240" s="51"/>
      <c r="D240" s="45"/>
      <c r="E240" s="45"/>
      <c r="F240" s="45"/>
      <c r="G240" s="51"/>
      <c r="H240" s="50"/>
      <c r="I240" s="48"/>
      <c r="J240" s="50"/>
      <c r="K240" s="51"/>
      <c r="L240" s="51"/>
      <c r="M240" s="45"/>
      <c r="N240" s="45"/>
      <c r="O240" s="45"/>
      <c r="P240" s="45"/>
      <c r="Q240" s="188"/>
      <c r="R240" s="188"/>
    </row>
    <row r="241" spans="1:18" x14ac:dyDescent="0.25">
      <c r="A241" s="45"/>
      <c r="B241" s="47"/>
      <c r="C241" s="51"/>
      <c r="D241" s="45"/>
      <c r="E241" s="45"/>
      <c r="F241" s="45"/>
      <c r="G241" s="51"/>
      <c r="H241" s="50"/>
      <c r="I241" s="48"/>
      <c r="J241" s="50"/>
      <c r="K241" s="51"/>
      <c r="L241" s="51"/>
      <c r="M241" s="45"/>
      <c r="N241" s="45"/>
      <c r="O241" s="45"/>
      <c r="P241" s="45"/>
      <c r="Q241" s="188"/>
      <c r="R241" s="188"/>
    </row>
    <row r="242" spans="1:18" x14ac:dyDescent="0.25">
      <c r="A242" s="45"/>
      <c r="B242" s="47"/>
      <c r="C242" s="51"/>
      <c r="D242" s="45"/>
      <c r="E242" s="45"/>
      <c r="F242" s="45"/>
      <c r="G242" s="51"/>
      <c r="H242" s="50"/>
      <c r="I242" s="48"/>
      <c r="J242" s="50"/>
      <c r="K242" s="51"/>
      <c r="L242" s="51"/>
      <c r="M242" s="45"/>
      <c r="N242" s="45"/>
      <c r="O242" s="45"/>
      <c r="P242" s="45"/>
      <c r="Q242" s="188"/>
      <c r="R242" s="188"/>
    </row>
    <row r="243" spans="1:18" x14ac:dyDescent="0.25">
      <c r="A243" s="45"/>
      <c r="B243" s="47"/>
      <c r="C243" s="51"/>
      <c r="D243" s="45"/>
      <c r="E243" s="45"/>
      <c r="F243" s="45"/>
      <c r="G243" s="51"/>
      <c r="H243" s="50"/>
      <c r="I243" s="48"/>
      <c r="J243" s="50"/>
      <c r="K243" s="51"/>
      <c r="L243" s="51"/>
      <c r="M243" s="45"/>
      <c r="N243" s="45"/>
      <c r="O243" s="45"/>
      <c r="P243" s="45"/>
      <c r="Q243" s="188"/>
      <c r="R243" s="188"/>
    </row>
    <row r="244" spans="1:18" x14ac:dyDescent="0.25">
      <c r="A244" s="45"/>
      <c r="B244" s="47"/>
      <c r="C244" s="51"/>
      <c r="D244" s="45"/>
      <c r="E244" s="45"/>
      <c r="F244" s="45"/>
      <c r="G244" s="51"/>
      <c r="H244" s="50"/>
      <c r="I244" s="48"/>
      <c r="J244" s="50"/>
      <c r="K244" s="51"/>
      <c r="L244" s="51"/>
      <c r="M244" s="45"/>
      <c r="N244" s="45"/>
      <c r="O244" s="45"/>
      <c r="P244" s="45"/>
      <c r="Q244" s="188"/>
      <c r="R244" s="188"/>
    </row>
    <row r="245" spans="1:18" x14ac:dyDescent="0.25">
      <c r="A245" s="45"/>
      <c r="B245" s="47"/>
      <c r="C245" s="51"/>
      <c r="D245" s="45"/>
      <c r="E245" s="45"/>
      <c r="F245" s="45"/>
      <c r="G245" s="51"/>
      <c r="H245" s="50"/>
      <c r="I245" s="48"/>
      <c r="J245" s="50"/>
      <c r="K245" s="51"/>
      <c r="L245" s="51"/>
      <c r="M245" s="45"/>
      <c r="N245" s="45"/>
      <c r="O245" s="45"/>
      <c r="P245" s="45"/>
      <c r="Q245" s="188"/>
      <c r="R245" s="188"/>
    </row>
    <row r="246" spans="1:18" x14ac:dyDescent="0.25">
      <c r="A246" s="45"/>
      <c r="B246" s="47"/>
      <c r="C246" s="51"/>
      <c r="D246" s="45"/>
      <c r="E246" s="45"/>
      <c r="F246" s="45"/>
      <c r="G246" s="51"/>
      <c r="H246" s="50"/>
      <c r="I246" s="48"/>
      <c r="J246" s="50"/>
      <c r="K246" s="51"/>
      <c r="L246" s="51"/>
      <c r="M246" s="45"/>
      <c r="N246" s="45"/>
      <c r="O246" s="45"/>
      <c r="P246" s="45"/>
      <c r="Q246" s="188"/>
      <c r="R246" s="188"/>
    </row>
    <row r="247" spans="1:18" x14ac:dyDescent="0.25">
      <c r="A247" s="45"/>
      <c r="B247" s="47"/>
      <c r="C247" s="51"/>
      <c r="D247" s="45"/>
      <c r="E247" s="45"/>
      <c r="F247" s="45"/>
      <c r="G247" s="51"/>
      <c r="H247" s="50"/>
      <c r="I247" s="48"/>
      <c r="J247" s="50"/>
      <c r="K247" s="51"/>
      <c r="L247" s="51"/>
      <c r="M247" s="45"/>
      <c r="N247" s="45"/>
      <c r="O247" s="45"/>
      <c r="P247" s="45"/>
      <c r="Q247" s="188"/>
      <c r="R247" s="188"/>
    </row>
    <row r="248" spans="1:18" x14ac:dyDescent="0.25">
      <c r="A248" s="45"/>
      <c r="B248" s="47"/>
      <c r="C248" s="51"/>
      <c r="D248" s="45"/>
      <c r="E248" s="45"/>
      <c r="F248" s="45"/>
      <c r="G248" s="51"/>
      <c r="H248" s="50"/>
      <c r="I248" s="48"/>
      <c r="J248" s="50"/>
      <c r="K248" s="51"/>
      <c r="L248" s="51"/>
      <c r="M248" s="45"/>
      <c r="N248" s="45"/>
      <c r="O248" s="45"/>
      <c r="P248" s="45"/>
      <c r="Q248" s="188"/>
      <c r="R248" s="188"/>
    </row>
    <row r="249" spans="1:18" x14ac:dyDescent="0.25">
      <c r="A249" s="45"/>
      <c r="B249" s="47"/>
      <c r="C249" s="51"/>
      <c r="D249" s="45"/>
      <c r="E249" s="45"/>
      <c r="F249" s="45"/>
      <c r="G249" s="51"/>
      <c r="H249" s="50"/>
      <c r="I249" s="48"/>
      <c r="J249" s="50"/>
      <c r="K249" s="51"/>
      <c r="L249" s="51"/>
      <c r="M249" s="45"/>
      <c r="N249" s="45"/>
      <c r="O249" s="45"/>
      <c r="P249" s="45"/>
      <c r="Q249" s="188"/>
      <c r="R249" s="188"/>
    </row>
    <row r="250" spans="1:18" x14ac:dyDescent="0.25">
      <c r="A250" s="45"/>
      <c r="B250" s="47"/>
      <c r="C250" s="51"/>
      <c r="D250" s="45"/>
      <c r="E250" s="45"/>
      <c r="F250" s="45"/>
      <c r="G250" s="51"/>
      <c r="H250" s="50"/>
      <c r="I250" s="48"/>
      <c r="J250" s="50"/>
      <c r="K250" s="51"/>
      <c r="L250" s="51"/>
      <c r="M250" s="45"/>
      <c r="N250" s="45"/>
      <c r="O250" s="45"/>
      <c r="P250" s="45"/>
      <c r="Q250" s="188"/>
      <c r="R250" s="188"/>
    </row>
    <row r="251" spans="1:18" x14ac:dyDescent="0.25">
      <c r="A251" s="45"/>
      <c r="B251" s="47"/>
      <c r="C251" s="51"/>
      <c r="D251" s="45"/>
      <c r="E251" s="45"/>
      <c r="F251" s="45"/>
      <c r="G251" s="51"/>
      <c r="H251" s="50"/>
      <c r="I251" s="48"/>
      <c r="J251" s="50"/>
      <c r="K251" s="51"/>
      <c r="L251" s="51"/>
      <c r="M251" s="45"/>
      <c r="N251" s="45"/>
      <c r="O251" s="45"/>
      <c r="P251" s="45"/>
      <c r="Q251" s="188"/>
      <c r="R251" s="188"/>
    </row>
    <row r="252" spans="1:18" x14ac:dyDescent="0.25">
      <c r="A252" s="45"/>
      <c r="B252" s="47"/>
      <c r="C252" s="51"/>
      <c r="D252" s="45"/>
      <c r="E252" s="45"/>
      <c r="F252" s="45"/>
      <c r="G252" s="51"/>
      <c r="H252" s="50"/>
      <c r="I252" s="48"/>
      <c r="J252" s="50"/>
      <c r="K252" s="51"/>
      <c r="L252" s="51"/>
      <c r="M252" s="45"/>
      <c r="N252" s="45"/>
      <c r="O252" s="45"/>
      <c r="P252" s="45"/>
      <c r="Q252" s="188"/>
      <c r="R252" s="188"/>
    </row>
    <row r="253" spans="1:18" x14ac:dyDescent="0.25">
      <c r="A253" s="45"/>
      <c r="B253" s="47"/>
      <c r="C253" s="51"/>
      <c r="D253" s="45"/>
      <c r="E253" s="45"/>
      <c r="F253" s="45"/>
      <c r="G253" s="51"/>
      <c r="H253" s="50"/>
      <c r="I253" s="48"/>
      <c r="J253" s="50"/>
      <c r="K253" s="51"/>
      <c r="L253" s="51"/>
      <c r="M253" s="45"/>
      <c r="N253" s="45"/>
      <c r="O253" s="45"/>
      <c r="P253" s="45"/>
      <c r="Q253" s="188"/>
      <c r="R253" s="188"/>
    </row>
    <row r="254" spans="1:18" x14ac:dyDescent="0.25">
      <c r="A254" s="45"/>
      <c r="B254" s="47"/>
      <c r="C254" s="51"/>
      <c r="D254" s="45"/>
      <c r="E254" s="45"/>
      <c r="F254" s="45"/>
      <c r="G254" s="51"/>
      <c r="H254" s="50"/>
      <c r="I254" s="48"/>
      <c r="J254" s="50"/>
      <c r="K254" s="51"/>
      <c r="L254" s="51"/>
      <c r="M254" s="45"/>
      <c r="N254" s="45"/>
      <c r="O254" s="45"/>
      <c r="P254" s="45"/>
      <c r="Q254" s="188"/>
      <c r="R254" s="188"/>
    </row>
    <row r="255" spans="1:18" x14ac:dyDescent="0.25">
      <c r="A255" s="45"/>
      <c r="B255" s="47"/>
      <c r="C255" s="51"/>
      <c r="D255" s="45"/>
      <c r="E255" s="45"/>
      <c r="F255" s="45"/>
      <c r="G255" s="51"/>
      <c r="H255" s="50"/>
      <c r="I255" s="48"/>
      <c r="J255" s="50"/>
      <c r="K255" s="51"/>
      <c r="L255" s="51"/>
      <c r="M255" s="45"/>
      <c r="N255" s="45"/>
      <c r="O255" s="45"/>
      <c r="P255" s="45"/>
      <c r="Q255" s="188"/>
      <c r="R255" s="188"/>
    </row>
    <row r="256" spans="1:18" x14ac:dyDescent="0.25">
      <c r="A256" s="45"/>
      <c r="B256" s="47"/>
      <c r="C256" s="51"/>
      <c r="D256" s="45"/>
      <c r="E256" s="45"/>
      <c r="F256" s="45"/>
      <c r="G256" s="51"/>
      <c r="H256" s="50"/>
      <c r="I256" s="48"/>
      <c r="J256" s="50"/>
      <c r="K256" s="51"/>
      <c r="L256" s="51"/>
      <c r="M256" s="45"/>
      <c r="N256" s="45"/>
      <c r="O256" s="45"/>
      <c r="P256" s="45"/>
      <c r="Q256" s="188"/>
      <c r="R256" s="188"/>
    </row>
    <row r="257" spans="1:18" x14ac:dyDescent="0.25">
      <c r="A257" s="45"/>
      <c r="B257" s="47"/>
      <c r="C257" s="51"/>
      <c r="D257" s="45"/>
      <c r="E257" s="45"/>
      <c r="F257" s="45"/>
      <c r="G257" s="51"/>
      <c r="H257" s="50"/>
      <c r="I257" s="48"/>
      <c r="J257" s="50"/>
      <c r="K257" s="51"/>
      <c r="L257" s="51"/>
      <c r="M257" s="45"/>
      <c r="N257" s="45"/>
      <c r="O257" s="45"/>
      <c r="P257" s="45"/>
      <c r="Q257" s="188"/>
      <c r="R257" s="188"/>
    </row>
    <row r="258" spans="1:18" x14ac:dyDescent="0.25">
      <c r="A258" s="45"/>
      <c r="B258" s="47"/>
      <c r="C258" s="51"/>
      <c r="D258" s="45"/>
      <c r="E258" s="45"/>
      <c r="F258" s="45"/>
      <c r="G258" s="51"/>
      <c r="H258" s="50"/>
      <c r="I258" s="48"/>
      <c r="J258" s="50"/>
      <c r="K258" s="51"/>
      <c r="L258" s="51"/>
      <c r="M258" s="45"/>
      <c r="N258" s="45"/>
      <c r="O258" s="45"/>
      <c r="P258" s="45"/>
      <c r="Q258" s="188"/>
      <c r="R258" s="188"/>
    </row>
    <row r="259" spans="1:18" x14ac:dyDescent="0.25">
      <c r="A259" s="45"/>
      <c r="B259" s="47"/>
      <c r="C259" s="51"/>
      <c r="D259" s="45"/>
      <c r="E259" s="45"/>
      <c r="F259" s="45"/>
      <c r="G259" s="51"/>
      <c r="H259" s="50"/>
      <c r="I259" s="48"/>
      <c r="J259" s="50"/>
      <c r="K259" s="51"/>
      <c r="L259" s="51"/>
      <c r="M259" s="45"/>
      <c r="N259" s="45"/>
      <c r="O259" s="45"/>
      <c r="P259" s="45"/>
      <c r="Q259" s="188"/>
      <c r="R259" s="188"/>
    </row>
    <row r="260" spans="1:18" x14ac:dyDescent="0.25">
      <c r="A260" s="45"/>
      <c r="B260" s="47"/>
      <c r="C260" s="51"/>
      <c r="D260" s="45"/>
      <c r="E260" s="45"/>
      <c r="F260" s="45"/>
      <c r="G260" s="51"/>
      <c r="H260" s="50"/>
      <c r="I260" s="48"/>
      <c r="J260" s="50"/>
      <c r="K260" s="51"/>
      <c r="L260" s="51"/>
      <c r="M260" s="45"/>
      <c r="N260" s="45"/>
      <c r="O260" s="45"/>
      <c r="P260" s="45"/>
      <c r="Q260" s="188"/>
      <c r="R260" s="188"/>
    </row>
    <row r="261" spans="1:18" x14ac:dyDescent="0.25">
      <c r="A261" s="45"/>
      <c r="B261" s="47"/>
      <c r="C261" s="51"/>
      <c r="D261" s="45"/>
      <c r="E261" s="45"/>
      <c r="F261" s="45"/>
      <c r="G261" s="51"/>
      <c r="H261" s="50"/>
      <c r="I261" s="48"/>
      <c r="J261" s="50"/>
      <c r="K261" s="51"/>
      <c r="L261" s="51"/>
      <c r="M261" s="45"/>
      <c r="N261" s="45"/>
      <c r="O261" s="45"/>
      <c r="P261" s="45"/>
      <c r="Q261" s="188"/>
      <c r="R261" s="188"/>
    </row>
    <row r="262" spans="1:18" x14ac:dyDescent="0.25">
      <c r="A262" s="45"/>
      <c r="B262" s="47"/>
      <c r="C262" s="51"/>
      <c r="D262" s="45"/>
      <c r="E262" s="45"/>
      <c r="F262" s="45"/>
      <c r="G262" s="51"/>
      <c r="H262" s="50"/>
      <c r="I262" s="48"/>
      <c r="J262" s="50"/>
      <c r="K262" s="51"/>
      <c r="L262" s="51"/>
      <c r="M262" s="45"/>
      <c r="N262" s="45"/>
      <c r="O262" s="45"/>
      <c r="P262" s="45"/>
      <c r="Q262" s="188"/>
      <c r="R262" s="188"/>
    </row>
    <row r="263" spans="1:18" x14ac:dyDescent="0.25">
      <c r="A263" s="45"/>
      <c r="B263" s="47"/>
      <c r="C263" s="51"/>
      <c r="D263" s="45"/>
      <c r="E263" s="45"/>
      <c r="F263" s="45"/>
      <c r="G263" s="51"/>
      <c r="H263" s="50"/>
      <c r="I263" s="48"/>
      <c r="J263" s="50"/>
      <c r="K263" s="51"/>
      <c r="L263" s="51"/>
      <c r="M263" s="45"/>
      <c r="N263" s="45"/>
      <c r="O263" s="45"/>
      <c r="P263" s="45"/>
      <c r="Q263" s="188"/>
      <c r="R263" s="188"/>
    </row>
    <row r="264" spans="1:18" x14ac:dyDescent="0.25">
      <c r="A264" s="45"/>
      <c r="B264" s="47"/>
      <c r="C264" s="51"/>
      <c r="D264" s="45"/>
      <c r="E264" s="45"/>
      <c r="F264" s="45"/>
      <c r="G264" s="51"/>
      <c r="H264" s="50"/>
      <c r="I264" s="48"/>
      <c r="J264" s="50"/>
      <c r="K264" s="51"/>
      <c r="L264" s="51"/>
      <c r="M264" s="45"/>
      <c r="N264" s="45"/>
      <c r="O264" s="45"/>
      <c r="P264" s="45"/>
      <c r="Q264" s="188"/>
      <c r="R264" s="188"/>
    </row>
    <row r="265" spans="1:18" x14ac:dyDescent="0.25">
      <c r="A265" s="45"/>
      <c r="B265" s="47"/>
      <c r="C265" s="51"/>
      <c r="D265" s="45"/>
      <c r="E265" s="45"/>
      <c r="F265" s="45"/>
      <c r="G265" s="51"/>
      <c r="H265" s="50"/>
      <c r="I265" s="48"/>
      <c r="J265" s="50"/>
      <c r="K265" s="51"/>
      <c r="L265" s="51"/>
      <c r="M265" s="45"/>
      <c r="N265" s="45"/>
      <c r="O265" s="45"/>
      <c r="P265" s="45"/>
      <c r="Q265" s="188"/>
      <c r="R265" s="188"/>
    </row>
    <row r="266" spans="1:18" x14ac:dyDescent="0.25">
      <c r="A266" s="45"/>
      <c r="B266" s="47"/>
      <c r="C266" s="51"/>
      <c r="D266" s="45"/>
      <c r="E266" s="45"/>
      <c r="F266" s="45"/>
      <c r="G266" s="51"/>
      <c r="H266" s="50"/>
      <c r="I266" s="48"/>
      <c r="J266" s="50"/>
      <c r="K266" s="51"/>
      <c r="L266" s="51"/>
      <c r="M266" s="45"/>
      <c r="N266" s="45"/>
      <c r="O266" s="45"/>
      <c r="P266" s="45"/>
      <c r="Q266" s="188"/>
      <c r="R266" s="188"/>
    </row>
    <row r="267" spans="1:18" x14ac:dyDescent="0.25">
      <c r="A267" s="45"/>
      <c r="B267" s="47"/>
      <c r="C267" s="51"/>
      <c r="D267" s="45"/>
      <c r="E267" s="45"/>
      <c r="F267" s="45"/>
      <c r="G267" s="51"/>
      <c r="H267" s="50"/>
      <c r="I267" s="48"/>
      <c r="J267" s="50"/>
      <c r="K267" s="51"/>
      <c r="L267" s="51"/>
      <c r="M267" s="45"/>
      <c r="N267" s="45"/>
      <c r="O267" s="45"/>
      <c r="P267" s="45"/>
      <c r="Q267" s="188"/>
      <c r="R267" s="188"/>
    </row>
    <row r="268" spans="1:18" x14ac:dyDescent="0.25">
      <c r="A268" s="45"/>
      <c r="B268" s="47"/>
      <c r="C268" s="51"/>
      <c r="D268" s="45"/>
      <c r="E268" s="45"/>
      <c r="F268" s="45"/>
      <c r="G268" s="51"/>
      <c r="H268" s="50"/>
      <c r="I268" s="48"/>
      <c r="J268" s="50"/>
      <c r="K268" s="51"/>
      <c r="L268" s="51"/>
      <c r="M268" s="45"/>
      <c r="N268" s="45"/>
      <c r="O268" s="45"/>
      <c r="P268" s="45"/>
      <c r="Q268" s="188"/>
      <c r="R268" s="188"/>
    </row>
    <row r="269" spans="1:18" x14ac:dyDescent="0.25">
      <c r="A269" s="45"/>
      <c r="B269" s="47"/>
      <c r="C269" s="51"/>
      <c r="D269" s="45"/>
      <c r="E269" s="45"/>
      <c r="F269" s="45"/>
      <c r="G269" s="51"/>
      <c r="H269" s="50"/>
      <c r="I269" s="48"/>
      <c r="J269" s="50"/>
      <c r="K269" s="51"/>
      <c r="L269" s="51"/>
      <c r="M269" s="45"/>
      <c r="N269" s="45"/>
      <c r="O269" s="45"/>
      <c r="P269" s="45"/>
      <c r="Q269" s="188"/>
      <c r="R269" s="188"/>
    </row>
    <row r="270" spans="1:18" x14ac:dyDescent="0.25">
      <c r="A270" s="45"/>
      <c r="B270" s="47"/>
      <c r="C270" s="51"/>
      <c r="D270" s="45"/>
      <c r="E270" s="45"/>
      <c r="F270" s="45"/>
      <c r="G270" s="51"/>
      <c r="H270" s="50"/>
      <c r="I270" s="48"/>
      <c r="J270" s="50"/>
      <c r="K270" s="51"/>
      <c r="L270" s="51"/>
      <c r="M270" s="45"/>
      <c r="N270" s="45"/>
      <c r="O270" s="45"/>
      <c r="P270" s="45"/>
      <c r="Q270" s="188"/>
      <c r="R270" s="188"/>
    </row>
    <row r="271" spans="1:18" x14ac:dyDescent="0.25">
      <c r="A271" s="45"/>
      <c r="B271" s="47"/>
      <c r="C271" s="51"/>
      <c r="D271" s="45"/>
      <c r="E271" s="45"/>
      <c r="F271" s="45"/>
      <c r="G271" s="51"/>
      <c r="H271" s="50"/>
      <c r="I271" s="48"/>
      <c r="J271" s="50"/>
      <c r="K271" s="51"/>
      <c r="L271" s="51"/>
      <c r="M271" s="45"/>
      <c r="N271" s="45"/>
      <c r="O271" s="45"/>
      <c r="P271" s="45"/>
      <c r="Q271" s="188"/>
      <c r="R271" s="188"/>
    </row>
    <row r="272" spans="1:18" x14ac:dyDescent="0.25">
      <c r="A272" s="45"/>
      <c r="B272" s="47"/>
      <c r="C272" s="51"/>
      <c r="D272" s="45"/>
      <c r="E272" s="45"/>
      <c r="F272" s="45"/>
      <c r="G272" s="51"/>
      <c r="H272" s="50"/>
      <c r="I272" s="48"/>
      <c r="J272" s="50"/>
      <c r="K272" s="51"/>
      <c r="L272" s="51"/>
      <c r="M272" s="45"/>
      <c r="N272" s="45"/>
      <c r="O272" s="45"/>
      <c r="P272" s="45"/>
      <c r="Q272" s="188"/>
      <c r="R272" s="188"/>
    </row>
    <row r="273" spans="1:18" x14ac:dyDescent="0.25">
      <c r="A273" s="45"/>
      <c r="B273" s="47"/>
      <c r="C273" s="51"/>
      <c r="D273" s="45"/>
      <c r="E273" s="45"/>
      <c r="F273" s="45"/>
      <c r="G273" s="51"/>
      <c r="H273" s="50"/>
      <c r="I273" s="48"/>
      <c r="J273" s="50"/>
      <c r="K273" s="51"/>
      <c r="L273" s="51"/>
      <c r="M273" s="45"/>
      <c r="N273" s="45"/>
      <c r="O273" s="45"/>
      <c r="P273" s="45"/>
      <c r="Q273" s="188"/>
      <c r="R273" s="188"/>
    </row>
    <row r="274" spans="1:18" x14ac:dyDescent="0.25">
      <c r="A274" s="45"/>
      <c r="B274" s="47"/>
      <c r="C274" s="51"/>
      <c r="D274" s="45"/>
      <c r="E274" s="45"/>
      <c r="F274" s="45"/>
      <c r="G274" s="51"/>
      <c r="H274" s="50"/>
      <c r="I274" s="48"/>
      <c r="J274" s="50"/>
      <c r="K274" s="51"/>
      <c r="L274" s="51"/>
      <c r="M274" s="45"/>
      <c r="N274" s="45"/>
      <c r="O274" s="45"/>
      <c r="P274" s="45"/>
      <c r="Q274" s="188"/>
      <c r="R274" s="188"/>
    </row>
    <row r="275" spans="1:18" x14ac:dyDescent="0.25">
      <c r="A275" s="45"/>
      <c r="B275" s="47"/>
      <c r="C275" s="51"/>
      <c r="D275" s="45"/>
      <c r="E275" s="45"/>
      <c r="F275" s="45"/>
      <c r="G275" s="51"/>
      <c r="H275" s="50"/>
      <c r="I275" s="48"/>
      <c r="J275" s="50"/>
      <c r="K275" s="51"/>
      <c r="L275" s="51"/>
      <c r="M275" s="45"/>
      <c r="N275" s="45"/>
      <c r="O275" s="45"/>
      <c r="P275" s="45"/>
      <c r="Q275" s="188"/>
      <c r="R275" s="188"/>
    </row>
    <row r="276" spans="1:18" x14ac:dyDescent="0.25">
      <c r="A276" s="45"/>
      <c r="B276" s="47"/>
      <c r="C276" s="51"/>
      <c r="D276" s="45"/>
      <c r="E276" s="45"/>
      <c r="F276" s="45"/>
      <c r="G276" s="51"/>
      <c r="H276" s="50"/>
      <c r="I276" s="48"/>
      <c r="J276" s="50"/>
      <c r="K276" s="51"/>
      <c r="L276" s="51"/>
      <c r="M276" s="45"/>
      <c r="N276" s="45"/>
      <c r="O276" s="45"/>
      <c r="P276" s="45"/>
      <c r="Q276" s="188"/>
      <c r="R276" s="188"/>
    </row>
    <row r="277" spans="1:18" x14ac:dyDescent="0.25">
      <c r="A277" s="45"/>
      <c r="B277" s="47"/>
      <c r="C277" s="51"/>
      <c r="D277" s="45"/>
      <c r="E277" s="45"/>
      <c r="F277" s="45"/>
      <c r="G277" s="51"/>
      <c r="H277" s="50"/>
      <c r="I277" s="48"/>
      <c r="J277" s="50"/>
      <c r="K277" s="51"/>
      <c r="L277" s="51"/>
      <c r="M277" s="45"/>
      <c r="N277" s="45"/>
      <c r="O277" s="45"/>
      <c r="P277" s="45"/>
      <c r="Q277" s="188"/>
      <c r="R277" s="188"/>
    </row>
    <row r="278" spans="1:18" x14ac:dyDescent="0.25">
      <c r="A278" s="45"/>
      <c r="B278" s="47"/>
      <c r="C278" s="51"/>
      <c r="D278" s="45"/>
      <c r="E278" s="45"/>
      <c r="F278" s="45"/>
      <c r="G278" s="51"/>
      <c r="H278" s="50"/>
      <c r="I278" s="48"/>
      <c r="J278" s="50"/>
      <c r="K278" s="51"/>
      <c r="L278" s="51"/>
      <c r="M278" s="45"/>
      <c r="N278" s="45"/>
      <c r="O278" s="45"/>
      <c r="P278" s="45"/>
      <c r="Q278" s="188"/>
      <c r="R278" s="188"/>
    </row>
    <row r="279" spans="1:18" x14ac:dyDescent="0.25">
      <c r="A279" s="45"/>
      <c r="B279" s="47"/>
      <c r="C279" s="51"/>
      <c r="D279" s="45"/>
      <c r="E279" s="45"/>
      <c r="F279" s="45"/>
      <c r="G279" s="51"/>
      <c r="H279" s="50"/>
      <c r="I279" s="48"/>
      <c r="J279" s="50"/>
      <c r="K279" s="51"/>
      <c r="L279" s="51"/>
      <c r="M279" s="45"/>
      <c r="N279" s="45"/>
      <c r="O279" s="45"/>
      <c r="P279" s="45"/>
      <c r="Q279" s="188"/>
      <c r="R279" s="188"/>
    </row>
    <row r="280" spans="1:18" x14ac:dyDescent="0.25">
      <c r="A280" s="45"/>
      <c r="B280" s="47"/>
      <c r="C280" s="51"/>
      <c r="D280" s="45"/>
      <c r="E280" s="45"/>
      <c r="F280" s="45"/>
      <c r="G280" s="51"/>
      <c r="H280" s="50"/>
      <c r="I280" s="48"/>
      <c r="J280" s="50"/>
      <c r="K280" s="51"/>
      <c r="L280" s="51"/>
      <c r="M280" s="45"/>
      <c r="N280" s="45"/>
      <c r="O280" s="45"/>
      <c r="P280" s="45"/>
      <c r="Q280" s="188"/>
      <c r="R280" s="188"/>
    </row>
    <row r="281" spans="1:18" x14ac:dyDescent="0.25">
      <c r="A281" s="45"/>
      <c r="B281" s="47"/>
      <c r="C281" s="51"/>
      <c r="D281" s="45"/>
      <c r="E281" s="45"/>
      <c r="F281" s="45"/>
      <c r="G281" s="51"/>
      <c r="H281" s="50"/>
      <c r="I281" s="48"/>
      <c r="J281" s="50"/>
      <c r="K281" s="51"/>
      <c r="L281" s="51"/>
      <c r="M281" s="45"/>
      <c r="N281" s="45"/>
      <c r="O281" s="45"/>
      <c r="P281" s="45"/>
      <c r="Q281" s="188"/>
      <c r="R281" s="188"/>
    </row>
    <row r="282" spans="1:18" x14ac:dyDescent="0.25">
      <c r="A282" s="45"/>
      <c r="B282" s="47"/>
      <c r="C282" s="51"/>
      <c r="D282" s="45"/>
      <c r="E282" s="45"/>
      <c r="F282" s="45"/>
      <c r="G282" s="51"/>
      <c r="H282" s="50"/>
      <c r="I282" s="48"/>
      <c r="J282" s="50"/>
      <c r="K282" s="51"/>
      <c r="L282" s="51"/>
      <c r="M282" s="45"/>
      <c r="N282" s="45"/>
      <c r="O282" s="45"/>
      <c r="P282" s="45"/>
      <c r="Q282" s="188"/>
      <c r="R282" s="188"/>
    </row>
    <row r="283" spans="1:18" x14ac:dyDescent="0.25">
      <c r="A283" s="45"/>
      <c r="B283" s="47"/>
      <c r="C283" s="51"/>
      <c r="D283" s="45"/>
      <c r="E283" s="45"/>
      <c r="F283" s="45"/>
      <c r="G283" s="51"/>
      <c r="H283" s="50"/>
      <c r="I283" s="48"/>
      <c r="J283" s="50"/>
      <c r="K283" s="51"/>
      <c r="L283" s="51"/>
      <c r="M283" s="45"/>
      <c r="N283" s="45"/>
      <c r="O283" s="45"/>
      <c r="P283" s="45"/>
      <c r="Q283" s="188"/>
      <c r="R283" s="188"/>
    </row>
    <row r="284" spans="1:18" x14ac:dyDescent="0.25">
      <c r="A284" s="45"/>
      <c r="B284" s="47"/>
      <c r="C284" s="51"/>
      <c r="D284" s="45"/>
      <c r="E284" s="45"/>
      <c r="F284" s="45"/>
      <c r="G284" s="51"/>
      <c r="H284" s="50"/>
      <c r="I284" s="48"/>
      <c r="J284" s="50"/>
      <c r="K284" s="51"/>
      <c r="L284" s="51"/>
      <c r="M284" s="45"/>
      <c r="N284" s="45"/>
      <c r="O284" s="45"/>
      <c r="P284" s="45"/>
      <c r="Q284" s="188"/>
      <c r="R284" s="188"/>
    </row>
    <row r="285" spans="1:18" x14ac:dyDescent="0.25">
      <c r="A285" s="45"/>
      <c r="B285" s="47"/>
      <c r="C285" s="51"/>
      <c r="D285" s="45"/>
      <c r="E285" s="45"/>
      <c r="F285" s="45"/>
      <c r="G285" s="51"/>
      <c r="H285" s="50"/>
      <c r="I285" s="48"/>
      <c r="J285" s="50"/>
      <c r="K285" s="51"/>
      <c r="L285" s="51"/>
      <c r="M285" s="45"/>
      <c r="N285" s="45"/>
      <c r="O285" s="45"/>
      <c r="P285" s="45"/>
      <c r="Q285" s="188"/>
      <c r="R285" s="188"/>
    </row>
    <row r="286" spans="1:18" x14ac:dyDescent="0.25">
      <c r="A286" s="45"/>
      <c r="B286" s="47"/>
      <c r="C286" s="51"/>
      <c r="D286" s="45"/>
      <c r="E286" s="45"/>
      <c r="F286" s="45"/>
      <c r="G286" s="51"/>
      <c r="H286" s="50"/>
      <c r="I286" s="48"/>
      <c r="J286" s="50"/>
      <c r="K286" s="51"/>
      <c r="L286" s="51"/>
      <c r="M286" s="45"/>
      <c r="N286" s="45"/>
      <c r="O286" s="45"/>
      <c r="P286" s="45"/>
    </row>
    <row r="287" spans="1:18" x14ac:dyDescent="0.25">
      <c r="A287" s="45"/>
      <c r="B287" s="47"/>
      <c r="C287" s="51"/>
      <c r="D287" s="45"/>
      <c r="E287" s="45"/>
      <c r="F287" s="45"/>
      <c r="G287" s="51"/>
      <c r="H287" s="50"/>
      <c r="I287" s="48"/>
      <c r="J287" s="50"/>
      <c r="K287" s="51"/>
      <c r="L287" s="51"/>
      <c r="M287" s="45"/>
      <c r="N287" s="45"/>
      <c r="O287" s="45"/>
      <c r="P287" s="45"/>
    </row>
    <row r="288" spans="1:18" x14ac:dyDescent="0.25">
      <c r="A288" s="45"/>
      <c r="B288" s="47"/>
      <c r="C288" s="51"/>
      <c r="D288" s="45"/>
      <c r="E288" s="45"/>
      <c r="F288" s="45"/>
      <c r="G288" s="51"/>
      <c r="H288" s="50"/>
      <c r="I288" s="48"/>
      <c r="J288" s="50"/>
      <c r="K288" s="51"/>
      <c r="L288" s="51"/>
      <c r="M288" s="45"/>
      <c r="N288" s="45"/>
      <c r="O288" s="45"/>
      <c r="P288" s="45"/>
    </row>
    <row r="289" spans="1:16" x14ac:dyDescent="0.25">
      <c r="A289" s="45"/>
      <c r="B289" s="47"/>
      <c r="C289" s="51"/>
      <c r="D289" s="45"/>
      <c r="E289" s="45"/>
      <c r="F289" s="45"/>
      <c r="G289" s="51"/>
      <c r="H289" s="50"/>
      <c r="I289" s="48"/>
      <c r="J289" s="50"/>
      <c r="K289" s="51"/>
      <c r="L289" s="51"/>
      <c r="M289" s="45"/>
      <c r="N289" s="45"/>
      <c r="O289" s="45"/>
      <c r="P289" s="45"/>
    </row>
    <row r="290" spans="1:16" x14ac:dyDescent="0.25">
      <c r="A290" s="45"/>
      <c r="B290" s="47"/>
      <c r="C290" s="51"/>
      <c r="D290" s="45"/>
      <c r="E290" s="45"/>
      <c r="F290" s="45"/>
      <c r="G290" s="51"/>
      <c r="H290" s="50"/>
      <c r="I290" s="48"/>
      <c r="J290" s="50"/>
      <c r="K290" s="51"/>
      <c r="L290" s="51"/>
      <c r="M290" s="45"/>
      <c r="N290" s="45"/>
      <c r="O290" s="45"/>
      <c r="P290" s="45"/>
    </row>
    <row r="291" spans="1:16" x14ac:dyDescent="0.25">
      <c r="A291" s="45"/>
      <c r="B291" s="47"/>
      <c r="C291" s="51"/>
      <c r="D291" s="45"/>
      <c r="E291" s="45"/>
      <c r="F291" s="45"/>
      <c r="G291" s="51"/>
      <c r="H291" s="50"/>
      <c r="I291" s="48"/>
      <c r="J291" s="50"/>
      <c r="K291" s="51"/>
      <c r="L291" s="51"/>
      <c r="M291" s="45"/>
      <c r="N291" s="45"/>
      <c r="O291" s="45"/>
      <c r="P291" s="45"/>
    </row>
    <row r="292" spans="1:16" x14ac:dyDescent="0.25">
      <c r="A292" s="45"/>
      <c r="B292" s="47"/>
      <c r="C292" s="51"/>
      <c r="D292" s="45"/>
      <c r="E292" s="45"/>
      <c r="F292" s="45"/>
      <c r="G292" s="51"/>
      <c r="H292" s="50"/>
      <c r="I292" s="48"/>
      <c r="J292" s="50"/>
      <c r="K292" s="51"/>
      <c r="L292" s="51"/>
      <c r="M292" s="45"/>
      <c r="N292" s="45"/>
      <c r="O292" s="45"/>
      <c r="P292" s="45"/>
    </row>
    <row r="293" spans="1:16" x14ac:dyDescent="0.25">
      <c r="A293" s="45"/>
      <c r="B293" s="47"/>
      <c r="C293" s="51"/>
      <c r="D293" s="45"/>
      <c r="E293" s="45"/>
      <c r="F293" s="45"/>
      <c r="G293" s="51"/>
      <c r="H293" s="50"/>
      <c r="I293" s="48"/>
      <c r="J293" s="50"/>
      <c r="K293" s="51"/>
      <c r="L293" s="51"/>
      <c r="M293" s="45"/>
      <c r="N293" s="45"/>
      <c r="O293" s="45"/>
      <c r="P293" s="45"/>
    </row>
    <row r="294" spans="1:16" x14ac:dyDescent="0.25">
      <c r="A294" s="45"/>
      <c r="B294" s="47"/>
      <c r="C294" s="51"/>
      <c r="D294" s="45"/>
      <c r="E294" s="45"/>
      <c r="F294" s="45"/>
      <c r="G294" s="51"/>
      <c r="H294" s="50"/>
      <c r="I294" s="48"/>
      <c r="J294" s="50"/>
      <c r="K294" s="51"/>
      <c r="L294" s="51"/>
      <c r="M294" s="45"/>
      <c r="N294" s="45"/>
      <c r="O294" s="45"/>
      <c r="P294" s="45"/>
    </row>
    <row r="295" spans="1:16" x14ac:dyDescent="0.25">
      <c r="A295" s="45"/>
      <c r="B295" s="47"/>
      <c r="C295" s="51"/>
      <c r="D295" s="45"/>
      <c r="E295" s="45"/>
      <c r="F295" s="45"/>
      <c r="G295" s="51"/>
      <c r="H295" s="50"/>
      <c r="I295" s="48"/>
      <c r="J295" s="50"/>
      <c r="K295" s="51"/>
      <c r="L295" s="51"/>
      <c r="M295" s="45"/>
      <c r="N295" s="45"/>
      <c r="O295" s="45"/>
      <c r="P295" s="45"/>
    </row>
    <row r="296" spans="1:16" x14ac:dyDescent="0.25">
      <c r="A296" s="45"/>
      <c r="B296" s="47"/>
      <c r="C296" s="51"/>
      <c r="D296" s="45"/>
      <c r="E296" s="45"/>
      <c r="F296" s="45"/>
      <c r="G296" s="51"/>
      <c r="H296" s="50"/>
      <c r="I296" s="48"/>
      <c r="J296" s="50"/>
      <c r="K296" s="51"/>
      <c r="L296" s="51"/>
      <c r="M296" s="45"/>
      <c r="N296" s="45"/>
      <c r="O296" s="45"/>
      <c r="P296" s="45"/>
    </row>
    <row r="297" spans="1:16" x14ac:dyDescent="0.25">
      <c r="A297" s="45"/>
      <c r="B297" s="47"/>
      <c r="C297" s="51"/>
      <c r="D297" s="45"/>
      <c r="E297" s="45"/>
      <c r="F297" s="45"/>
      <c r="G297" s="51"/>
      <c r="H297" s="50"/>
      <c r="I297" s="48"/>
      <c r="J297" s="50"/>
      <c r="K297" s="51"/>
      <c r="L297" s="51"/>
      <c r="M297" s="45"/>
      <c r="N297" s="45"/>
      <c r="O297" s="45"/>
      <c r="P297" s="45"/>
    </row>
    <row r="298" spans="1:16" x14ac:dyDescent="0.25">
      <c r="A298" s="45"/>
      <c r="B298" s="47"/>
      <c r="C298" s="51"/>
      <c r="D298" s="45"/>
      <c r="E298" s="45"/>
      <c r="F298" s="45"/>
      <c r="G298" s="51"/>
      <c r="H298" s="50"/>
      <c r="I298" s="48"/>
      <c r="J298" s="50"/>
      <c r="K298" s="51"/>
      <c r="L298" s="51"/>
      <c r="M298" s="45"/>
      <c r="N298" s="45"/>
      <c r="O298" s="45"/>
      <c r="P298" s="45"/>
    </row>
    <row r="299" spans="1:16" x14ac:dyDescent="0.25">
      <c r="A299" s="45"/>
      <c r="B299" s="47"/>
      <c r="C299" s="51"/>
      <c r="D299" s="45"/>
      <c r="E299" s="45"/>
      <c r="F299" s="45"/>
      <c r="G299" s="51"/>
      <c r="H299" s="50"/>
      <c r="I299" s="48"/>
      <c r="J299" s="50"/>
      <c r="K299" s="51"/>
      <c r="L299" s="51"/>
      <c r="M299" s="45"/>
      <c r="N299" s="45"/>
      <c r="O299" s="45"/>
      <c r="P299" s="45"/>
    </row>
    <row r="300" spans="1:16" x14ac:dyDescent="0.25">
      <c r="A300" s="45"/>
      <c r="B300" s="47"/>
      <c r="C300" s="51"/>
      <c r="D300" s="45"/>
      <c r="E300" s="45"/>
      <c r="F300" s="45"/>
      <c r="G300" s="51"/>
      <c r="H300" s="50"/>
      <c r="I300" s="48"/>
      <c r="J300" s="50"/>
      <c r="K300" s="51"/>
      <c r="L300" s="51"/>
      <c r="M300" s="45"/>
      <c r="N300" s="45"/>
      <c r="O300" s="45"/>
      <c r="P300" s="45"/>
    </row>
    <row r="301" spans="1:16" x14ac:dyDescent="0.25">
      <c r="A301" s="45"/>
      <c r="B301" s="47"/>
      <c r="C301" s="51"/>
      <c r="D301" s="45"/>
      <c r="E301" s="45"/>
      <c r="F301" s="45"/>
      <c r="G301" s="51"/>
      <c r="H301" s="50"/>
      <c r="I301" s="48"/>
      <c r="J301" s="50"/>
      <c r="K301" s="51"/>
      <c r="L301" s="51"/>
      <c r="M301" s="45"/>
      <c r="N301" s="45"/>
      <c r="O301" s="45"/>
      <c r="P301" s="45"/>
    </row>
    <row r="302" spans="1:16" x14ac:dyDescent="0.25">
      <c r="A302" s="45"/>
      <c r="B302" s="47"/>
      <c r="C302" s="51"/>
      <c r="D302" s="45"/>
      <c r="E302" s="45"/>
      <c r="F302" s="45"/>
      <c r="G302" s="51"/>
      <c r="H302" s="50"/>
      <c r="I302" s="48"/>
      <c r="J302" s="50"/>
      <c r="K302" s="51"/>
      <c r="L302" s="51"/>
      <c r="M302" s="45"/>
      <c r="N302" s="45"/>
      <c r="O302" s="45"/>
      <c r="P302" s="45"/>
    </row>
    <row r="303" spans="1:16" x14ac:dyDescent="0.25">
      <c r="A303" s="45"/>
      <c r="B303" s="47"/>
      <c r="C303" s="51"/>
      <c r="D303" s="45"/>
      <c r="E303" s="45"/>
      <c r="F303" s="45"/>
      <c r="G303" s="51"/>
      <c r="H303" s="50"/>
      <c r="I303" s="48"/>
      <c r="J303" s="50"/>
      <c r="K303" s="51"/>
      <c r="L303" s="51"/>
      <c r="M303" s="45"/>
      <c r="N303" s="45"/>
      <c r="O303" s="45"/>
      <c r="P303" s="45"/>
    </row>
    <row r="304" spans="1:16" x14ac:dyDescent="0.25">
      <c r="A304" s="45"/>
      <c r="B304" s="47"/>
      <c r="C304" s="51"/>
      <c r="D304" s="45"/>
      <c r="E304" s="45"/>
      <c r="F304" s="45"/>
      <c r="G304" s="51"/>
      <c r="H304" s="50"/>
      <c r="I304" s="48"/>
      <c r="J304" s="50"/>
      <c r="K304" s="51"/>
      <c r="L304" s="51"/>
      <c r="M304" s="45"/>
      <c r="N304" s="45"/>
      <c r="O304" s="45"/>
      <c r="P304" s="45"/>
    </row>
    <row r="305" spans="1:16" x14ac:dyDescent="0.25">
      <c r="A305" s="45"/>
      <c r="B305" s="47"/>
      <c r="C305" s="51"/>
      <c r="D305" s="45"/>
      <c r="E305" s="45"/>
      <c r="F305" s="45"/>
      <c r="G305" s="51"/>
      <c r="H305" s="50"/>
      <c r="I305" s="48"/>
      <c r="J305" s="50"/>
      <c r="K305" s="51"/>
      <c r="L305" s="51"/>
      <c r="M305" s="45"/>
      <c r="N305" s="45"/>
      <c r="O305" s="45"/>
      <c r="P305" s="45"/>
    </row>
    <row r="306" spans="1:16" x14ac:dyDescent="0.25">
      <c r="A306" s="45"/>
      <c r="B306" s="47"/>
      <c r="C306" s="51"/>
      <c r="D306" s="45"/>
      <c r="E306" s="45"/>
      <c r="F306" s="45"/>
      <c r="G306" s="51"/>
      <c r="H306" s="50"/>
      <c r="I306" s="48"/>
      <c r="J306" s="50"/>
      <c r="K306" s="51"/>
      <c r="L306" s="51"/>
      <c r="M306" s="45"/>
      <c r="N306" s="45"/>
      <c r="O306" s="45"/>
      <c r="P306" s="45"/>
    </row>
    <row r="307" spans="1:16" x14ac:dyDescent="0.25">
      <c r="A307" s="45"/>
      <c r="B307" s="47"/>
      <c r="C307" s="51"/>
      <c r="D307" s="45"/>
      <c r="E307" s="45"/>
      <c r="F307" s="45"/>
      <c r="G307" s="51"/>
      <c r="H307" s="50"/>
      <c r="I307" s="48"/>
      <c r="J307" s="50"/>
      <c r="K307" s="51"/>
      <c r="L307" s="51"/>
      <c r="M307" s="45"/>
      <c r="N307" s="45"/>
      <c r="O307" s="45"/>
      <c r="P307" s="45"/>
    </row>
    <row r="308" spans="1:16" x14ac:dyDescent="0.25">
      <c r="A308" s="45"/>
      <c r="B308" s="47"/>
      <c r="C308" s="51"/>
      <c r="D308" s="45"/>
      <c r="E308" s="45"/>
      <c r="F308" s="45"/>
      <c r="G308" s="51"/>
      <c r="H308" s="50"/>
      <c r="I308" s="48"/>
      <c r="J308" s="50"/>
      <c r="K308" s="51"/>
      <c r="L308" s="51"/>
      <c r="M308" s="45"/>
      <c r="N308" s="45"/>
      <c r="O308" s="45"/>
      <c r="P308" s="45"/>
    </row>
    <row r="309" spans="1:16" x14ac:dyDescent="0.25">
      <c r="A309" s="45"/>
      <c r="B309" s="47"/>
      <c r="C309" s="51"/>
      <c r="D309" s="45"/>
      <c r="E309" s="45"/>
      <c r="F309" s="45"/>
      <c r="G309" s="51"/>
      <c r="H309" s="50"/>
      <c r="I309" s="48"/>
      <c r="J309" s="50"/>
      <c r="K309" s="51"/>
      <c r="L309" s="51"/>
      <c r="M309" s="45"/>
      <c r="N309" s="45"/>
      <c r="O309" s="45"/>
      <c r="P309" s="45"/>
    </row>
    <row r="310" spans="1:16" x14ac:dyDescent="0.25">
      <c r="A310" s="45"/>
      <c r="B310" s="47"/>
      <c r="C310" s="51"/>
      <c r="D310" s="45"/>
      <c r="E310" s="45"/>
      <c r="F310" s="45"/>
      <c r="G310" s="51"/>
      <c r="H310" s="50"/>
      <c r="I310" s="48"/>
      <c r="J310" s="50"/>
      <c r="K310" s="51"/>
      <c r="L310" s="51"/>
      <c r="M310" s="45"/>
      <c r="N310" s="45"/>
      <c r="O310" s="45"/>
      <c r="P310" s="45"/>
    </row>
    <row r="311" spans="1:16" x14ac:dyDescent="0.25">
      <c r="A311" s="45"/>
      <c r="B311" s="47"/>
      <c r="C311" s="51"/>
      <c r="D311" s="45"/>
      <c r="E311" s="45"/>
      <c r="F311" s="45"/>
      <c r="G311" s="51"/>
      <c r="H311" s="50"/>
      <c r="I311" s="48"/>
      <c r="J311" s="50"/>
      <c r="K311" s="51"/>
      <c r="L311" s="51"/>
      <c r="M311" s="45"/>
      <c r="N311" s="45"/>
      <c r="O311" s="45"/>
      <c r="P311" s="45"/>
    </row>
    <row r="312" spans="1:16" x14ac:dyDescent="0.25">
      <c r="A312" s="45"/>
      <c r="B312" s="47"/>
      <c r="C312" s="51"/>
      <c r="D312" s="45"/>
      <c r="E312" s="45"/>
      <c r="F312" s="45"/>
      <c r="G312" s="51"/>
      <c r="H312" s="50"/>
      <c r="I312" s="48"/>
      <c r="J312" s="50"/>
      <c r="K312" s="51"/>
      <c r="L312" s="51"/>
      <c r="M312" s="45"/>
      <c r="N312" s="45"/>
      <c r="O312" s="45"/>
      <c r="P312" s="45"/>
    </row>
    <row r="313" spans="1:16" x14ac:dyDescent="0.25">
      <c r="A313" s="45"/>
      <c r="B313" s="47"/>
      <c r="C313" s="51"/>
      <c r="D313" s="45"/>
      <c r="E313" s="45"/>
      <c r="F313" s="45"/>
      <c r="G313" s="51"/>
      <c r="H313" s="50"/>
      <c r="I313" s="48"/>
      <c r="J313" s="50"/>
      <c r="K313" s="51"/>
      <c r="L313" s="51"/>
      <c r="M313" s="45"/>
      <c r="N313" s="45"/>
      <c r="O313" s="45"/>
      <c r="P313" s="45"/>
    </row>
    <row r="314" spans="1:16" x14ac:dyDescent="0.25">
      <c r="A314" s="45"/>
      <c r="P314" s="45"/>
    </row>
  </sheetData>
  <sheetProtection algorithmName="SHA-512" hashValue="tryvpjQvw+t267gN0+SlIcuiNaHzx9nSecKN/NHvXb4MfErzmQ5vkmeMgF21CgP4bGlatRfgDw6o1EKJa9ZEAA==" saltValue="HaHeKjnQpYz+kus7ESojIw==" spinCount="100000" sheet="1" objects="1" scenarios="1" formatColumns="0" formatRows="0"/>
  <mergeCells count="11">
    <mergeCell ref="F12:F13"/>
    <mergeCell ref="AJ6:AL6"/>
    <mergeCell ref="AJ1:AL1"/>
    <mergeCell ref="AJ4:AL4"/>
    <mergeCell ref="Q1:V1"/>
    <mergeCell ref="B1:O1"/>
    <mergeCell ref="B10:O11"/>
    <mergeCell ref="I7:L7"/>
    <mergeCell ref="I4:L4"/>
    <mergeCell ref="B4:E4"/>
    <mergeCell ref="B7:E7"/>
  </mergeCells>
  <conditionalFormatting sqref="H14:H23">
    <cfRule type="containsBlanks" dxfId="74" priority="38">
      <formula>LEN(TRIM(H14))=0</formula>
    </cfRule>
    <cfRule type="cellIs" dxfId="73" priority="52" operator="lessThan">
      <formula>0.9</formula>
    </cfRule>
  </conditionalFormatting>
  <conditionalFormatting sqref="AJ1:AL2">
    <cfRule type="cellIs" dxfId="72" priority="20" operator="equal">
      <formula>0</formula>
    </cfRule>
  </conditionalFormatting>
  <conditionalFormatting sqref="Q4:S5 Q6 S6">
    <cfRule type="cellIs" dxfId="71" priority="17" operator="equal">
      <formula>0</formula>
    </cfRule>
    <cfRule type="cellIs" dxfId="70" priority="28" operator="lessThan">
      <formula>5</formula>
    </cfRule>
  </conditionalFormatting>
  <conditionalFormatting sqref="J14:K23">
    <cfRule type="containsBlanks" dxfId="69" priority="15">
      <formula>LEN(TRIM(J14))=0</formula>
    </cfRule>
    <cfRule type="cellIs" dxfId="68" priority="16" operator="lessThan">
      <formula>0.2</formula>
    </cfRule>
  </conditionalFormatting>
  <conditionalFormatting sqref="B4">
    <cfRule type="cellIs" dxfId="67" priority="9" operator="equal">
      <formula>0</formula>
    </cfRule>
  </conditionalFormatting>
  <conditionalFormatting sqref="G4:G5 I4:I5">
    <cfRule type="containsText" dxfId="66" priority="8" operator="containsText" text="Select">
      <formula>NOT(ISERROR(SEARCH("Select",G4)))</formula>
    </cfRule>
  </conditionalFormatting>
  <conditionalFormatting sqref="I7">
    <cfRule type="containsText" dxfId="65" priority="4" operator="containsText" text="Select">
      <formula>NOT(ISERROR(SEARCH("Select",I7)))</formula>
    </cfRule>
  </conditionalFormatting>
  <conditionalFormatting sqref="I14:I23">
    <cfRule type="cellIs" dxfId="64" priority="69" operator="equal">
      <formula>$AB$6</formula>
    </cfRule>
  </conditionalFormatting>
  <conditionalFormatting sqref="I7 I4">
    <cfRule type="cellIs" dxfId="63" priority="3" operator="equal">
      <formula>0</formula>
    </cfRule>
  </conditionalFormatting>
  <conditionalFormatting sqref="T3:T8">
    <cfRule type="cellIs" dxfId="62" priority="1" stopIfTrue="1" operator="equal">
      <formula>0</formula>
    </cfRule>
    <cfRule type="cellIs" dxfId="61" priority="2" operator="lessThan">
      <formula>5</formula>
    </cfRule>
  </conditionalFormatting>
  <dataValidations count="4">
    <dataValidation type="list" allowBlank="1" showInputMessage="1" showErrorMessage="1" sqref="E14:E23">
      <formula1>"Yes, No"</formula1>
    </dataValidation>
    <dataValidation type="list" allowBlank="1" showInputMessage="1" showErrorMessage="1" sqref="I14:I23">
      <formula1>ExRole</formula1>
    </dataValidation>
    <dataValidation type="list" allowBlank="1" showInputMessage="1" showErrorMessage="1" sqref="M14:M23">
      <formula1>ExActivity</formula1>
    </dataValidation>
    <dataValidation type="list" allowBlank="1" showInputMessage="1" showErrorMessage="1" sqref="N14:O23">
      <formula1>$AE$3:$AE$11</formula1>
    </dataValidation>
  </dataValidations>
  <pageMargins left="0.45" right="0.45" top="0.5" bottom="0.5" header="0.3" footer="0.3"/>
  <pageSetup scale="82" fitToHeight="0" orientation="landscape" r:id="rId1"/>
  <headerFooter>
    <oddFooter>&amp;L&amp;"Arial,Regular"&amp;9Georgia Department of Community Affairs&amp;R&amp;"Arial,Regular"&amp;9Experience Summary</oddFooter>
  </headerFooter>
  <extLst>
    <ext xmlns:x14="http://schemas.microsoft.com/office/spreadsheetml/2009/9/main" uri="{78C0D931-6437-407d-A8EE-F0AAD7539E65}">
      <x14:conditionalFormattings>
        <x14:conditionalFormatting xmlns:xm="http://schemas.microsoft.com/office/excel/2006/main">
          <x14:cfRule type="containsText" priority="10" operator="containsText" text="Yes" id="{C29785E0-B232-4C8C-988F-59DC1AC611B4}">
            <xm:f>NOT(ISERROR(SEARCH("Yes",'Performance Questionnaire'!A3)))</xm:f>
            <x14:dxf>
              <font>
                <color rgb="FF9C0006"/>
              </font>
              <fill>
                <patternFill>
                  <bgColor rgb="FFFFC7CE"/>
                </patternFill>
              </fill>
            </x14:dxf>
          </x14:cfRule>
          <xm:sqref>B3</xm:sqref>
        </x14:conditionalFormatting>
        <x14:conditionalFormatting xmlns:xm="http://schemas.microsoft.com/office/excel/2006/main">
          <x14:cfRule type="containsText" priority="70" operator="containsText" text="Yes" id="{53D04B44-10E4-4311-A083-3C0E359DF8A1}">
            <xm:f>NOT(ISERROR(SEARCH("Yes",'Performance Questionnaire'!#REF!)))</xm:f>
            <x14:dxf>
              <font>
                <color rgb="FF9C0006"/>
              </font>
              <fill>
                <patternFill>
                  <bgColor rgb="FFFFC7CE"/>
                </patternFill>
              </fill>
            </x14:dxf>
          </x14:cfRule>
          <xm:sqref>AJ1:AJ2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2"/>
  <sheetViews>
    <sheetView showGridLines="0" zoomScaleNormal="100" zoomScaleSheetLayoutView="100" workbookViewId="0">
      <selection sqref="A1:M313"/>
    </sheetView>
  </sheetViews>
  <sheetFormatPr defaultColWidth="9.140625" defaultRowHeight="15" x14ac:dyDescent="0.25"/>
  <cols>
    <col min="1" max="1" width="4" style="39" bestFit="1" customWidth="1"/>
    <col min="2" max="2" width="10.5703125" style="40" customWidth="1"/>
    <col min="3" max="3" width="8.7109375" style="38" customWidth="1"/>
    <col min="4" max="4" width="29.28515625" style="39" customWidth="1"/>
    <col min="5" max="5" width="8.28515625" style="39" customWidth="1"/>
    <col min="6" max="6" width="7" style="39" customWidth="1"/>
    <col min="7" max="7" width="5.5703125" style="38" customWidth="1"/>
    <col min="8" max="8" width="11.7109375" style="43" customWidth="1"/>
    <col min="9" max="9" width="12.7109375" style="41" customWidth="1"/>
    <col min="10" max="10" width="9.85546875" style="38" customWidth="1"/>
    <col min="11" max="11" width="14.5703125" style="39" customWidth="1"/>
    <col min="12" max="13" width="13.5703125" style="39" customWidth="1"/>
    <col min="14" max="14" width="4" style="114" customWidth="1"/>
    <col min="15" max="15" width="10.28515625" style="114" customWidth="1"/>
    <col min="16" max="16" width="10" style="114" customWidth="1"/>
    <col min="17" max="17" width="6.5703125" style="114" customWidth="1"/>
    <col min="18" max="18" width="7.5703125" style="114" customWidth="1"/>
    <col min="19" max="19" width="10.42578125" style="114" customWidth="1"/>
    <col min="20" max="27" width="7.85546875" style="114" customWidth="1"/>
    <col min="28" max="28" width="15.140625" style="114" bestFit="1" customWidth="1"/>
    <col min="29" max="29" width="15.140625" style="187" bestFit="1" customWidth="1"/>
    <col min="30" max="31" width="9.140625" style="302"/>
    <col min="32" max="33" width="9.140625" style="114"/>
    <col min="34" max="39" width="9.140625" style="163"/>
    <col min="40" max="16384" width="9.140625" style="39"/>
  </cols>
  <sheetData>
    <row r="1" spans="1:39" ht="15.75" customHeight="1" x14ac:dyDescent="0.25">
      <c r="B1" s="553" t="s">
        <v>231</v>
      </c>
      <c r="C1" s="553"/>
      <c r="D1" s="553"/>
      <c r="E1" s="553"/>
      <c r="F1" s="553"/>
      <c r="G1" s="553"/>
      <c r="H1" s="553"/>
      <c r="I1" s="553"/>
      <c r="J1" s="553"/>
      <c r="K1" s="553"/>
      <c r="L1" s="553"/>
      <c r="M1" s="553"/>
    </row>
    <row r="2" spans="1:39" ht="9" customHeight="1" thickBot="1" x14ac:dyDescent="0.3">
      <c r="B2" s="362"/>
      <c r="C2" s="362"/>
      <c r="D2" s="362"/>
      <c r="E2" s="362"/>
      <c r="F2" s="362"/>
      <c r="G2" s="362"/>
      <c r="H2" s="362"/>
      <c r="I2" s="362"/>
      <c r="J2" s="362"/>
      <c r="K2" s="362"/>
      <c r="L2" s="366"/>
      <c r="M2" s="362"/>
    </row>
    <row r="3" spans="1:39" s="8" customFormat="1" ht="3.75" customHeight="1" x14ac:dyDescent="0.2">
      <c r="A3" s="49"/>
      <c r="B3" s="183"/>
      <c r="C3" s="168"/>
      <c r="D3" s="168"/>
      <c r="E3" s="168"/>
      <c r="F3" s="168"/>
      <c r="G3" s="168"/>
      <c r="H3" s="168"/>
      <c r="I3" s="168"/>
      <c r="J3" s="168"/>
      <c r="K3" s="168"/>
      <c r="L3" s="168"/>
      <c r="M3" s="169"/>
      <c r="N3" s="212"/>
      <c r="O3" s="554" t="s">
        <v>146</v>
      </c>
      <c r="P3" s="554"/>
      <c r="Q3" s="554"/>
      <c r="R3" s="554"/>
      <c r="S3" s="554"/>
      <c r="T3" s="303"/>
      <c r="U3" s="303"/>
      <c r="V3" s="303"/>
      <c r="W3" s="303"/>
      <c r="X3" s="303"/>
      <c r="Y3" s="303"/>
      <c r="Z3" s="303"/>
      <c r="AA3" s="303"/>
      <c r="AB3" s="184" t="s">
        <v>57</v>
      </c>
      <c r="AC3" s="185" t="s">
        <v>170</v>
      </c>
      <c r="AD3" s="212"/>
      <c r="AE3" s="212"/>
      <c r="AF3" s="212"/>
      <c r="AG3" s="212"/>
    </row>
    <row r="4" spans="1:39" s="8" customFormat="1" x14ac:dyDescent="0.25">
      <c r="B4" s="180"/>
      <c r="C4" s="559" t="s">
        <v>166</v>
      </c>
      <c r="D4" s="559"/>
      <c r="E4" s="559"/>
      <c r="F4" s="559"/>
      <c r="G4" s="167"/>
      <c r="L4" s="167"/>
      <c r="M4" s="170"/>
      <c r="N4" s="212"/>
      <c r="O4" s="304" t="s">
        <v>148</v>
      </c>
      <c r="P4" s="305" t="s">
        <v>154</v>
      </c>
      <c r="Q4" s="306">
        <f>COUNTIF(M14:M560,AC5)+COUNTIF(M14:M560,AC6)+COUNTIF(M14:M560,AC8)</f>
        <v>0</v>
      </c>
      <c r="R4" s="191" t="s">
        <v>88</v>
      </c>
      <c r="S4" s="307"/>
      <c r="T4" s="212"/>
      <c r="U4" s="212"/>
      <c r="V4" s="212"/>
      <c r="W4" s="212"/>
      <c r="X4" s="212"/>
      <c r="Y4" s="212"/>
      <c r="Z4" s="212"/>
      <c r="AA4" s="212"/>
      <c r="AB4" s="189" t="s">
        <v>3</v>
      </c>
      <c r="AC4" s="189" t="s">
        <v>3</v>
      </c>
      <c r="AD4" s="212"/>
      <c r="AE4" s="212"/>
      <c r="AF4" s="212"/>
      <c r="AG4" s="212"/>
    </row>
    <row r="5" spans="1:39" s="8" customFormat="1" ht="18" customHeight="1" x14ac:dyDescent="0.25">
      <c r="B5" s="180"/>
      <c r="C5" s="547">
        <f>Member</f>
        <v>0</v>
      </c>
      <c r="D5" s="547"/>
      <c r="E5" s="547"/>
      <c r="F5" s="547"/>
      <c r="G5" s="173"/>
      <c r="L5" s="167"/>
      <c r="M5" s="170"/>
      <c r="N5" s="212"/>
      <c r="O5" s="308">
        <f>COUNTIF(H10:H291,"&gt;=0.90")</f>
        <v>0</v>
      </c>
      <c r="P5" s="309">
        <f>COUNTIF(H10:H291,"&gt;=.01")</f>
        <v>0</v>
      </c>
      <c r="Q5" s="306">
        <f>COUNTIF(M14:M560,AC7)+COUNTIF(M14:M560,AC8)+COUNTIF(M14:M560,AC11)</f>
        <v>0</v>
      </c>
      <c r="R5" s="191" t="s">
        <v>87</v>
      </c>
      <c r="S5" s="310"/>
      <c r="T5" s="212"/>
      <c r="U5" s="212"/>
      <c r="V5" s="212"/>
      <c r="W5" s="212"/>
      <c r="X5" s="212"/>
      <c r="Y5" s="212"/>
      <c r="Z5" s="212"/>
      <c r="AA5" s="212"/>
      <c r="AB5" s="188" t="s">
        <v>60</v>
      </c>
      <c r="AC5" s="192" t="s">
        <v>98</v>
      </c>
      <c r="AD5" s="212"/>
      <c r="AE5" s="212"/>
      <c r="AF5" s="212"/>
      <c r="AG5" s="212"/>
    </row>
    <row r="6" spans="1:39" s="8" customFormat="1" ht="9" customHeight="1" x14ac:dyDescent="0.2">
      <c r="A6" s="98"/>
      <c r="B6" s="180"/>
      <c r="C6" s="179"/>
      <c r="D6" s="179"/>
      <c r="E6" s="179"/>
      <c r="F6" s="537"/>
      <c r="G6" s="537"/>
      <c r="H6" s="537"/>
      <c r="I6" s="537"/>
      <c r="J6" s="537"/>
      <c r="K6" s="167"/>
      <c r="L6" s="167"/>
      <c r="M6" s="170"/>
      <c r="N6" s="212"/>
      <c r="O6" s="311" t="s">
        <v>60</v>
      </c>
      <c r="P6" s="311" t="s">
        <v>62</v>
      </c>
      <c r="Q6" s="306">
        <f>COUNTIF(M14:M560,AC9)</f>
        <v>0</v>
      </c>
      <c r="R6" s="191" t="s">
        <v>86</v>
      </c>
      <c r="S6" s="307"/>
      <c r="T6" s="194"/>
      <c r="U6" s="194"/>
      <c r="V6" s="194"/>
      <c r="W6" s="194"/>
      <c r="X6" s="194"/>
      <c r="Y6" s="194"/>
      <c r="Z6" s="194"/>
      <c r="AA6" s="194"/>
      <c r="AB6" s="188" t="s">
        <v>61</v>
      </c>
      <c r="AC6" s="192" t="s">
        <v>64</v>
      </c>
      <c r="AD6" s="212"/>
      <c r="AE6" s="212"/>
      <c r="AF6" s="212"/>
      <c r="AG6" s="212"/>
    </row>
    <row r="7" spans="1:39" s="3" customFormat="1" x14ac:dyDescent="0.25">
      <c r="B7" s="181"/>
      <c r="C7" s="559" t="s">
        <v>165</v>
      </c>
      <c r="D7" s="559"/>
      <c r="E7" s="559"/>
      <c r="F7" s="559"/>
      <c r="H7" s="559" t="s">
        <v>103</v>
      </c>
      <c r="I7" s="559"/>
      <c r="J7" s="559"/>
      <c r="K7" s="559"/>
      <c r="L7" s="167"/>
      <c r="M7" s="170"/>
      <c r="N7" s="212"/>
      <c r="O7" s="311">
        <f>COUNTIF(I14:I560,AB5)+COUNTIF(I14:I560,AB8)+COUNTIF(I14:I560,AB9)+COUNTIF(I14:I560,AB10)</f>
        <v>0</v>
      </c>
      <c r="P7" s="311">
        <f>COUNTIF(I14:I560,AB6)+COUNTIF(I14:I560,AB8)+COUNTIF(I14:I560,#REF!)+COUNTIF(I14:I560,AB10)</f>
        <v>0</v>
      </c>
      <c r="Q7" s="312">
        <f>COUNTIF(M14:M560,#REF!)</f>
        <v>0</v>
      </c>
      <c r="R7" s="313" t="s">
        <v>111</v>
      </c>
      <c r="S7" s="307"/>
      <c r="T7" s="213"/>
      <c r="U7" s="213"/>
      <c r="V7" s="213"/>
      <c r="W7" s="213"/>
      <c r="X7" s="213"/>
      <c r="Y7" s="213"/>
      <c r="Z7" s="213"/>
      <c r="AA7" s="213"/>
      <c r="AB7" s="188" t="s">
        <v>63</v>
      </c>
      <c r="AC7" s="192" t="s">
        <v>97</v>
      </c>
      <c r="AD7" s="194"/>
      <c r="AE7" s="194"/>
      <c r="AF7" s="194"/>
      <c r="AG7" s="194"/>
    </row>
    <row r="8" spans="1:39" s="4" customFormat="1" ht="18" customHeight="1" x14ac:dyDescent="0.2">
      <c r="A8" s="3"/>
      <c r="B8" s="181"/>
      <c r="C8" s="547">
        <f>PartRole</f>
        <v>0</v>
      </c>
      <c r="D8" s="547"/>
      <c r="E8" s="547"/>
      <c r="F8" s="547"/>
      <c r="G8" s="182"/>
      <c r="H8" s="547">
        <f>DetRev</f>
        <v>0</v>
      </c>
      <c r="I8" s="547"/>
      <c r="J8" s="547"/>
      <c r="K8" s="547"/>
      <c r="L8" s="167"/>
      <c r="M8" s="170"/>
      <c r="N8" s="212"/>
      <c r="O8" s="213"/>
      <c r="P8" s="213"/>
      <c r="Q8" s="311">
        <f>COUNTIF(M14:M560,AC10)</f>
        <v>0</v>
      </c>
      <c r="R8" s="191" t="s">
        <v>70</v>
      </c>
      <c r="S8" s="213"/>
      <c r="T8" s="213"/>
      <c r="U8" s="213"/>
      <c r="V8" s="213"/>
      <c r="W8" s="213"/>
      <c r="X8" s="213"/>
      <c r="Y8" s="213"/>
      <c r="Z8" s="213"/>
      <c r="AA8" s="213"/>
      <c r="AB8" s="188" t="s">
        <v>65</v>
      </c>
      <c r="AC8" s="192" t="s">
        <v>67</v>
      </c>
      <c r="AD8" s="213"/>
      <c r="AE8" s="213"/>
      <c r="AF8" s="213"/>
      <c r="AG8" s="213"/>
    </row>
    <row r="9" spans="1:39" s="4" customFormat="1" ht="6" customHeight="1" thickBot="1" x14ac:dyDescent="0.25">
      <c r="A9" s="3"/>
      <c r="B9" s="171"/>
      <c r="C9" s="172"/>
      <c r="D9" s="172"/>
      <c r="E9" s="177"/>
      <c r="F9" s="177"/>
      <c r="G9" s="177"/>
      <c r="H9" s="177"/>
      <c r="I9" s="177"/>
      <c r="J9" s="177"/>
      <c r="K9" s="177"/>
      <c r="L9" s="177"/>
      <c r="M9" s="178"/>
      <c r="N9" s="212"/>
      <c r="O9" s="213"/>
      <c r="P9" s="213"/>
      <c r="Q9" s="311">
        <f>COUNTIF(I14:I560,AB7)+COUNTIF(I14:I560,AB9)+COUNTIF(I14:I560,#REF!)+COUNTIF(I14:I560,AB10)</f>
        <v>0</v>
      </c>
      <c r="R9" s="314" t="s">
        <v>158</v>
      </c>
      <c r="S9" s="213"/>
      <c r="T9" s="213"/>
      <c r="U9" s="213"/>
      <c r="V9" s="213"/>
      <c r="W9" s="213"/>
      <c r="X9" s="213"/>
      <c r="Y9" s="213"/>
      <c r="Z9" s="213"/>
      <c r="AA9" s="213"/>
      <c r="AB9" s="188" t="s">
        <v>66</v>
      </c>
      <c r="AC9" s="192" t="s">
        <v>69</v>
      </c>
      <c r="AD9" s="213"/>
      <c r="AE9" s="213"/>
      <c r="AF9" s="213"/>
      <c r="AG9" s="213"/>
    </row>
    <row r="10" spans="1:39" ht="7.5" customHeight="1" thickBot="1" x14ac:dyDescent="0.3">
      <c r="A10" s="3"/>
      <c r="B10" s="47"/>
      <c r="C10" s="51"/>
      <c r="D10" s="45"/>
      <c r="E10" s="45"/>
      <c r="F10" s="45"/>
      <c r="G10" s="51"/>
      <c r="H10" s="51"/>
      <c r="I10" s="48"/>
      <c r="J10" s="51"/>
      <c r="K10" s="45"/>
      <c r="L10" s="45"/>
      <c r="M10" s="45"/>
      <c r="N10" s="184"/>
      <c r="AB10" s="188" t="s">
        <v>58</v>
      </c>
      <c r="AC10" s="192" t="s">
        <v>70</v>
      </c>
    </row>
    <row r="11" spans="1:39" ht="132.75" customHeight="1" thickBot="1" x14ac:dyDescent="0.3">
      <c r="A11" s="3"/>
      <c r="B11" s="556" t="s">
        <v>232</v>
      </c>
      <c r="C11" s="557"/>
      <c r="D11" s="557"/>
      <c r="E11" s="557"/>
      <c r="F11" s="557"/>
      <c r="G11" s="557"/>
      <c r="H11" s="557"/>
      <c r="I11" s="557"/>
      <c r="J11" s="557"/>
      <c r="K11" s="557"/>
      <c r="L11" s="557"/>
      <c r="M11" s="558"/>
      <c r="N11" s="184"/>
      <c r="O11" s="555"/>
      <c r="P11" s="555"/>
      <c r="AB11" s="188"/>
      <c r="AC11" s="313" t="s">
        <v>215</v>
      </c>
      <c r="AM11" s="39"/>
    </row>
    <row r="12" spans="1:39" s="260" customFormat="1" ht="12.75" customHeight="1" x14ac:dyDescent="0.25">
      <c r="A12" s="255"/>
      <c r="B12" s="256"/>
      <c r="C12" s="256"/>
      <c r="D12" s="256"/>
      <c r="E12" s="256"/>
      <c r="F12" s="534" t="s">
        <v>248</v>
      </c>
      <c r="G12" s="256"/>
      <c r="H12" s="256"/>
      <c r="I12" s="256"/>
      <c r="J12" s="256"/>
      <c r="K12" s="256"/>
      <c r="L12" s="256"/>
      <c r="M12" s="256"/>
      <c r="N12" s="315"/>
      <c r="O12" s="555"/>
      <c r="P12" s="555"/>
      <c r="Q12" s="257"/>
      <c r="R12" s="257"/>
      <c r="S12" s="257"/>
      <c r="T12" s="257"/>
      <c r="U12" s="257"/>
      <c r="V12" s="257"/>
      <c r="W12" s="257"/>
      <c r="X12" s="257"/>
      <c r="Y12" s="257"/>
      <c r="Z12" s="257"/>
      <c r="AA12" s="257"/>
      <c r="AB12" s="258"/>
      <c r="AC12" s="258"/>
      <c r="AD12" s="353"/>
      <c r="AE12" s="353"/>
      <c r="AF12" s="257"/>
      <c r="AG12" s="257"/>
      <c r="AH12" s="259"/>
      <c r="AI12" s="259"/>
      <c r="AJ12" s="259"/>
      <c r="AK12" s="259"/>
      <c r="AL12" s="259"/>
    </row>
    <row r="13" spans="1:39" ht="49.5" customHeight="1" x14ac:dyDescent="0.25">
      <c r="A13" s="3"/>
      <c r="B13" s="126" t="s">
        <v>85</v>
      </c>
      <c r="C13" s="44" t="s">
        <v>35</v>
      </c>
      <c r="D13" s="406" t="s">
        <v>53</v>
      </c>
      <c r="E13" s="44" t="s">
        <v>143</v>
      </c>
      <c r="F13" s="535"/>
      <c r="G13" s="110" t="s">
        <v>56</v>
      </c>
      <c r="H13" s="110" t="s">
        <v>125</v>
      </c>
      <c r="I13" s="44" t="s">
        <v>89</v>
      </c>
      <c r="J13" s="44" t="s">
        <v>144</v>
      </c>
      <c r="K13" s="44" t="s">
        <v>168</v>
      </c>
      <c r="L13" s="44" t="s">
        <v>246</v>
      </c>
      <c r="M13" s="44" t="s">
        <v>247</v>
      </c>
      <c r="N13" s="184"/>
      <c r="O13" s="555"/>
      <c r="P13" s="555"/>
      <c r="AB13" s="188"/>
      <c r="AC13" s="188"/>
    </row>
    <row r="14" spans="1:39" s="46" customFormat="1" ht="25.5" customHeight="1" x14ac:dyDescent="0.2">
      <c r="A14" s="45">
        <v>1</v>
      </c>
      <c r="B14" s="572"/>
      <c r="C14" s="128"/>
      <c r="D14" s="129"/>
      <c r="E14" s="130"/>
      <c r="F14" s="128"/>
      <c r="G14" s="128"/>
      <c r="H14" s="132"/>
      <c r="I14" s="131" t="s">
        <v>3</v>
      </c>
      <c r="J14" s="407"/>
      <c r="K14" s="129" t="s">
        <v>3</v>
      </c>
      <c r="L14" s="129" t="s">
        <v>3</v>
      </c>
      <c r="M14" s="129" t="s">
        <v>3</v>
      </c>
      <c r="N14" s="184"/>
      <c r="O14" s="188"/>
      <c r="P14" s="188"/>
      <c r="Q14" s="189"/>
      <c r="R14" s="189"/>
      <c r="S14" s="189"/>
      <c r="T14" s="189"/>
      <c r="U14" s="189"/>
      <c r="V14" s="189"/>
      <c r="W14" s="189"/>
      <c r="X14" s="189"/>
      <c r="Y14" s="189"/>
      <c r="Z14" s="189"/>
      <c r="AA14" s="189"/>
      <c r="AB14" s="202"/>
      <c r="AC14" s="189"/>
      <c r="AD14" s="189"/>
      <c r="AE14" s="189"/>
      <c r="AF14" s="189"/>
      <c r="AG14" s="189"/>
      <c r="AH14" s="165"/>
      <c r="AI14" s="165"/>
      <c r="AJ14" s="165"/>
      <c r="AK14" s="165"/>
      <c r="AL14" s="165"/>
      <c r="AM14" s="165"/>
    </row>
    <row r="15" spans="1:39" s="46" customFormat="1" ht="25.5" customHeight="1" x14ac:dyDescent="0.2">
      <c r="A15" s="45">
        <v>2</v>
      </c>
      <c r="B15" s="572"/>
      <c r="C15" s="128"/>
      <c r="D15" s="129"/>
      <c r="E15" s="130"/>
      <c r="F15" s="128"/>
      <c r="G15" s="128"/>
      <c r="H15" s="132"/>
      <c r="I15" s="131" t="s">
        <v>3</v>
      </c>
      <c r="J15" s="407"/>
      <c r="K15" s="129" t="s">
        <v>3</v>
      </c>
      <c r="L15" s="129" t="s">
        <v>3</v>
      </c>
      <c r="M15" s="129" t="s">
        <v>3</v>
      </c>
      <c r="N15" s="184"/>
      <c r="O15" s="188"/>
      <c r="P15" s="188"/>
      <c r="Q15" s="189"/>
      <c r="R15" s="189"/>
      <c r="S15" s="189"/>
      <c r="T15" s="189"/>
      <c r="U15" s="189"/>
      <c r="V15" s="189"/>
      <c r="W15" s="189"/>
      <c r="X15" s="189"/>
      <c r="Y15" s="189"/>
      <c r="Z15" s="189"/>
      <c r="AA15" s="189"/>
      <c r="AB15" s="204"/>
      <c r="AC15" s="185"/>
      <c r="AD15" s="189"/>
      <c r="AE15" s="189"/>
      <c r="AF15" s="189"/>
      <c r="AG15" s="189"/>
      <c r="AH15" s="165"/>
      <c r="AI15" s="165"/>
      <c r="AJ15" s="165"/>
      <c r="AK15" s="165"/>
      <c r="AL15" s="165"/>
      <c r="AM15" s="165"/>
    </row>
    <row r="16" spans="1:39" s="46" customFormat="1" ht="25.5" customHeight="1" x14ac:dyDescent="0.2">
      <c r="A16" s="45">
        <v>3</v>
      </c>
      <c r="B16" s="572"/>
      <c r="C16" s="128"/>
      <c r="D16" s="129"/>
      <c r="E16" s="130"/>
      <c r="F16" s="128"/>
      <c r="G16" s="128"/>
      <c r="H16" s="132"/>
      <c r="I16" s="131" t="s">
        <v>3</v>
      </c>
      <c r="J16" s="407"/>
      <c r="K16" s="129" t="s">
        <v>3</v>
      </c>
      <c r="L16" s="129" t="s">
        <v>3</v>
      </c>
      <c r="M16" s="129" t="s">
        <v>3</v>
      </c>
      <c r="N16" s="184"/>
      <c r="O16" s="188"/>
      <c r="P16" s="188"/>
      <c r="Q16" s="189"/>
      <c r="R16" s="189"/>
      <c r="S16" s="189"/>
      <c r="T16" s="189"/>
      <c r="U16" s="189"/>
      <c r="V16" s="189"/>
      <c r="W16" s="189"/>
      <c r="X16" s="189"/>
      <c r="Y16" s="189"/>
      <c r="Z16" s="189"/>
      <c r="AA16" s="189"/>
      <c r="AB16" s="204"/>
      <c r="AC16" s="185"/>
      <c r="AD16" s="189"/>
      <c r="AE16" s="189"/>
      <c r="AF16" s="189"/>
      <c r="AG16" s="189"/>
      <c r="AH16" s="165"/>
      <c r="AI16" s="165"/>
      <c r="AJ16" s="165"/>
      <c r="AK16" s="165"/>
      <c r="AL16" s="165"/>
      <c r="AM16" s="165"/>
    </row>
    <row r="17" spans="1:39" s="46" customFormat="1" ht="25.5" customHeight="1" x14ac:dyDescent="0.2">
      <c r="A17" s="45">
        <v>4</v>
      </c>
      <c r="B17" s="572"/>
      <c r="C17" s="128"/>
      <c r="D17" s="129"/>
      <c r="E17" s="130"/>
      <c r="F17" s="128"/>
      <c r="G17" s="128"/>
      <c r="H17" s="132"/>
      <c r="I17" s="131" t="s">
        <v>3</v>
      </c>
      <c r="J17" s="407"/>
      <c r="K17" s="129" t="s">
        <v>3</v>
      </c>
      <c r="L17" s="129" t="s">
        <v>3</v>
      </c>
      <c r="M17" s="129" t="s">
        <v>3</v>
      </c>
      <c r="N17" s="184"/>
      <c r="O17" s="188"/>
      <c r="P17" s="188"/>
      <c r="Q17" s="189"/>
      <c r="R17" s="189"/>
      <c r="S17" s="189"/>
      <c r="T17" s="189"/>
      <c r="U17" s="189"/>
      <c r="V17" s="189"/>
      <c r="W17" s="189"/>
      <c r="X17" s="189"/>
      <c r="Y17" s="189"/>
      <c r="Z17" s="189"/>
      <c r="AA17" s="189"/>
      <c r="AB17" s="205"/>
      <c r="AC17" s="114"/>
      <c r="AD17" s="189"/>
      <c r="AE17" s="189"/>
      <c r="AF17" s="189"/>
      <c r="AG17" s="189"/>
      <c r="AH17" s="165"/>
      <c r="AI17" s="165"/>
      <c r="AJ17" s="165"/>
      <c r="AK17" s="165"/>
      <c r="AL17" s="165"/>
      <c r="AM17" s="165"/>
    </row>
    <row r="18" spans="1:39" s="46" customFormat="1" ht="25.5" customHeight="1" x14ac:dyDescent="0.2">
      <c r="A18" s="45">
        <v>5</v>
      </c>
      <c r="B18" s="572"/>
      <c r="C18" s="128"/>
      <c r="D18" s="129"/>
      <c r="E18" s="130"/>
      <c r="F18" s="128"/>
      <c r="G18" s="128"/>
      <c r="H18" s="132"/>
      <c r="I18" s="131" t="s">
        <v>3</v>
      </c>
      <c r="J18" s="407"/>
      <c r="K18" s="129" t="s">
        <v>3</v>
      </c>
      <c r="L18" s="129" t="s">
        <v>3</v>
      </c>
      <c r="M18" s="129" t="s">
        <v>3</v>
      </c>
      <c r="N18" s="184"/>
      <c r="O18" s="188"/>
      <c r="P18" s="188"/>
      <c r="Q18" s="189"/>
      <c r="R18" s="189"/>
      <c r="S18" s="189"/>
      <c r="T18" s="189"/>
      <c r="U18" s="189"/>
      <c r="V18" s="189"/>
      <c r="W18" s="189"/>
      <c r="X18" s="189"/>
      <c r="Y18" s="189"/>
      <c r="Z18" s="189"/>
      <c r="AA18" s="189"/>
      <c r="AB18" s="189"/>
      <c r="AC18" s="189"/>
      <c r="AD18" s="189"/>
      <c r="AE18" s="189"/>
      <c r="AF18" s="189"/>
      <c r="AG18" s="189"/>
      <c r="AH18" s="165"/>
      <c r="AI18" s="165"/>
      <c r="AJ18" s="165"/>
      <c r="AK18" s="165"/>
      <c r="AL18" s="165"/>
      <c r="AM18" s="165"/>
    </row>
    <row r="19" spans="1:39" s="46" customFormat="1" ht="25.5" customHeight="1" x14ac:dyDescent="0.2">
      <c r="A19" s="45">
        <v>6</v>
      </c>
      <c r="B19" s="572"/>
      <c r="C19" s="128"/>
      <c r="D19" s="129"/>
      <c r="E19" s="130"/>
      <c r="F19" s="128"/>
      <c r="G19" s="128"/>
      <c r="H19" s="132"/>
      <c r="I19" s="131" t="s">
        <v>3</v>
      </c>
      <c r="J19" s="407"/>
      <c r="K19" s="129" t="s">
        <v>3</v>
      </c>
      <c r="L19" s="129" t="s">
        <v>3</v>
      </c>
      <c r="M19" s="129" t="s">
        <v>3</v>
      </c>
      <c r="N19" s="184"/>
      <c r="O19" s="188"/>
      <c r="P19" s="188"/>
      <c r="Q19" s="189"/>
      <c r="R19" s="189"/>
      <c r="S19" s="189"/>
      <c r="T19" s="189"/>
      <c r="U19" s="189"/>
      <c r="V19" s="189"/>
      <c r="W19" s="189"/>
      <c r="X19" s="189"/>
      <c r="Y19" s="189"/>
      <c r="Z19" s="189"/>
      <c r="AA19" s="189"/>
      <c r="AB19" s="189"/>
      <c r="AC19" s="189"/>
      <c r="AD19" s="189"/>
      <c r="AE19" s="189"/>
      <c r="AF19" s="189"/>
      <c r="AG19" s="189"/>
      <c r="AH19" s="165"/>
      <c r="AI19" s="165"/>
      <c r="AJ19" s="165"/>
      <c r="AK19" s="165"/>
      <c r="AL19" s="165"/>
      <c r="AM19" s="165"/>
    </row>
    <row r="20" spans="1:39" s="46" customFormat="1" ht="25.5" customHeight="1" x14ac:dyDescent="0.2">
      <c r="A20" s="45">
        <v>7</v>
      </c>
      <c r="B20" s="572"/>
      <c r="C20" s="128"/>
      <c r="D20" s="129"/>
      <c r="E20" s="130"/>
      <c r="F20" s="128"/>
      <c r="G20" s="128"/>
      <c r="H20" s="132"/>
      <c r="I20" s="131" t="s">
        <v>3</v>
      </c>
      <c r="J20" s="407"/>
      <c r="K20" s="129" t="s">
        <v>3</v>
      </c>
      <c r="L20" s="129" t="s">
        <v>3</v>
      </c>
      <c r="M20" s="129" t="s">
        <v>3</v>
      </c>
      <c r="N20" s="184"/>
      <c r="O20" s="188"/>
      <c r="P20" s="188"/>
      <c r="Q20" s="189"/>
      <c r="R20" s="189"/>
      <c r="S20" s="189"/>
      <c r="T20" s="189"/>
      <c r="U20" s="189"/>
      <c r="V20" s="189"/>
      <c r="W20" s="189"/>
      <c r="X20" s="189"/>
      <c r="Y20" s="189"/>
      <c r="Z20" s="189"/>
      <c r="AA20" s="189"/>
      <c r="AB20" s="189"/>
      <c r="AC20" s="189"/>
      <c r="AD20" s="189"/>
      <c r="AE20" s="189"/>
      <c r="AF20" s="189"/>
      <c r="AG20" s="189"/>
      <c r="AH20" s="165"/>
      <c r="AI20" s="165"/>
      <c r="AJ20" s="165"/>
      <c r="AK20" s="165"/>
      <c r="AL20" s="165"/>
      <c r="AM20" s="165"/>
    </row>
    <row r="21" spans="1:39" s="46" customFormat="1" ht="25.5" customHeight="1" x14ac:dyDescent="0.2">
      <c r="A21" s="45">
        <v>8</v>
      </c>
      <c r="B21" s="572"/>
      <c r="C21" s="128"/>
      <c r="D21" s="129"/>
      <c r="E21" s="130"/>
      <c r="F21" s="128"/>
      <c r="G21" s="128"/>
      <c r="H21" s="132"/>
      <c r="I21" s="131" t="s">
        <v>3</v>
      </c>
      <c r="J21" s="407"/>
      <c r="K21" s="129" t="s">
        <v>3</v>
      </c>
      <c r="L21" s="129" t="s">
        <v>3</v>
      </c>
      <c r="M21" s="129" t="s">
        <v>3</v>
      </c>
      <c r="N21" s="184"/>
      <c r="O21" s="188"/>
      <c r="P21" s="188"/>
      <c r="Q21" s="189"/>
      <c r="R21" s="189"/>
      <c r="S21" s="189"/>
      <c r="T21" s="189"/>
      <c r="U21" s="189"/>
      <c r="V21" s="189"/>
      <c r="W21" s="189"/>
      <c r="X21" s="189"/>
      <c r="Y21" s="189"/>
      <c r="Z21" s="189"/>
      <c r="AA21" s="189"/>
      <c r="AB21" s="189"/>
      <c r="AC21" s="189"/>
      <c r="AD21" s="189"/>
      <c r="AE21" s="189"/>
      <c r="AF21" s="189"/>
      <c r="AG21" s="189"/>
      <c r="AH21" s="165"/>
      <c r="AI21" s="165"/>
      <c r="AJ21" s="165"/>
      <c r="AK21" s="165"/>
      <c r="AL21" s="165"/>
      <c r="AM21" s="165"/>
    </row>
    <row r="22" spans="1:39" s="46" customFormat="1" ht="25.5" customHeight="1" x14ac:dyDescent="0.2">
      <c r="A22" s="45">
        <v>9</v>
      </c>
      <c r="B22" s="572"/>
      <c r="C22" s="128"/>
      <c r="D22" s="129"/>
      <c r="E22" s="130"/>
      <c r="F22" s="128"/>
      <c r="G22" s="128"/>
      <c r="H22" s="132"/>
      <c r="I22" s="131" t="s">
        <v>3</v>
      </c>
      <c r="J22" s="407"/>
      <c r="K22" s="129" t="s">
        <v>3</v>
      </c>
      <c r="L22" s="129" t="s">
        <v>3</v>
      </c>
      <c r="M22" s="129" t="s">
        <v>3</v>
      </c>
      <c r="N22" s="184"/>
      <c r="O22" s="188"/>
      <c r="P22" s="188"/>
      <c r="Q22" s="189"/>
      <c r="R22" s="189"/>
      <c r="S22" s="189"/>
      <c r="T22" s="189"/>
      <c r="U22" s="189"/>
      <c r="V22" s="189"/>
      <c r="W22" s="189"/>
      <c r="X22" s="189"/>
      <c r="Y22" s="189"/>
      <c r="Z22" s="189"/>
      <c r="AA22" s="189"/>
      <c r="AB22" s="189"/>
      <c r="AC22" s="189"/>
      <c r="AD22" s="189"/>
      <c r="AE22" s="189"/>
      <c r="AF22" s="189"/>
      <c r="AG22" s="189"/>
      <c r="AH22" s="165"/>
      <c r="AI22" s="165"/>
      <c r="AJ22" s="165"/>
      <c r="AK22" s="165"/>
      <c r="AL22" s="165"/>
      <c r="AM22" s="165"/>
    </row>
    <row r="23" spans="1:39" s="46" customFormat="1" ht="25.5" customHeight="1" x14ac:dyDescent="0.2">
      <c r="A23" s="45">
        <v>10</v>
      </c>
      <c r="B23" s="572"/>
      <c r="C23" s="128"/>
      <c r="D23" s="129"/>
      <c r="E23" s="130"/>
      <c r="F23" s="128"/>
      <c r="G23" s="128"/>
      <c r="H23" s="132"/>
      <c r="I23" s="131" t="s">
        <v>3</v>
      </c>
      <c r="J23" s="407"/>
      <c r="K23" s="129" t="s">
        <v>3</v>
      </c>
      <c r="L23" s="129" t="s">
        <v>3</v>
      </c>
      <c r="M23" s="129" t="s">
        <v>3</v>
      </c>
      <c r="N23" s="184"/>
      <c r="O23" s="188"/>
      <c r="P23" s="188"/>
      <c r="Q23" s="189"/>
      <c r="R23" s="189"/>
      <c r="S23" s="189"/>
      <c r="T23" s="189"/>
      <c r="U23" s="189"/>
      <c r="V23" s="189"/>
      <c r="W23" s="189"/>
      <c r="X23" s="189"/>
      <c r="Y23" s="189"/>
      <c r="Z23" s="189"/>
      <c r="AA23" s="189"/>
      <c r="AB23" s="189"/>
      <c r="AC23" s="189"/>
      <c r="AD23" s="189"/>
      <c r="AE23" s="189"/>
      <c r="AF23" s="189"/>
      <c r="AG23" s="189"/>
      <c r="AH23" s="165"/>
      <c r="AI23" s="165"/>
      <c r="AJ23" s="165"/>
      <c r="AK23" s="165"/>
      <c r="AL23" s="165"/>
      <c r="AM23" s="165"/>
    </row>
    <row r="24" spans="1:39" s="46" customFormat="1" ht="25.5" customHeight="1" x14ac:dyDescent="0.2">
      <c r="A24" s="45">
        <v>11</v>
      </c>
      <c r="B24" s="572"/>
      <c r="C24" s="128"/>
      <c r="D24" s="129"/>
      <c r="E24" s="130"/>
      <c r="F24" s="128"/>
      <c r="G24" s="128"/>
      <c r="H24" s="132"/>
      <c r="I24" s="131" t="s">
        <v>3</v>
      </c>
      <c r="J24" s="407"/>
      <c r="K24" s="129" t="s">
        <v>3</v>
      </c>
      <c r="L24" s="129" t="s">
        <v>3</v>
      </c>
      <c r="M24" s="129" t="s">
        <v>3</v>
      </c>
      <c r="N24" s="184"/>
      <c r="O24" s="188"/>
      <c r="P24" s="188"/>
      <c r="Q24" s="189"/>
      <c r="R24" s="189"/>
      <c r="S24" s="189"/>
      <c r="T24" s="189"/>
      <c r="U24" s="189"/>
      <c r="V24" s="189"/>
      <c r="W24" s="189"/>
      <c r="X24" s="189"/>
      <c r="Y24" s="189"/>
      <c r="Z24" s="189"/>
      <c r="AA24" s="189"/>
      <c r="AB24" s="189"/>
      <c r="AC24" s="189"/>
      <c r="AD24" s="189"/>
      <c r="AE24" s="189"/>
      <c r="AF24" s="189"/>
      <c r="AG24" s="189"/>
      <c r="AH24" s="165"/>
      <c r="AI24" s="165"/>
      <c r="AJ24" s="165"/>
      <c r="AK24" s="165"/>
      <c r="AL24" s="165"/>
      <c r="AM24" s="165"/>
    </row>
    <row r="25" spans="1:39" ht="25.5" customHeight="1" x14ac:dyDescent="0.25">
      <c r="A25" s="45">
        <v>12</v>
      </c>
      <c r="B25" s="572"/>
      <c r="C25" s="128"/>
      <c r="D25" s="129"/>
      <c r="E25" s="130"/>
      <c r="F25" s="128"/>
      <c r="G25" s="128"/>
      <c r="H25" s="132"/>
      <c r="I25" s="131" t="s">
        <v>3</v>
      </c>
      <c r="J25" s="407"/>
      <c r="K25" s="129" t="s">
        <v>3</v>
      </c>
      <c r="L25" s="129" t="s">
        <v>3</v>
      </c>
      <c r="M25" s="129" t="s">
        <v>3</v>
      </c>
      <c r="N25" s="184"/>
      <c r="O25" s="188"/>
      <c r="P25" s="188"/>
    </row>
    <row r="26" spans="1:39" ht="25.5" customHeight="1" x14ac:dyDescent="0.25">
      <c r="A26" s="45">
        <v>13</v>
      </c>
      <c r="B26" s="572"/>
      <c r="C26" s="128"/>
      <c r="D26" s="129"/>
      <c r="E26" s="130"/>
      <c r="F26" s="128"/>
      <c r="G26" s="128"/>
      <c r="H26" s="132"/>
      <c r="I26" s="131" t="s">
        <v>3</v>
      </c>
      <c r="J26" s="407"/>
      <c r="K26" s="129" t="s">
        <v>3</v>
      </c>
      <c r="L26" s="129" t="s">
        <v>3</v>
      </c>
      <c r="M26" s="129" t="s">
        <v>3</v>
      </c>
      <c r="N26" s="184"/>
      <c r="O26" s="188"/>
      <c r="P26" s="188"/>
    </row>
    <row r="27" spans="1:39" ht="25.5" customHeight="1" x14ac:dyDescent="0.25">
      <c r="A27" s="45">
        <v>14</v>
      </c>
      <c r="B27" s="572"/>
      <c r="C27" s="128"/>
      <c r="D27" s="129"/>
      <c r="E27" s="130"/>
      <c r="F27" s="128"/>
      <c r="G27" s="128"/>
      <c r="H27" s="132"/>
      <c r="I27" s="131" t="s">
        <v>3</v>
      </c>
      <c r="J27" s="407"/>
      <c r="K27" s="129" t="s">
        <v>3</v>
      </c>
      <c r="L27" s="129" t="s">
        <v>3</v>
      </c>
      <c r="M27" s="129" t="s">
        <v>3</v>
      </c>
      <c r="N27" s="184"/>
      <c r="O27" s="188"/>
      <c r="P27" s="188"/>
    </row>
    <row r="28" spans="1:39" ht="25.5" customHeight="1" x14ac:dyDescent="0.25">
      <c r="A28" s="45">
        <v>15</v>
      </c>
      <c r="B28" s="572"/>
      <c r="C28" s="128"/>
      <c r="D28" s="129"/>
      <c r="E28" s="130"/>
      <c r="F28" s="128"/>
      <c r="G28" s="128"/>
      <c r="H28" s="132"/>
      <c r="I28" s="131" t="s">
        <v>3</v>
      </c>
      <c r="J28" s="407"/>
      <c r="K28" s="129" t="s">
        <v>3</v>
      </c>
      <c r="L28" s="129" t="s">
        <v>3</v>
      </c>
      <c r="M28" s="129" t="s">
        <v>3</v>
      </c>
      <c r="N28" s="184"/>
      <c r="O28" s="188"/>
      <c r="P28" s="188"/>
      <c r="Q28" s="204"/>
    </row>
    <row r="29" spans="1:39" ht="25.5" customHeight="1" x14ac:dyDescent="0.25">
      <c r="A29" s="45">
        <v>16</v>
      </c>
      <c r="B29" s="572"/>
      <c r="C29" s="128"/>
      <c r="D29" s="129"/>
      <c r="E29" s="130"/>
      <c r="F29" s="128"/>
      <c r="G29" s="128"/>
      <c r="H29" s="132"/>
      <c r="I29" s="131" t="s">
        <v>3</v>
      </c>
      <c r="J29" s="407"/>
      <c r="K29" s="129" t="s">
        <v>3</v>
      </c>
      <c r="L29" s="129" t="s">
        <v>3</v>
      </c>
      <c r="M29" s="129" t="s">
        <v>3</v>
      </c>
      <c r="N29" s="184"/>
      <c r="O29" s="188"/>
      <c r="P29" s="188"/>
      <c r="Q29" s="206"/>
    </row>
    <row r="30" spans="1:39" ht="25.5" customHeight="1" x14ac:dyDescent="0.25">
      <c r="A30" s="45">
        <v>17</v>
      </c>
      <c r="B30" s="572"/>
      <c r="C30" s="128"/>
      <c r="D30" s="129"/>
      <c r="E30" s="130"/>
      <c r="F30" s="128"/>
      <c r="G30" s="128"/>
      <c r="H30" s="132"/>
      <c r="I30" s="131" t="s">
        <v>3</v>
      </c>
      <c r="J30" s="407"/>
      <c r="K30" s="129" t="s">
        <v>3</v>
      </c>
      <c r="L30" s="129" t="s">
        <v>3</v>
      </c>
      <c r="M30" s="129" t="s">
        <v>3</v>
      </c>
      <c r="N30" s="184"/>
      <c r="O30" s="188"/>
      <c r="P30" s="188"/>
      <c r="Q30" s="207"/>
    </row>
    <row r="31" spans="1:39" ht="25.5" customHeight="1" x14ac:dyDescent="0.25">
      <c r="A31" s="45">
        <v>18</v>
      </c>
      <c r="B31" s="572"/>
      <c r="C31" s="128"/>
      <c r="D31" s="129"/>
      <c r="E31" s="130"/>
      <c r="F31" s="128"/>
      <c r="G31" s="128"/>
      <c r="H31" s="132"/>
      <c r="I31" s="131" t="s">
        <v>3</v>
      </c>
      <c r="J31" s="407"/>
      <c r="K31" s="129" t="s">
        <v>3</v>
      </c>
      <c r="L31" s="129" t="s">
        <v>3</v>
      </c>
      <c r="M31" s="129" t="s">
        <v>3</v>
      </c>
      <c r="N31" s="184"/>
      <c r="O31" s="188"/>
      <c r="P31" s="188"/>
      <c r="Q31" s="206"/>
    </row>
    <row r="32" spans="1:39" ht="25.5" customHeight="1" x14ac:dyDescent="0.25">
      <c r="A32" s="45">
        <v>19</v>
      </c>
      <c r="B32" s="572"/>
      <c r="C32" s="128"/>
      <c r="D32" s="129"/>
      <c r="E32" s="130"/>
      <c r="F32" s="128"/>
      <c r="G32" s="128"/>
      <c r="H32" s="132"/>
      <c r="I32" s="131" t="s">
        <v>3</v>
      </c>
      <c r="J32" s="407"/>
      <c r="K32" s="129" t="s">
        <v>3</v>
      </c>
      <c r="L32" s="129" t="s">
        <v>3</v>
      </c>
      <c r="M32" s="129" t="s">
        <v>3</v>
      </c>
      <c r="N32" s="184"/>
      <c r="O32" s="188"/>
      <c r="P32" s="188"/>
    </row>
    <row r="33" spans="1:39" ht="25.5" customHeight="1" x14ac:dyDescent="0.25">
      <c r="A33" s="45">
        <v>20</v>
      </c>
      <c r="B33" s="572"/>
      <c r="C33" s="128"/>
      <c r="D33" s="129"/>
      <c r="E33" s="130"/>
      <c r="F33" s="128"/>
      <c r="G33" s="128"/>
      <c r="H33" s="132"/>
      <c r="I33" s="131" t="s">
        <v>3</v>
      </c>
      <c r="J33" s="407"/>
      <c r="K33" s="129" t="s">
        <v>3</v>
      </c>
      <c r="L33" s="129" t="s">
        <v>3</v>
      </c>
      <c r="M33" s="129" t="s">
        <v>3</v>
      </c>
      <c r="N33" s="184"/>
      <c r="O33" s="188"/>
      <c r="P33" s="188"/>
    </row>
    <row r="34" spans="1:39" ht="25.5" customHeight="1" x14ac:dyDescent="0.25">
      <c r="A34" s="45">
        <v>21</v>
      </c>
      <c r="B34" s="572"/>
      <c r="C34" s="128"/>
      <c r="D34" s="129"/>
      <c r="E34" s="130"/>
      <c r="F34" s="128"/>
      <c r="G34" s="128"/>
      <c r="H34" s="132"/>
      <c r="I34" s="131" t="s">
        <v>3</v>
      </c>
      <c r="J34" s="407"/>
      <c r="K34" s="129" t="s">
        <v>3</v>
      </c>
      <c r="L34" s="129" t="s">
        <v>3</v>
      </c>
      <c r="M34" s="129" t="s">
        <v>3</v>
      </c>
      <c r="N34" s="184"/>
      <c r="O34" s="188"/>
      <c r="P34" s="188"/>
    </row>
    <row r="35" spans="1:39" s="114" customFormat="1" ht="25.5" customHeight="1" x14ac:dyDescent="0.2">
      <c r="A35" s="45">
        <v>22</v>
      </c>
      <c r="B35" s="572"/>
      <c r="C35" s="128"/>
      <c r="D35" s="129"/>
      <c r="E35" s="130"/>
      <c r="F35" s="128"/>
      <c r="G35" s="128"/>
      <c r="H35" s="132"/>
      <c r="I35" s="131" t="s">
        <v>3</v>
      </c>
      <c r="J35" s="407"/>
      <c r="K35" s="129" t="s">
        <v>3</v>
      </c>
      <c r="L35" s="129" t="s">
        <v>3</v>
      </c>
      <c r="M35" s="129" t="s">
        <v>3</v>
      </c>
      <c r="N35" s="184"/>
      <c r="O35" s="188"/>
      <c r="P35" s="188"/>
      <c r="AC35" s="187"/>
      <c r="AH35" s="163"/>
      <c r="AI35" s="163"/>
      <c r="AJ35" s="163"/>
      <c r="AK35" s="163"/>
      <c r="AL35" s="163"/>
      <c r="AM35" s="163"/>
    </row>
    <row r="36" spans="1:39" s="114" customFormat="1" ht="25.5" customHeight="1" x14ac:dyDescent="0.2">
      <c r="A36" s="45">
        <v>23</v>
      </c>
      <c r="B36" s="572"/>
      <c r="C36" s="128"/>
      <c r="D36" s="129"/>
      <c r="E36" s="130"/>
      <c r="F36" s="128"/>
      <c r="G36" s="128"/>
      <c r="H36" s="132"/>
      <c r="I36" s="131" t="s">
        <v>3</v>
      </c>
      <c r="J36" s="407"/>
      <c r="K36" s="129" t="s">
        <v>3</v>
      </c>
      <c r="L36" s="129" t="s">
        <v>3</v>
      </c>
      <c r="M36" s="129" t="s">
        <v>3</v>
      </c>
      <c r="N36" s="184"/>
      <c r="O36" s="188"/>
      <c r="P36" s="188"/>
      <c r="AC36" s="187"/>
      <c r="AH36" s="163"/>
      <c r="AI36" s="163"/>
      <c r="AJ36" s="163"/>
      <c r="AK36" s="163"/>
      <c r="AL36" s="163"/>
      <c r="AM36" s="163"/>
    </row>
    <row r="37" spans="1:39" s="114" customFormat="1" ht="25.5" customHeight="1" x14ac:dyDescent="0.2">
      <c r="A37" s="45">
        <v>24</v>
      </c>
      <c r="B37" s="572"/>
      <c r="C37" s="128"/>
      <c r="D37" s="129"/>
      <c r="E37" s="130"/>
      <c r="F37" s="128"/>
      <c r="G37" s="128"/>
      <c r="H37" s="132"/>
      <c r="I37" s="131" t="s">
        <v>3</v>
      </c>
      <c r="J37" s="407"/>
      <c r="K37" s="129" t="s">
        <v>3</v>
      </c>
      <c r="L37" s="129" t="s">
        <v>3</v>
      </c>
      <c r="M37" s="129" t="s">
        <v>3</v>
      </c>
      <c r="N37" s="184"/>
      <c r="O37" s="188"/>
      <c r="P37" s="188"/>
      <c r="AC37" s="187"/>
      <c r="AH37" s="163"/>
      <c r="AI37" s="163"/>
      <c r="AJ37" s="163"/>
      <c r="AK37" s="163"/>
      <c r="AL37" s="163"/>
      <c r="AM37" s="163"/>
    </row>
    <row r="38" spans="1:39" s="114" customFormat="1" ht="25.5" customHeight="1" x14ac:dyDescent="0.2">
      <c r="A38" s="45">
        <v>25</v>
      </c>
      <c r="B38" s="572"/>
      <c r="C38" s="128"/>
      <c r="D38" s="129"/>
      <c r="E38" s="130"/>
      <c r="F38" s="128"/>
      <c r="G38" s="128"/>
      <c r="H38" s="132"/>
      <c r="I38" s="131" t="s">
        <v>3</v>
      </c>
      <c r="J38" s="407"/>
      <c r="K38" s="129" t="s">
        <v>3</v>
      </c>
      <c r="L38" s="129" t="s">
        <v>3</v>
      </c>
      <c r="M38" s="129" t="s">
        <v>3</v>
      </c>
      <c r="N38" s="184"/>
      <c r="O38" s="188"/>
      <c r="P38" s="188"/>
      <c r="AC38" s="187"/>
      <c r="AH38" s="163"/>
      <c r="AI38" s="163"/>
      <c r="AJ38" s="163"/>
      <c r="AK38" s="163"/>
      <c r="AL38" s="163"/>
      <c r="AM38" s="163"/>
    </row>
    <row r="39" spans="1:39" s="114" customFormat="1" ht="25.5" customHeight="1" x14ac:dyDescent="0.2">
      <c r="A39" s="45">
        <v>26</v>
      </c>
      <c r="B39" s="572"/>
      <c r="C39" s="128"/>
      <c r="D39" s="129"/>
      <c r="E39" s="130"/>
      <c r="F39" s="128"/>
      <c r="G39" s="128"/>
      <c r="H39" s="132"/>
      <c r="I39" s="131" t="s">
        <v>3</v>
      </c>
      <c r="J39" s="407"/>
      <c r="K39" s="129" t="s">
        <v>3</v>
      </c>
      <c r="L39" s="129" t="s">
        <v>3</v>
      </c>
      <c r="M39" s="129" t="s">
        <v>3</v>
      </c>
      <c r="N39" s="184"/>
      <c r="O39" s="188"/>
      <c r="P39" s="188"/>
      <c r="AC39" s="187"/>
      <c r="AH39" s="163"/>
      <c r="AI39" s="163"/>
      <c r="AJ39" s="163"/>
      <c r="AK39" s="163"/>
      <c r="AL39" s="163"/>
      <c r="AM39" s="163"/>
    </row>
    <row r="40" spans="1:39" s="114" customFormat="1" ht="25.5" customHeight="1" x14ac:dyDescent="0.2">
      <c r="A40" s="45">
        <v>27</v>
      </c>
      <c r="B40" s="572"/>
      <c r="C40" s="128"/>
      <c r="D40" s="129"/>
      <c r="E40" s="130"/>
      <c r="F40" s="128"/>
      <c r="G40" s="128"/>
      <c r="H40" s="132"/>
      <c r="I40" s="131" t="s">
        <v>3</v>
      </c>
      <c r="J40" s="407"/>
      <c r="K40" s="129" t="s">
        <v>3</v>
      </c>
      <c r="L40" s="129" t="s">
        <v>3</v>
      </c>
      <c r="M40" s="129" t="s">
        <v>3</v>
      </c>
      <c r="N40" s="184"/>
      <c r="O40" s="188"/>
      <c r="P40" s="188"/>
      <c r="AC40" s="187"/>
      <c r="AH40" s="163"/>
      <c r="AI40" s="163"/>
      <c r="AJ40" s="163"/>
      <c r="AK40" s="163"/>
      <c r="AL40" s="163"/>
      <c r="AM40" s="163"/>
    </row>
    <row r="41" spans="1:39" s="114" customFormat="1" ht="25.5" customHeight="1" x14ac:dyDescent="0.2">
      <c r="A41" s="45">
        <v>28</v>
      </c>
      <c r="B41" s="572"/>
      <c r="C41" s="128"/>
      <c r="D41" s="129"/>
      <c r="E41" s="130"/>
      <c r="F41" s="128"/>
      <c r="G41" s="128"/>
      <c r="H41" s="132"/>
      <c r="I41" s="131" t="s">
        <v>3</v>
      </c>
      <c r="J41" s="407"/>
      <c r="K41" s="129" t="s">
        <v>3</v>
      </c>
      <c r="L41" s="129" t="s">
        <v>3</v>
      </c>
      <c r="M41" s="129" t="s">
        <v>3</v>
      </c>
      <c r="N41" s="184"/>
      <c r="O41" s="188"/>
      <c r="P41" s="188"/>
      <c r="AC41" s="187"/>
      <c r="AH41" s="163"/>
      <c r="AI41" s="163"/>
      <c r="AJ41" s="163"/>
      <c r="AK41" s="163"/>
      <c r="AL41" s="163"/>
      <c r="AM41" s="163"/>
    </row>
    <row r="42" spans="1:39" s="114" customFormat="1" ht="25.5" customHeight="1" x14ac:dyDescent="0.2">
      <c r="A42" s="45">
        <v>29</v>
      </c>
      <c r="B42" s="572"/>
      <c r="C42" s="128"/>
      <c r="D42" s="129"/>
      <c r="E42" s="130"/>
      <c r="F42" s="128"/>
      <c r="G42" s="128"/>
      <c r="H42" s="132"/>
      <c r="I42" s="131" t="s">
        <v>3</v>
      </c>
      <c r="J42" s="407"/>
      <c r="K42" s="129" t="s">
        <v>3</v>
      </c>
      <c r="L42" s="129" t="s">
        <v>3</v>
      </c>
      <c r="M42" s="129" t="s">
        <v>3</v>
      </c>
      <c r="N42" s="184"/>
      <c r="O42" s="188"/>
      <c r="P42" s="188"/>
      <c r="AC42" s="187"/>
      <c r="AH42" s="163"/>
      <c r="AI42" s="163"/>
      <c r="AJ42" s="163"/>
      <c r="AK42" s="163"/>
      <c r="AL42" s="163"/>
      <c r="AM42" s="163"/>
    </row>
    <row r="43" spans="1:39" s="114" customFormat="1" ht="25.5" customHeight="1" x14ac:dyDescent="0.2">
      <c r="A43" s="45">
        <v>30</v>
      </c>
      <c r="B43" s="572"/>
      <c r="C43" s="128"/>
      <c r="D43" s="129"/>
      <c r="E43" s="130"/>
      <c r="F43" s="128"/>
      <c r="G43" s="128"/>
      <c r="H43" s="132"/>
      <c r="I43" s="131" t="s">
        <v>3</v>
      </c>
      <c r="J43" s="407"/>
      <c r="K43" s="129" t="s">
        <v>3</v>
      </c>
      <c r="L43" s="129" t="s">
        <v>3</v>
      </c>
      <c r="M43" s="129" t="s">
        <v>3</v>
      </c>
      <c r="N43" s="184"/>
      <c r="O43" s="188"/>
      <c r="P43" s="188"/>
      <c r="AC43" s="187"/>
      <c r="AH43" s="163"/>
      <c r="AI43" s="163"/>
      <c r="AJ43" s="163"/>
      <c r="AK43" s="163"/>
      <c r="AL43" s="163"/>
      <c r="AM43" s="163"/>
    </row>
    <row r="44" spans="1:39" s="114" customFormat="1" ht="25.5" customHeight="1" x14ac:dyDescent="0.2">
      <c r="A44" s="45">
        <v>31</v>
      </c>
      <c r="B44" s="572"/>
      <c r="C44" s="128"/>
      <c r="D44" s="129"/>
      <c r="E44" s="130"/>
      <c r="F44" s="128"/>
      <c r="G44" s="128"/>
      <c r="H44" s="132"/>
      <c r="I44" s="131" t="s">
        <v>3</v>
      </c>
      <c r="J44" s="407"/>
      <c r="K44" s="129" t="s">
        <v>3</v>
      </c>
      <c r="L44" s="129" t="s">
        <v>3</v>
      </c>
      <c r="M44" s="129" t="s">
        <v>3</v>
      </c>
      <c r="N44" s="184"/>
      <c r="O44" s="188"/>
      <c r="P44" s="188"/>
      <c r="AC44" s="187"/>
      <c r="AH44" s="163"/>
      <c r="AI44" s="163"/>
      <c r="AJ44" s="163"/>
      <c r="AK44" s="163"/>
      <c r="AL44" s="163"/>
      <c r="AM44" s="163"/>
    </row>
    <row r="45" spans="1:39" s="114" customFormat="1" ht="25.5" customHeight="1" x14ac:dyDescent="0.2">
      <c r="A45" s="45">
        <v>32</v>
      </c>
      <c r="B45" s="572"/>
      <c r="C45" s="128"/>
      <c r="D45" s="129"/>
      <c r="E45" s="130"/>
      <c r="F45" s="128"/>
      <c r="G45" s="128"/>
      <c r="H45" s="132"/>
      <c r="I45" s="131" t="s">
        <v>3</v>
      </c>
      <c r="J45" s="407"/>
      <c r="K45" s="129" t="s">
        <v>3</v>
      </c>
      <c r="L45" s="129" t="s">
        <v>3</v>
      </c>
      <c r="M45" s="129" t="s">
        <v>3</v>
      </c>
      <c r="N45" s="184"/>
      <c r="O45" s="188"/>
      <c r="P45" s="188"/>
      <c r="AC45" s="187"/>
      <c r="AH45" s="163"/>
      <c r="AI45" s="163"/>
      <c r="AJ45" s="163"/>
      <c r="AK45" s="163"/>
      <c r="AL45" s="163"/>
      <c r="AM45" s="163"/>
    </row>
    <row r="46" spans="1:39" s="114" customFormat="1" ht="25.5" customHeight="1" x14ac:dyDescent="0.2">
      <c r="A46" s="45">
        <v>33</v>
      </c>
      <c r="B46" s="572"/>
      <c r="C46" s="128"/>
      <c r="D46" s="129"/>
      <c r="E46" s="130"/>
      <c r="F46" s="128"/>
      <c r="G46" s="128"/>
      <c r="H46" s="132"/>
      <c r="I46" s="131" t="s">
        <v>3</v>
      </c>
      <c r="J46" s="407"/>
      <c r="K46" s="129" t="s">
        <v>3</v>
      </c>
      <c r="L46" s="129" t="s">
        <v>3</v>
      </c>
      <c r="M46" s="129" t="s">
        <v>3</v>
      </c>
      <c r="N46" s="184"/>
      <c r="O46" s="188"/>
      <c r="P46" s="188"/>
      <c r="AC46" s="187"/>
      <c r="AH46" s="163"/>
      <c r="AI46" s="163"/>
      <c r="AJ46" s="163"/>
      <c r="AK46" s="163"/>
      <c r="AL46" s="163"/>
      <c r="AM46" s="163"/>
    </row>
    <row r="47" spans="1:39" s="114" customFormat="1" ht="25.5" customHeight="1" x14ac:dyDescent="0.2">
      <c r="A47" s="45">
        <v>34</v>
      </c>
      <c r="B47" s="572"/>
      <c r="C47" s="128"/>
      <c r="D47" s="129"/>
      <c r="E47" s="130"/>
      <c r="F47" s="128"/>
      <c r="G47" s="128"/>
      <c r="H47" s="132"/>
      <c r="I47" s="131" t="s">
        <v>3</v>
      </c>
      <c r="J47" s="407"/>
      <c r="K47" s="129" t="s">
        <v>3</v>
      </c>
      <c r="L47" s="129" t="s">
        <v>3</v>
      </c>
      <c r="M47" s="129" t="s">
        <v>3</v>
      </c>
      <c r="N47" s="184"/>
      <c r="O47" s="188"/>
      <c r="P47" s="188"/>
      <c r="AC47" s="187"/>
      <c r="AH47" s="163"/>
      <c r="AI47" s="163"/>
      <c r="AJ47" s="163"/>
      <c r="AK47" s="163"/>
      <c r="AL47" s="163"/>
      <c r="AM47" s="163"/>
    </row>
    <row r="48" spans="1:39" s="114" customFormat="1" ht="25.5" customHeight="1" x14ac:dyDescent="0.2">
      <c r="A48" s="45">
        <v>35</v>
      </c>
      <c r="B48" s="572"/>
      <c r="C48" s="128"/>
      <c r="D48" s="129"/>
      <c r="E48" s="130"/>
      <c r="F48" s="128"/>
      <c r="G48" s="128"/>
      <c r="H48" s="132"/>
      <c r="I48" s="131" t="s">
        <v>3</v>
      </c>
      <c r="J48" s="407"/>
      <c r="K48" s="129" t="s">
        <v>3</v>
      </c>
      <c r="L48" s="129" t="s">
        <v>3</v>
      </c>
      <c r="M48" s="129" t="s">
        <v>3</v>
      </c>
      <c r="N48" s="184"/>
      <c r="O48" s="188"/>
      <c r="P48" s="188"/>
      <c r="AC48" s="187"/>
      <c r="AH48" s="163"/>
      <c r="AI48" s="163"/>
      <c r="AJ48" s="163"/>
      <c r="AK48" s="163"/>
      <c r="AL48" s="163"/>
      <c r="AM48" s="163"/>
    </row>
    <row r="49" spans="1:39" s="114" customFormat="1" ht="25.5" customHeight="1" x14ac:dyDescent="0.2">
      <c r="A49" s="45">
        <v>36</v>
      </c>
      <c r="B49" s="572"/>
      <c r="C49" s="128"/>
      <c r="D49" s="129"/>
      <c r="E49" s="130"/>
      <c r="F49" s="128"/>
      <c r="G49" s="128"/>
      <c r="H49" s="132"/>
      <c r="I49" s="131" t="s">
        <v>3</v>
      </c>
      <c r="J49" s="407"/>
      <c r="K49" s="129" t="s">
        <v>3</v>
      </c>
      <c r="L49" s="129" t="s">
        <v>3</v>
      </c>
      <c r="M49" s="129" t="s">
        <v>3</v>
      </c>
      <c r="N49" s="184"/>
      <c r="O49" s="188"/>
      <c r="P49" s="188"/>
      <c r="AC49" s="187"/>
      <c r="AH49" s="163"/>
      <c r="AI49" s="163"/>
      <c r="AJ49" s="163"/>
      <c r="AK49" s="163"/>
      <c r="AL49" s="163"/>
      <c r="AM49" s="163"/>
    </row>
    <row r="50" spans="1:39" s="114" customFormat="1" ht="25.5" customHeight="1" x14ac:dyDescent="0.2">
      <c r="A50" s="45">
        <v>37</v>
      </c>
      <c r="B50" s="572"/>
      <c r="C50" s="128"/>
      <c r="D50" s="129"/>
      <c r="E50" s="130"/>
      <c r="F50" s="128"/>
      <c r="G50" s="128"/>
      <c r="H50" s="132"/>
      <c r="I50" s="131" t="s">
        <v>3</v>
      </c>
      <c r="J50" s="407"/>
      <c r="K50" s="129" t="s">
        <v>3</v>
      </c>
      <c r="L50" s="129" t="s">
        <v>3</v>
      </c>
      <c r="M50" s="129" t="s">
        <v>3</v>
      </c>
      <c r="N50" s="184"/>
      <c r="O50" s="188"/>
      <c r="P50" s="188"/>
      <c r="AC50" s="187"/>
      <c r="AH50" s="163"/>
      <c r="AI50" s="163"/>
      <c r="AJ50" s="163"/>
      <c r="AK50" s="163"/>
      <c r="AL50" s="163"/>
      <c r="AM50" s="163"/>
    </row>
    <row r="51" spans="1:39" s="114" customFormat="1" ht="25.5" customHeight="1" x14ac:dyDescent="0.2">
      <c r="A51" s="45">
        <v>38</v>
      </c>
      <c r="B51" s="572"/>
      <c r="C51" s="128"/>
      <c r="D51" s="129"/>
      <c r="E51" s="130"/>
      <c r="F51" s="128"/>
      <c r="G51" s="128"/>
      <c r="H51" s="132"/>
      <c r="I51" s="131" t="s">
        <v>3</v>
      </c>
      <c r="J51" s="407"/>
      <c r="K51" s="129" t="s">
        <v>3</v>
      </c>
      <c r="L51" s="129" t="s">
        <v>3</v>
      </c>
      <c r="M51" s="129" t="s">
        <v>3</v>
      </c>
      <c r="N51" s="184"/>
      <c r="O51" s="188"/>
      <c r="P51" s="188"/>
      <c r="AC51" s="187"/>
      <c r="AH51" s="163"/>
      <c r="AI51" s="163"/>
      <c r="AJ51" s="163"/>
      <c r="AK51" s="163"/>
      <c r="AL51" s="163"/>
      <c r="AM51" s="163"/>
    </row>
    <row r="52" spans="1:39" s="114" customFormat="1" ht="25.5" customHeight="1" x14ac:dyDescent="0.2">
      <c r="A52" s="45">
        <v>39</v>
      </c>
      <c r="B52" s="572"/>
      <c r="C52" s="128"/>
      <c r="D52" s="129"/>
      <c r="E52" s="130"/>
      <c r="F52" s="128"/>
      <c r="G52" s="128"/>
      <c r="H52" s="132"/>
      <c r="I52" s="131" t="s">
        <v>3</v>
      </c>
      <c r="J52" s="407"/>
      <c r="K52" s="129" t="s">
        <v>3</v>
      </c>
      <c r="L52" s="129" t="s">
        <v>3</v>
      </c>
      <c r="M52" s="129" t="s">
        <v>3</v>
      </c>
      <c r="N52" s="184"/>
      <c r="O52" s="188"/>
      <c r="P52" s="188"/>
      <c r="AC52" s="187"/>
      <c r="AH52" s="163"/>
      <c r="AI52" s="163"/>
      <c r="AJ52" s="163"/>
      <c r="AK52" s="163"/>
      <c r="AL52" s="163"/>
      <c r="AM52" s="163"/>
    </row>
    <row r="53" spans="1:39" s="114" customFormat="1" ht="25.5" customHeight="1" x14ac:dyDescent="0.2">
      <c r="A53" s="45">
        <v>40</v>
      </c>
      <c r="B53" s="572"/>
      <c r="C53" s="128"/>
      <c r="D53" s="129"/>
      <c r="E53" s="130"/>
      <c r="F53" s="128"/>
      <c r="G53" s="128"/>
      <c r="H53" s="132"/>
      <c r="I53" s="131" t="s">
        <v>3</v>
      </c>
      <c r="J53" s="407"/>
      <c r="K53" s="129" t="s">
        <v>3</v>
      </c>
      <c r="L53" s="129" t="s">
        <v>3</v>
      </c>
      <c r="M53" s="129" t="s">
        <v>3</v>
      </c>
      <c r="N53" s="184"/>
      <c r="O53" s="188"/>
      <c r="P53" s="188"/>
      <c r="AC53" s="187"/>
      <c r="AH53" s="163"/>
      <c r="AI53" s="163"/>
      <c r="AJ53" s="163"/>
      <c r="AK53" s="163"/>
      <c r="AL53" s="163"/>
      <c r="AM53" s="163"/>
    </row>
    <row r="54" spans="1:39" s="114" customFormat="1" ht="25.5" customHeight="1" x14ac:dyDescent="0.2">
      <c r="A54" s="45">
        <v>41</v>
      </c>
      <c r="B54" s="572"/>
      <c r="C54" s="128"/>
      <c r="D54" s="129"/>
      <c r="E54" s="130"/>
      <c r="F54" s="128"/>
      <c r="G54" s="128"/>
      <c r="H54" s="132"/>
      <c r="I54" s="131" t="s">
        <v>3</v>
      </c>
      <c r="J54" s="407"/>
      <c r="K54" s="129" t="s">
        <v>3</v>
      </c>
      <c r="L54" s="129" t="s">
        <v>3</v>
      </c>
      <c r="M54" s="129" t="s">
        <v>3</v>
      </c>
      <c r="N54" s="184"/>
      <c r="O54" s="188"/>
      <c r="P54" s="188"/>
      <c r="AC54" s="187"/>
      <c r="AH54" s="163"/>
      <c r="AI54" s="163"/>
      <c r="AJ54" s="163"/>
      <c r="AK54" s="163"/>
      <c r="AL54" s="163"/>
      <c r="AM54" s="163"/>
    </row>
    <row r="55" spans="1:39" s="114" customFormat="1" ht="25.5" customHeight="1" x14ac:dyDescent="0.2">
      <c r="A55" s="45">
        <v>42</v>
      </c>
      <c r="B55" s="572"/>
      <c r="C55" s="128"/>
      <c r="D55" s="129"/>
      <c r="E55" s="130"/>
      <c r="F55" s="128"/>
      <c r="G55" s="128"/>
      <c r="H55" s="132"/>
      <c r="I55" s="131" t="s">
        <v>3</v>
      </c>
      <c r="J55" s="407"/>
      <c r="K55" s="129" t="s">
        <v>3</v>
      </c>
      <c r="L55" s="129" t="s">
        <v>3</v>
      </c>
      <c r="M55" s="129" t="s">
        <v>3</v>
      </c>
      <c r="N55" s="184"/>
      <c r="O55" s="188"/>
      <c r="P55" s="188"/>
      <c r="AC55" s="187"/>
      <c r="AH55" s="163"/>
      <c r="AI55" s="163"/>
      <c r="AJ55" s="163"/>
      <c r="AK55" s="163"/>
      <c r="AL55" s="163"/>
      <c r="AM55" s="163"/>
    </row>
    <row r="56" spans="1:39" s="114" customFormat="1" ht="25.5" customHeight="1" x14ac:dyDescent="0.2">
      <c r="A56" s="45">
        <v>43</v>
      </c>
      <c r="B56" s="572"/>
      <c r="C56" s="128"/>
      <c r="D56" s="129"/>
      <c r="E56" s="130"/>
      <c r="F56" s="128"/>
      <c r="G56" s="128"/>
      <c r="H56" s="132"/>
      <c r="I56" s="131" t="s">
        <v>3</v>
      </c>
      <c r="J56" s="407"/>
      <c r="K56" s="129" t="s">
        <v>3</v>
      </c>
      <c r="L56" s="129" t="s">
        <v>3</v>
      </c>
      <c r="M56" s="129" t="s">
        <v>3</v>
      </c>
      <c r="N56" s="184"/>
      <c r="O56" s="188"/>
      <c r="P56" s="188"/>
      <c r="AC56" s="187"/>
      <c r="AH56" s="163"/>
      <c r="AI56" s="163"/>
      <c r="AJ56" s="163"/>
      <c r="AK56" s="163"/>
      <c r="AL56" s="163"/>
      <c r="AM56" s="163"/>
    </row>
    <row r="57" spans="1:39" s="114" customFormat="1" ht="25.5" customHeight="1" x14ac:dyDescent="0.2">
      <c r="A57" s="45">
        <v>44</v>
      </c>
      <c r="B57" s="572"/>
      <c r="C57" s="128"/>
      <c r="D57" s="129"/>
      <c r="E57" s="130"/>
      <c r="F57" s="128"/>
      <c r="G57" s="128"/>
      <c r="H57" s="132"/>
      <c r="I57" s="131" t="s">
        <v>3</v>
      </c>
      <c r="J57" s="407"/>
      <c r="K57" s="129" t="s">
        <v>3</v>
      </c>
      <c r="L57" s="129" t="s">
        <v>3</v>
      </c>
      <c r="M57" s="129" t="s">
        <v>3</v>
      </c>
      <c r="N57" s="184"/>
      <c r="O57" s="188"/>
      <c r="P57" s="188"/>
      <c r="AC57" s="187"/>
      <c r="AH57" s="163"/>
      <c r="AI57" s="163"/>
      <c r="AJ57" s="163"/>
      <c r="AK57" s="163"/>
      <c r="AL57" s="163"/>
      <c r="AM57" s="163"/>
    </row>
    <row r="58" spans="1:39" s="114" customFormat="1" ht="25.5" customHeight="1" x14ac:dyDescent="0.2">
      <c r="A58" s="45">
        <v>45</v>
      </c>
      <c r="B58" s="572"/>
      <c r="C58" s="128"/>
      <c r="D58" s="129"/>
      <c r="E58" s="130"/>
      <c r="F58" s="128"/>
      <c r="G58" s="128"/>
      <c r="H58" s="132"/>
      <c r="I58" s="131" t="s">
        <v>3</v>
      </c>
      <c r="J58" s="407"/>
      <c r="K58" s="129" t="s">
        <v>3</v>
      </c>
      <c r="L58" s="129" t="s">
        <v>3</v>
      </c>
      <c r="M58" s="129" t="s">
        <v>3</v>
      </c>
      <c r="N58" s="184"/>
      <c r="O58" s="188"/>
      <c r="P58" s="188"/>
      <c r="AC58" s="187"/>
      <c r="AH58" s="163"/>
      <c r="AI58" s="163"/>
      <c r="AJ58" s="163"/>
      <c r="AK58" s="163"/>
      <c r="AL58" s="163"/>
      <c r="AM58" s="163"/>
    </row>
    <row r="59" spans="1:39" s="114" customFormat="1" ht="25.5" customHeight="1" x14ac:dyDescent="0.2">
      <c r="A59" s="45">
        <v>46</v>
      </c>
      <c r="B59" s="572"/>
      <c r="C59" s="128"/>
      <c r="D59" s="129"/>
      <c r="E59" s="130"/>
      <c r="F59" s="128"/>
      <c r="G59" s="128"/>
      <c r="H59" s="132"/>
      <c r="I59" s="131" t="s">
        <v>3</v>
      </c>
      <c r="J59" s="407"/>
      <c r="K59" s="129" t="s">
        <v>3</v>
      </c>
      <c r="L59" s="129" t="s">
        <v>3</v>
      </c>
      <c r="M59" s="129" t="s">
        <v>3</v>
      </c>
      <c r="N59" s="184"/>
      <c r="O59" s="188"/>
      <c r="P59" s="188"/>
      <c r="AC59" s="187"/>
      <c r="AH59" s="163"/>
      <c r="AI59" s="163"/>
      <c r="AJ59" s="163"/>
      <c r="AK59" s="163"/>
      <c r="AL59" s="163"/>
      <c r="AM59" s="163"/>
    </row>
    <row r="60" spans="1:39" s="114" customFormat="1" ht="25.5" customHeight="1" x14ac:dyDescent="0.2">
      <c r="A60" s="45">
        <v>47</v>
      </c>
      <c r="B60" s="572"/>
      <c r="C60" s="128"/>
      <c r="D60" s="129"/>
      <c r="E60" s="130"/>
      <c r="F60" s="128"/>
      <c r="G60" s="128"/>
      <c r="H60" s="132"/>
      <c r="I60" s="131" t="s">
        <v>3</v>
      </c>
      <c r="J60" s="407"/>
      <c r="K60" s="129" t="s">
        <v>3</v>
      </c>
      <c r="L60" s="129" t="s">
        <v>3</v>
      </c>
      <c r="M60" s="129" t="s">
        <v>3</v>
      </c>
      <c r="N60" s="184"/>
      <c r="O60" s="188"/>
      <c r="P60" s="188"/>
      <c r="AC60" s="187"/>
      <c r="AH60" s="163"/>
      <c r="AI60" s="163"/>
      <c r="AJ60" s="163"/>
      <c r="AK60" s="163"/>
      <c r="AL60" s="163"/>
      <c r="AM60" s="163"/>
    </row>
    <row r="61" spans="1:39" s="114" customFormat="1" ht="25.5" customHeight="1" x14ac:dyDescent="0.2">
      <c r="A61" s="45">
        <v>48</v>
      </c>
      <c r="B61" s="572"/>
      <c r="C61" s="128"/>
      <c r="D61" s="129"/>
      <c r="E61" s="130"/>
      <c r="F61" s="128"/>
      <c r="G61" s="128"/>
      <c r="H61" s="132"/>
      <c r="I61" s="131" t="s">
        <v>3</v>
      </c>
      <c r="J61" s="407"/>
      <c r="K61" s="129" t="s">
        <v>3</v>
      </c>
      <c r="L61" s="129" t="s">
        <v>3</v>
      </c>
      <c r="M61" s="129" t="s">
        <v>3</v>
      </c>
      <c r="N61" s="184"/>
      <c r="O61" s="188"/>
      <c r="P61" s="188"/>
      <c r="AC61" s="187"/>
      <c r="AH61" s="163"/>
      <c r="AI61" s="163"/>
      <c r="AJ61" s="163"/>
      <c r="AK61" s="163"/>
      <c r="AL61" s="163"/>
      <c r="AM61" s="163"/>
    </row>
    <row r="62" spans="1:39" s="114" customFormat="1" ht="25.5" customHeight="1" x14ac:dyDescent="0.2">
      <c r="A62" s="45">
        <v>49</v>
      </c>
      <c r="B62" s="572"/>
      <c r="C62" s="128"/>
      <c r="D62" s="129"/>
      <c r="E62" s="130"/>
      <c r="F62" s="128"/>
      <c r="G62" s="128"/>
      <c r="H62" s="132"/>
      <c r="I62" s="131" t="s">
        <v>3</v>
      </c>
      <c r="J62" s="407"/>
      <c r="K62" s="129" t="s">
        <v>3</v>
      </c>
      <c r="L62" s="129" t="s">
        <v>3</v>
      </c>
      <c r="M62" s="129" t="s">
        <v>3</v>
      </c>
      <c r="N62" s="184"/>
      <c r="O62" s="188"/>
      <c r="P62" s="188"/>
      <c r="AC62" s="187"/>
      <c r="AH62" s="163"/>
      <c r="AI62" s="163"/>
      <c r="AJ62" s="163"/>
      <c r="AK62" s="163"/>
      <c r="AL62" s="163"/>
      <c r="AM62" s="163"/>
    </row>
    <row r="63" spans="1:39" s="114" customFormat="1" ht="25.5" customHeight="1" x14ac:dyDescent="0.2">
      <c r="A63" s="45">
        <v>50</v>
      </c>
      <c r="B63" s="572"/>
      <c r="C63" s="128"/>
      <c r="D63" s="129"/>
      <c r="E63" s="130"/>
      <c r="F63" s="128"/>
      <c r="G63" s="128"/>
      <c r="H63" s="132"/>
      <c r="I63" s="131" t="s">
        <v>3</v>
      </c>
      <c r="J63" s="407"/>
      <c r="K63" s="129" t="s">
        <v>3</v>
      </c>
      <c r="L63" s="129" t="s">
        <v>3</v>
      </c>
      <c r="M63" s="129" t="s">
        <v>3</v>
      </c>
      <c r="N63" s="184"/>
      <c r="O63" s="188"/>
      <c r="P63" s="188"/>
      <c r="AC63" s="187"/>
      <c r="AH63" s="163"/>
      <c r="AI63" s="163"/>
      <c r="AJ63" s="163"/>
      <c r="AK63" s="163"/>
      <c r="AL63" s="163"/>
      <c r="AM63" s="163"/>
    </row>
    <row r="64" spans="1:39" s="114" customFormat="1" ht="25.5" customHeight="1" x14ac:dyDescent="0.2">
      <c r="A64" s="45">
        <v>51</v>
      </c>
      <c r="B64" s="572"/>
      <c r="C64" s="128"/>
      <c r="D64" s="129"/>
      <c r="E64" s="130"/>
      <c r="F64" s="128"/>
      <c r="G64" s="128"/>
      <c r="H64" s="132"/>
      <c r="I64" s="131" t="s">
        <v>3</v>
      </c>
      <c r="J64" s="407"/>
      <c r="K64" s="129" t="s">
        <v>3</v>
      </c>
      <c r="L64" s="129" t="s">
        <v>3</v>
      </c>
      <c r="M64" s="129" t="s">
        <v>3</v>
      </c>
      <c r="N64" s="184"/>
      <c r="O64" s="188"/>
      <c r="P64" s="188"/>
      <c r="AC64" s="187"/>
      <c r="AH64" s="163"/>
      <c r="AI64" s="163"/>
      <c r="AJ64" s="163"/>
      <c r="AK64" s="163"/>
      <c r="AL64" s="163"/>
      <c r="AM64" s="163"/>
    </row>
    <row r="65" spans="1:39" s="114" customFormat="1" ht="25.5" customHeight="1" x14ac:dyDescent="0.2">
      <c r="A65" s="45">
        <v>52</v>
      </c>
      <c r="B65" s="572"/>
      <c r="C65" s="128"/>
      <c r="D65" s="129"/>
      <c r="E65" s="130"/>
      <c r="F65" s="128"/>
      <c r="G65" s="128"/>
      <c r="H65" s="132"/>
      <c r="I65" s="131" t="s">
        <v>3</v>
      </c>
      <c r="J65" s="407"/>
      <c r="K65" s="129" t="s">
        <v>3</v>
      </c>
      <c r="L65" s="129" t="s">
        <v>3</v>
      </c>
      <c r="M65" s="129" t="s">
        <v>3</v>
      </c>
      <c r="N65" s="184"/>
      <c r="O65" s="188"/>
      <c r="P65" s="188"/>
      <c r="AC65" s="187"/>
      <c r="AH65" s="163"/>
      <c r="AI65" s="163"/>
      <c r="AJ65" s="163"/>
      <c r="AK65" s="163"/>
      <c r="AL65" s="163"/>
      <c r="AM65" s="163"/>
    </row>
    <row r="66" spans="1:39" s="114" customFormat="1" ht="25.5" customHeight="1" x14ac:dyDescent="0.2">
      <c r="A66" s="45">
        <v>53</v>
      </c>
      <c r="B66" s="572"/>
      <c r="C66" s="128"/>
      <c r="D66" s="129"/>
      <c r="E66" s="130"/>
      <c r="F66" s="128"/>
      <c r="G66" s="128"/>
      <c r="H66" s="132"/>
      <c r="I66" s="131" t="s">
        <v>3</v>
      </c>
      <c r="J66" s="407"/>
      <c r="K66" s="129" t="s">
        <v>3</v>
      </c>
      <c r="L66" s="129" t="s">
        <v>3</v>
      </c>
      <c r="M66" s="129" t="s">
        <v>3</v>
      </c>
      <c r="N66" s="184"/>
      <c r="O66" s="188"/>
      <c r="P66" s="188"/>
      <c r="AC66" s="187"/>
      <c r="AH66" s="163"/>
      <c r="AI66" s="163"/>
      <c r="AJ66" s="163"/>
      <c r="AK66" s="163"/>
      <c r="AL66" s="163"/>
      <c r="AM66" s="163"/>
    </row>
    <row r="67" spans="1:39" s="127" customFormat="1" ht="25.5" customHeight="1" x14ac:dyDescent="0.25">
      <c r="A67" s="45">
        <v>54</v>
      </c>
      <c r="B67" s="572"/>
      <c r="C67" s="128"/>
      <c r="D67" s="129"/>
      <c r="E67" s="130"/>
      <c r="F67" s="128"/>
      <c r="G67" s="128"/>
      <c r="H67" s="132"/>
      <c r="I67" s="131" t="s">
        <v>3</v>
      </c>
      <c r="J67" s="407"/>
      <c r="K67" s="129" t="s">
        <v>3</v>
      </c>
      <c r="L67" s="129" t="s">
        <v>3</v>
      </c>
      <c r="M67" s="129" t="s">
        <v>3</v>
      </c>
      <c r="N67" s="184"/>
      <c r="O67" s="188"/>
      <c r="P67" s="188"/>
      <c r="Q67" s="114"/>
      <c r="R67" s="114"/>
      <c r="S67" s="114"/>
      <c r="T67" s="114"/>
      <c r="U67" s="114"/>
      <c r="V67" s="114"/>
      <c r="W67" s="114"/>
      <c r="X67" s="114"/>
      <c r="Y67" s="114"/>
      <c r="Z67" s="114"/>
      <c r="AA67" s="114"/>
      <c r="AB67" s="114"/>
      <c r="AC67" s="187"/>
      <c r="AF67" s="114"/>
      <c r="AG67" s="114"/>
      <c r="AH67" s="163"/>
      <c r="AI67" s="163"/>
      <c r="AJ67" s="163"/>
      <c r="AK67" s="163"/>
      <c r="AL67" s="163"/>
      <c r="AM67" s="163"/>
    </row>
    <row r="68" spans="1:39" s="127" customFormat="1" ht="25.5" customHeight="1" x14ac:dyDescent="0.25">
      <c r="A68" s="45">
        <v>55</v>
      </c>
      <c r="B68" s="572"/>
      <c r="C68" s="128"/>
      <c r="D68" s="129"/>
      <c r="E68" s="130"/>
      <c r="F68" s="128"/>
      <c r="G68" s="128"/>
      <c r="H68" s="132"/>
      <c r="I68" s="131" t="s">
        <v>3</v>
      </c>
      <c r="J68" s="407"/>
      <c r="K68" s="129" t="s">
        <v>3</v>
      </c>
      <c r="L68" s="129" t="s">
        <v>3</v>
      </c>
      <c r="M68" s="129" t="s">
        <v>3</v>
      </c>
      <c r="N68" s="184"/>
      <c r="O68" s="188"/>
      <c r="P68" s="188"/>
      <c r="Q68" s="114"/>
      <c r="R68" s="114"/>
      <c r="S68" s="114"/>
      <c r="T68" s="114"/>
      <c r="U68" s="114"/>
      <c r="V68" s="114"/>
      <c r="W68" s="114"/>
      <c r="X68" s="114"/>
      <c r="Y68" s="114"/>
      <c r="Z68" s="114"/>
      <c r="AA68" s="114"/>
      <c r="AB68" s="114"/>
      <c r="AC68" s="187"/>
      <c r="AF68" s="114"/>
      <c r="AG68" s="114"/>
      <c r="AH68" s="163"/>
      <c r="AI68" s="163"/>
      <c r="AJ68" s="163"/>
      <c r="AK68" s="163"/>
      <c r="AL68" s="163"/>
      <c r="AM68" s="163"/>
    </row>
    <row r="69" spans="1:39" s="127" customFormat="1" ht="25.5" customHeight="1" x14ac:dyDescent="0.25">
      <c r="A69" s="45">
        <v>56</v>
      </c>
      <c r="B69" s="572"/>
      <c r="C69" s="128"/>
      <c r="D69" s="129"/>
      <c r="E69" s="130"/>
      <c r="F69" s="128"/>
      <c r="G69" s="128"/>
      <c r="H69" s="132"/>
      <c r="I69" s="131" t="s">
        <v>3</v>
      </c>
      <c r="J69" s="407"/>
      <c r="K69" s="129" t="s">
        <v>3</v>
      </c>
      <c r="L69" s="129" t="s">
        <v>3</v>
      </c>
      <c r="M69" s="129" t="s">
        <v>3</v>
      </c>
      <c r="N69" s="184"/>
      <c r="O69" s="188"/>
      <c r="P69" s="188"/>
      <c r="Q69" s="114"/>
      <c r="R69" s="114"/>
      <c r="S69" s="114"/>
      <c r="T69" s="114"/>
      <c r="U69" s="114"/>
      <c r="V69" s="114"/>
      <c r="W69" s="114"/>
      <c r="X69" s="114"/>
      <c r="Y69" s="114"/>
      <c r="Z69" s="114"/>
      <c r="AA69" s="114"/>
      <c r="AB69" s="114"/>
      <c r="AC69" s="187"/>
      <c r="AF69" s="114"/>
      <c r="AG69" s="114"/>
      <c r="AH69" s="163"/>
      <c r="AI69" s="163"/>
      <c r="AJ69" s="163"/>
      <c r="AK69" s="163"/>
      <c r="AL69" s="163"/>
      <c r="AM69" s="163"/>
    </row>
    <row r="70" spans="1:39" s="127" customFormat="1" ht="25.5" customHeight="1" x14ac:dyDescent="0.25">
      <c r="A70" s="45">
        <v>57</v>
      </c>
      <c r="B70" s="572"/>
      <c r="C70" s="128"/>
      <c r="D70" s="129"/>
      <c r="E70" s="130"/>
      <c r="F70" s="128"/>
      <c r="G70" s="128"/>
      <c r="H70" s="132"/>
      <c r="I70" s="131" t="s">
        <v>3</v>
      </c>
      <c r="J70" s="407"/>
      <c r="K70" s="129" t="s">
        <v>3</v>
      </c>
      <c r="L70" s="129" t="s">
        <v>3</v>
      </c>
      <c r="M70" s="129" t="s">
        <v>3</v>
      </c>
      <c r="N70" s="184"/>
      <c r="O70" s="188"/>
      <c r="P70" s="188"/>
      <c r="Q70" s="114"/>
      <c r="R70" s="114"/>
      <c r="S70" s="114"/>
      <c r="T70" s="114"/>
      <c r="U70" s="114"/>
      <c r="V70" s="114"/>
      <c r="W70" s="114"/>
      <c r="X70" s="114"/>
      <c r="Y70" s="114"/>
      <c r="Z70" s="114"/>
      <c r="AA70" s="114"/>
      <c r="AB70" s="114"/>
      <c r="AC70" s="187"/>
      <c r="AF70" s="114"/>
      <c r="AG70" s="114"/>
      <c r="AH70" s="163"/>
      <c r="AI70" s="163"/>
      <c r="AJ70" s="163"/>
      <c r="AK70" s="163"/>
      <c r="AL70" s="163"/>
      <c r="AM70" s="163"/>
    </row>
    <row r="71" spans="1:39" s="127" customFormat="1" ht="25.5" customHeight="1" x14ac:dyDescent="0.25">
      <c r="A71" s="45">
        <v>58</v>
      </c>
      <c r="B71" s="572"/>
      <c r="C71" s="128"/>
      <c r="D71" s="129"/>
      <c r="E71" s="130"/>
      <c r="F71" s="128"/>
      <c r="G71" s="128"/>
      <c r="H71" s="132"/>
      <c r="I71" s="131" t="s">
        <v>3</v>
      </c>
      <c r="J71" s="407"/>
      <c r="K71" s="129" t="s">
        <v>3</v>
      </c>
      <c r="L71" s="129" t="s">
        <v>3</v>
      </c>
      <c r="M71" s="129" t="s">
        <v>3</v>
      </c>
      <c r="N71" s="184"/>
      <c r="O71" s="188"/>
      <c r="P71" s="188"/>
      <c r="Q71" s="114"/>
      <c r="R71" s="114"/>
      <c r="S71" s="114"/>
      <c r="T71" s="114"/>
      <c r="U71" s="114"/>
      <c r="V71" s="114"/>
      <c r="W71" s="114"/>
      <c r="X71" s="114"/>
      <c r="Y71" s="114"/>
      <c r="Z71" s="114"/>
      <c r="AA71" s="114"/>
      <c r="AB71" s="114"/>
      <c r="AC71" s="187"/>
      <c r="AF71" s="114"/>
      <c r="AG71" s="114"/>
      <c r="AH71" s="163"/>
      <c r="AI71" s="163"/>
      <c r="AJ71" s="163"/>
      <c r="AK71" s="163"/>
      <c r="AL71" s="163"/>
      <c r="AM71" s="163"/>
    </row>
    <row r="72" spans="1:39" s="127" customFormat="1" ht="25.5" customHeight="1" x14ac:dyDescent="0.25">
      <c r="A72" s="45">
        <v>59</v>
      </c>
      <c r="B72" s="572"/>
      <c r="C72" s="128"/>
      <c r="D72" s="129"/>
      <c r="E72" s="130"/>
      <c r="F72" s="128"/>
      <c r="G72" s="128"/>
      <c r="H72" s="132"/>
      <c r="I72" s="131" t="s">
        <v>3</v>
      </c>
      <c r="J72" s="407"/>
      <c r="K72" s="129" t="s">
        <v>3</v>
      </c>
      <c r="L72" s="129" t="s">
        <v>3</v>
      </c>
      <c r="M72" s="129" t="s">
        <v>3</v>
      </c>
      <c r="N72" s="184"/>
      <c r="O72" s="188"/>
      <c r="P72" s="188"/>
      <c r="Q72" s="114"/>
      <c r="R72" s="114"/>
      <c r="S72" s="114"/>
      <c r="T72" s="114"/>
      <c r="U72" s="114"/>
      <c r="V72" s="114"/>
      <c r="W72" s="114"/>
      <c r="X72" s="114"/>
      <c r="Y72" s="114"/>
      <c r="Z72" s="114"/>
      <c r="AA72" s="114"/>
      <c r="AB72" s="114"/>
      <c r="AC72" s="187"/>
      <c r="AF72" s="114"/>
      <c r="AG72" s="114"/>
      <c r="AH72" s="163"/>
      <c r="AI72" s="163"/>
      <c r="AJ72" s="163"/>
      <c r="AK72" s="163"/>
      <c r="AL72" s="163"/>
      <c r="AM72" s="163"/>
    </row>
    <row r="73" spans="1:39" s="127" customFormat="1" ht="25.5" customHeight="1" x14ac:dyDescent="0.25">
      <c r="A73" s="45">
        <v>60</v>
      </c>
      <c r="B73" s="572"/>
      <c r="C73" s="128"/>
      <c r="D73" s="129"/>
      <c r="E73" s="130"/>
      <c r="F73" s="128"/>
      <c r="G73" s="128"/>
      <c r="H73" s="132"/>
      <c r="I73" s="131" t="s">
        <v>3</v>
      </c>
      <c r="J73" s="407"/>
      <c r="K73" s="129" t="s">
        <v>3</v>
      </c>
      <c r="L73" s="129" t="s">
        <v>3</v>
      </c>
      <c r="M73" s="129" t="s">
        <v>3</v>
      </c>
      <c r="N73" s="184"/>
      <c r="O73" s="188"/>
      <c r="P73" s="188"/>
      <c r="Q73" s="114"/>
      <c r="R73" s="114"/>
      <c r="S73" s="114"/>
      <c r="T73" s="114"/>
      <c r="U73" s="114"/>
      <c r="V73" s="114"/>
      <c r="W73" s="114"/>
      <c r="X73" s="114"/>
      <c r="Y73" s="114"/>
      <c r="Z73" s="114"/>
      <c r="AA73" s="114"/>
      <c r="AB73" s="114"/>
      <c r="AC73" s="187"/>
      <c r="AF73" s="114"/>
      <c r="AG73" s="114"/>
      <c r="AH73" s="163"/>
      <c r="AI73" s="163"/>
      <c r="AJ73" s="163"/>
      <c r="AK73" s="163"/>
      <c r="AL73" s="163"/>
      <c r="AM73" s="163"/>
    </row>
    <row r="74" spans="1:39" s="127" customFormat="1" ht="25.5" customHeight="1" x14ac:dyDescent="0.25">
      <c r="A74" s="45">
        <v>61</v>
      </c>
      <c r="B74" s="572"/>
      <c r="C74" s="128"/>
      <c r="D74" s="129"/>
      <c r="E74" s="130"/>
      <c r="F74" s="128"/>
      <c r="G74" s="128"/>
      <c r="H74" s="132"/>
      <c r="I74" s="131" t="s">
        <v>3</v>
      </c>
      <c r="J74" s="407"/>
      <c r="K74" s="129" t="s">
        <v>3</v>
      </c>
      <c r="L74" s="129" t="s">
        <v>3</v>
      </c>
      <c r="M74" s="129" t="s">
        <v>3</v>
      </c>
      <c r="N74" s="184"/>
      <c r="O74" s="188"/>
      <c r="P74" s="188"/>
      <c r="Q74" s="114"/>
      <c r="R74" s="114"/>
      <c r="S74" s="114"/>
      <c r="T74" s="114"/>
      <c r="U74" s="114"/>
      <c r="V74" s="114"/>
      <c r="W74" s="114"/>
      <c r="X74" s="114"/>
      <c r="Y74" s="114"/>
      <c r="Z74" s="114"/>
      <c r="AA74" s="114"/>
      <c r="AB74" s="114"/>
      <c r="AC74" s="187"/>
      <c r="AF74" s="114"/>
      <c r="AG74" s="114"/>
      <c r="AH74" s="163"/>
      <c r="AI74" s="163"/>
      <c r="AJ74" s="163"/>
      <c r="AK74" s="163"/>
      <c r="AL74" s="163"/>
      <c r="AM74" s="163"/>
    </row>
    <row r="75" spans="1:39" s="127" customFormat="1" ht="25.5" customHeight="1" x14ac:dyDescent="0.25">
      <c r="A75" s="45">
        <v>62</v>
      </c>
      <c r="B75" s="572"/>
      <c r="C75" s="128"/>
      <c r="D75" s="129"/>
      <c r="E75" s="130"/>
      <c r="F75" s="128"/>
      <c r="G75" s="128"/>
      <c r="H75" s="132"/>
      <c r="I75" s="131" t="s">
        <v>3</v>
      </c>
      <c r="J75" s="407"/>
      <c r="K75" s="129" t="s">
        <v>3</v>
      </c>
      <c r="L75" s="129" t="s">
        <v>3</v>
      </c>
      <c r="M75" s="129" t="s">
        <v>3</v>
      </c>
      <c r="N75" s="184"/>
      <c r="O75" s="188"/>
      <c r="P75" s="188"/>
      <c r="Q75" s="114"/>
      <c r="R75" s="114"/>
      <c r="S75" s="114"/>
      <c r="T75" s="114"/>
      <c r="U75" s="114"/>
      <c r="V75" s="114"/>
      <c r="W75" s="114"/>
      <c r="X75" s="114"/>
      <c r="Y75" s="114"/>
      <c r="Z75" s="114"/>
      <c r="AA75" s="114"/>
      <c r="AB75" s="114"/>
      <c r="AC75" s="187"/>
      <c r="AF75" s="114"/>
      <c r="AG75" s="114"/>
      <c r="AH75" s="163"/>
      <c r="AI75" s="163"/>
      <c r="AJ75" s="163"/>
      <c r="AK75" s="163"/>
      <c r="AL75" s="163"/>
      <c r="AM75" s="163"/>
    </row>
    <row r="76" spans="1:39" s="127" customFormat="1" ht="25.5" customHeight="1" x14ac:dyDescent="0.25">
      <c r="A76" s="45">
        <v>63</v>
      </c>
      <c r="B76" s="572"/>
      <c r="C76" s="128"/>
      <c r="D76" s="129"/>
      <c r="E76" s="130"/>
      <c r="F76" s="128"/>
      <c r="G76" s="128"/>
      <c r="H76" s="132"/>
      <c r="I76" s="131" t="s">
        <v>3</v>
      </c>
      <c r="J76" s="407"/>
      <c r="K76" s="129" t="s">
        <v>3</v>
      </c>
      <c r="L76" s="129" t="s">
        <v>3</v>
      </c>
      <c r="M76" s="129" t="s">
        <v>3</v>
      </c>
      <c r="N76" s="184"/>
      <c r="O76" s="188"/>
      <c r="P76" s="188"/>
      <c r="Q76" s="114"/>
      <c r="R76" s="114"/>
      <c r="S76" s="114"/>
      <c r="T76" s="114"/>
      <c r="U76" s="114"/>
      <c r="V76" s="114"/>
      <c r="W76" s="114"/>
      <c r="X76" s="114"/>
      <c r="Y76" s="114"/>
      <c r="Z76" s="114"/>
      <c r="AA76" s="114"/>
      <c r="AB76" s="114"/>
      <c r="AC76" s="187"/>
      <c r="AF76" s="114"/>
      <c r="AG76" s="114"/>
      <c r="AH76" s="163"/>
      <c r="AI76" s="163"/>
      <c r="AJ76" s="163"/>
      <c r="AK76" s="163"/>
      <c r="AL76" s="163"/>
      <c r="AM76" s="163"/>
    </row>
    <row r="77" spans="1:39" s="127" customFormat="1" ht="25.5" customHeight="1" x14ac:dyDescent="0.25">
      <c r="A77" s="45">
        <v>64</v>
      </c>
      <c r="B77" s="572"/>
      <c r="C77" s="128"/>
      <c r="D77" s="129"/>
      <c r="E77" s="130"/>
      <c r="F77" s="128"/>
      <c r="G77" s="128"/>
      <c r="H77" s="132"/>
      <c r="I77" s="131" t="s">
        <v>3</v>
      </c>
      <c r="J77" s="407"/>
      <c r="K77" s="129" t="s">
        <v>3</v>
      </c>
      <c r="L77" s="129" t="s">
        <v>3</v>
      </c>
      <c r="M77" s="129" t="s">
        <v>3</v>
      </c>
      <c r="N77" s="184"/>
      <c r="O77" s="188"/>
      <c r="P77" s="188"/>
      <c r="Q77" s="114"/>
      <c r="R77" s="114"/>
      <c r="S77" s="114"/>
      <c r="T77" s="114"/>
      <c r="U77" s="114"/>
      <c r="V77" s="114"/>
      <c r="W77" s="114"/>
      <c r="X77" s="114"/>
      <c r="Y77" s="114"/>
      <c r="Z77" s="114"/>
      <c r="AA77" s="114"/>
      <c r="AB77" s="114"/>
      <c r="AC77" s="187"/>
      <c r="AF77" s="114"/>
      <c r="AG77" s="114"/>
      <c r="AH77" s="163"/>
      <c r="AI77" s="163"/>
      <c r="AJ77" s="163"/>
      <c r="AK77" s="163"/>
      <c r="AL77" s="163"/>
      <c r="AM77" s="163"/>
    </row>
    <row r="78" spans="1:39" s="127" customFormat="1" ht="25.5" customHeight="1" x14ac:dyDescent="0.25">
      <c r="A78" s="45">
        <v>65</v>
      </c>
      <c r="B78" s="572"/>
      <c r="C78" s="128"/>
      <c r="D78" s="129"/>
      <c r="E78" s="130"/>
      <c r="F78" s="128"/>
      <c r="G78" s="128"/>
      <c r="H78" s="132"/>
      <c r="I78" s="131" t="s">
        <v>3</v>
      </c>
      <c r="J78" s="407"/>
      <c r="K78" s="129" t="s">
        <v>3</v>
      </c>
      <c r="L78" s="129" t="s">
        <v>3</v>
      </c>
      <c r="M78" s="129" t="s">
        <v>3</v>
      </c>
      <c r="N78" s="184"/>
      <c r="O78" s="188"/>
      <c r="P78" s="188"/>
      <c r="Q78" s="114"/>
      <c r="R78" s="114"/>
      <c r="S78" s="114"/>
      <c r="T78" s="114"/>
      <c r="U78" s="114"/>
      <c r="V78" s="114"/>
      <c r="W78" s="114"/>
      <c r="X78" s="114"/>
      <c r="Y78" s="114"/>
      <c r="Z78" s="114"/>
      <c r="AA78" s="114"/>
      <c r="AB78" s="114"/>
      <c r="AC78" s="187"/>
      <c r="AF78" s="114"/>
      <c r="AG78" s="114"/>
      <c r="AH78" s="163"/>
      <c r="AI78" s="163"/>
      <c r="AJ78" s="163"/>
      <c r="AK78" s="163"/>
      <c r="AL78" s="163"/>
      <c r="AM78" s="163"/>
    </row>
    <row r="79" spans="1:39" s="127" customFormat="1" ht="25.5" customHeight="1" x14ac:dyDescent="0.25">
      <c r="A79" s="45">
        <v>66</v>
      </c>
      <c r="B79" s="572"/>
      <c r="C79" s="128"/>
      <c r="D79" s="129"/>
      <c r="E79" s="130"/>
      <c r="F79" s="128"/>
      <c r="G79" s="128"/>
      <c r="H79" s="132"/>
      <c r="I79" s="131" t="s">
        <v>3</v>
      </c>
      <c r="J79" s="407"/>
      <c r="K79" s="129" t="s">
        <v>3</v>
      </c>
      <c r="L79" s="129" t="s">
        <v>3</v>
      </c>
      <c r="M79" s="129" t="s">
        <v>3</v>
      </c>
      <c r="N79" s="184"/>
      <c r="O79" s="188"/>
      <c r="P79" s="188"/>
      <c r="Q79" s="114"/>
      <c r="R79" s="114"/>
      <c r="S79" s="114"/>
      <c r="T79" s="114"/>
      <c r="U79" s="114"/>
      <c r="V79" s="114"/>
      <c r="W79" s="114"/>
      <c r="X79" s="114"/>
      <c r="Y79" s="114"/>
      <c r="Z79" s="114"/>
      <c r="AA79" s="114"/>
      <c r="AB79" s="114"/>
      <c r="AC79" s="187"/>
      <c r="AF79" s="114"/>
      <c r="AG79" s="114"/>
      <c r="AH79" s="163"/>
      <c r="AI79" s="163"/>
      <c r="AJ79" s="163"/>
      <c r="AK79" s="163"/>
      <c r="AL79" s="163"/>
      <c r="AM79" s="163"/>
    </row>
    <row r="80" spans="1:39" s="127" customFormat="1" ht="25.5" customHeight="1" x14ac:dyDescent="0.25">
      <c r="A80" s="45">
        <v>67</v>
      </c>
      <c r="B80" s="572"/>
      <c r="C80" s="128"/>
      <c r="D80" s="129"/>
      <c r="E80" s="130"/>
      <c r="F80" s="128"/>
      <c r="G80" s="128"/>
      <c r="H80" s="132"/>
      <c r="I80" s="131" t="s">
        <v>3</v>
      </c>
      <c r="J80" s="407"/>
      <c r="K80" s="129" t="s">
        <v>3</v>
      </c>
      <c r="L80" s="129" t="s">
        <v>3</v>
      </c>
      <c r="M80" s="129" t="s">
        <v>3</v>
      </c>
      <c r="N80" s="184"/>
      <c r="O80" s="188"/>
      <c r="P80" s="188"/>
      <c r="Q80" s="114"/>
      <c r="R80" s="114"/>
      <c r="S80" s="114"/>
      <c r="T80" s="114"/>
      <c r="U80" s="114"/>
      <c r="V80" s="114"/>
      <c r="W80" s="114"/>
      <c r="X80" s="114"/>
      <c r="Y80" s="114"/>
      <c r="Z80" s="114"/>
      <c r="AA80" s="114"/>
      <c r="AB80" s="114"/>
      <c r="AC80" s="187"/>
      <c r="AF80" s="114"/>
      <c r="AG80" s="114"/>
      <c r="AH80" s="163"/>
      <c r="AI80" s="163"/>
      <c r="AJ80" s="163"/>
      <c r="AK80" s="163"/>
      <c r="AL80" s="163"/>
      <c r="AM80" s="163"/>
    </row>
    <row r="81" spans="1:39" s="127" customFormat="1" ht="25.5" customHeight="1" x14ac:dyDescent="0.25">
      <c r="A81" s="45">
        <v>68</v>
      </c>
      <c r="B81" s="572"/>
      <c r="C81" s="128"/>
      <c r="D81" s="129"/>
      <c r="E81" s="130"/>
      <c r="F81" s="128"/>
      <c r="G81" s="128"/>
      <c r="H81" s="132"/>
      <c r="I81" s="131" t="s">
        <v>3</v>
      </c>
      <c r="J81" s="407"/>
      <c r="K81" s="129" t="s">
        <v>3</v>
      </c>
      <c r="L81" s="129" t="s">
        <v>3</v>
      </c>
      <c r="M81" s="129" t="s">
        <v>3</v>
      </c>
      <c r="N81" s="184"/>
      <c r="O81" s="188"/>
      <c r="P81" s="188"/>
      <c r="Q81" s="114"/>
      <c r="R81" s="114"/>
      <c r="S81" s="114"/>
      <c r="T81" s="114"/>
      <c r="U81" s="114"/>
      <c r="V81" s="114"/>
      <c r="W81" s="114"/>
      <c r="X81" s="114"/>
      <c r="Y81" s="114"/>
      <c r="Z81" s="114"/>
      <c r="AA81" s="114"/>
      <c r="AB81" s="114"/>
      <c r="AC81" s="187"/>
      <c r="AF81" s="114"/>
      <c r="AG81" s="114"/>
      <c r="AH81" s="163"/>
      <c r="AI81" s="163"/>
      <c r="AJ81" s="163"/>
      <c r="AK81" s="163"/>
      <c r="AL81" s="163"/>
      <c r="AM81" s="163"/>
    </row>
    <row r="82" spans="1:39" s="127" customFormat="1" ht="25.5" customHeight="1" x14ac:dyDescent="0.25">
      <c r="A82" s="45">
        <v>69</v>
      </c>
      <c r="B82" s="572"/>
      <c r="C82" s="128"/>
      <c r="D82" s="129"/>
      <c r="E82" s="130"/>
      <c r="F82" s="128"/>
      <c r="G82" s="128"/>
      <c r="H82" s="132"/>
      <c r="I82" s="131" t="s">
        <v>3</v>
      </c>
      <c r="J82" s="407"/>
      <c r="K82" s="129" t="s">
        <v>3</v>
      </c>
      <c r="L82" s="129" t="s">
        <v>3</v>
      </c>
      <c r="M82" s="129" t="s">
        <v>3</v>
      </c>
      <c r="N82" s="184"/>
      <c r="O82" s="188"/>
      <c r="P82" s="188"/>
      <c r="Q82" s="114"/>
      <c r="R82" s="114"/>
      <c r="S82" s="114"/>
      <c r="T82" s="114"/>
      <c r="U82" s="114"/>
      <c r="V82" s="114"/>
      <c r="W82" s="114"/>
      <c r="X82" s="114"/>
      <c r="Y82" s="114"/>
      <c r="Z82" s="114"/>
      <c r="AA82" s="114"/>
      <c r="AB82" s="114"/>
      <c r="AC82" s="187"/>
      <c r="AF82" s="114"/>
      <c r="AG82" s="114"/>
      <c r="AH82" s="163"/>
      <c r="AI82" s="163"/>
      <c r="AJ82" s="163"/>
      <c r="AK82" s="163"/>
      <c r="AL82" s="163"/>
      <c r="AM82" s="163"/>
    </row>
    <row r="83" spans="1:39" s="127" customFormat="1" ht="25.5" customHeight="1" x14ac:dyDescent="0.25">
      <c r="A83" s="45">
        <v>70</v>
      </c>
      <c r="B83" s="572"/>
      <c r="C83" s="128"/>
      <c r="D83" s="129"/>
      <c r="E83" s="130"/>
      <c r="F83" s="128"/>
      <c r="G83" s="128"/>
      <c r="H83" s="132"/>
      <c r="I83" s="131" t="s">
        <v>3</v>
      </c>
      <c r="J83" s="407"/>
      <c r="K83" s="129" t="s">
        <v>3</v>
      </c>
      <c r="L83" s="129" t="s">
        <v>3</v>
      </c>
      <c r="M83" s="129" t="s">
        <v>3</v>
      </c>
      <c r="N83" s="184"/>
      <c r="O83" s="188"/>
      <c r="P83" s="188"/>
      <c r="Q83" s="114"/>
      <c r="R83" s="114"/>
      <c r="S83" s="114"/>
      <c r="T83" s="114"/>
      <c r="U83" s="114"/>
      <c r="V83" s="114"/>
      <c r="W83" s="114"/>
      <c r="X83" s="114"/>
      <c r="Y83" s="114"/>
      <c r="Z83" s="114"/>
      <c r="AA83" s="114"/>
      <c r="AB83" s="114"/>
      <c r="AC83" s="187"/>
      <c r="AF83" s="114"/>
      <c r="AG83" s="114"/>
      <c r="AH83" s="163"/>
      <c r="AI83" s="163"/>
      <c r="AJ83" s="163"/>
      <c r="AK83" s="163"/>
      <c r="AL83" s="163"/>
      <c r="AM83" s="163"/>
    </row>
    <row r="84" spans="1:39" s="127" customFormat="1" ht="25.5" customHeight="1" x14ac:dyDescent="0.25">
      <c r="A84" s="45">
        <v>71</v>
      </c>
      <c r="B84" s="572"/>
      <c r="C84" s="128"/>
      <c r="D84" s="129"/>
      <c r="E84" s="130"/>
      <c r="F84" s="128"/>
      <c r="G84" s="128"/>
      <c r="H84" s="132"/>
      <c r="I84" s="131" t="s">
        <v>3</v>
      </c>
      <c r="J84" s="407"/>
      <c r="K84" s="129" t="s">
        <v>3</v>
      </c>
      <c r="L84" s="129" t="s">
        <v>3</v>
      </c>
      <c r="M84" s="129" t="s">
        <v>3</v>
      </c>
      <c r="N84" s="184"/>
      <c r="O84" s="188"/>
      <c r="P84" s="188"/>
      <c r="Q84" s="114"/>
      <c r="R84" s="114"/>
      <c r="S84" s="114"/>
      <c r="T84" s="114"/>
      <c r="U84" s="114"/>
      <c r="V84" s="114"/>
      <c r="W84" s="114"/>
      <c r="X84" s="114"/>
      <c r="Y84" s="114"/>
      <c r="Z84" s="114"/>
      <c r="AA84" s="114"/>
      <c r="AB84" s="114"/>
      <c r="AC84" s="187"/>
      <c r="AF84" s="114"/>
      <c r="AG84" s="114"/>
      <c r="AH84" s="163"/>
      <c r="AI84" s="163"/>
      <c r="AJ84" s="163"/>
      <c r="AK84" s="163"/>
      <c r="AL84" s="163"/>
      <c r="AM84" s="163"/>
    </row>
    <row r="85" spans="1:39" s="127" customFormat="1" ht="25.5" customHeight="1" x14ac:dyDescent="0.25">
      <c r="A85" s="45">
        <v>72</v>
      </c>
      <c r="B85" s="572"/>
      <c r="C85" s="128"/>
      <c r="D85" s="129"/>
      <c r="E85" s="130"/>
      <c r="F85" s="128"/>
      <c r="G85" s="128"/>
      <c r="H85" s="132"/>
      <c r="I85" s="131" t="s">
        <v>3</v>
      </c>
      <c r="J85" s="407"/>
      <c r="K85" s="129" t="s">
        <v>3</v>
      </c>
      <c r="L85" s="129" t="s">
        <v>3</v>
      </c>
      <c r="M85" s="129" t="s">
        <v>3</v>
      </c>
      <c r="N85" s="184"/>
      <c r="O85" s="188"/>
      <c r="P85" s="188"/>
      <c r="Q85" s="114"/>
      <c r="R85" s="114"/>
      <c r="S85" s="114"/>
      <c r="T85" s="114"/>
      <c r="U85" s="114"/>
      <c r="V85" s="114"/>
      <c r="W85" s="114"/>
      <c r="X85" s="114"/>
      <c r="Y85" s="114"/>
      <c r="Z85" s="114"/>
      <c r="AA85" s="114"/>
      <c r="AB85" s="114"/>
      <c r="AC85" s="187"/>
      <c r="AF85" s="114"/>
      <c r="AG85" s="114"/>
      <c r="AH85" s="163"/>
      <c r="AI85" s="163"/>
      <c r="AJ85" s="163"/>
      <c r="AK85" s="163"/>
      <c r="AL85" s="163"/>
      <c r="AM85" s="163"/>
    </row>
    <row r="86" spans="1:39" s="127" customFormat="1" ht="25.5" customHeight="1" x14ac:dyDescent="0.25">
      <c r="A86" s="45">
        <v>73</v>
      </c>
      <c r="B86" s="572"/>
      <c r="C86" s="128"/>
      <c r="D86" s="129"/>
      <c r="E86" s="130"/>
      <c r="F86" s="128"/>
      <c r="G86" s="128"/>
      <c r="H86" s="132"/>
      <c r="I86" s="131" t="s">
        <v>3</v>
      </c>
      <c r="J86" s="407"/>
      <c r="K86" s="129" t="s">
        <v>3</v>
      </c>
      <c r="L86" s="129" t="s">
        <v>3</v>
      </c>
      <c r="M86" s="129" t="s">
        <v>3</v>
      </c>
      <c r="N86" s="184"/>
      <c r="O86" s="188"/>
      <c r="P86" s="188"/>
      <c r="Q86" s="114"/>
      <c r="R86" s="114"/>
      <c r="S86" s="114"/>
      <c r="T86" s="114"/>
      <c r="U86" s="114"/>
      <c r="V86" s="114"/>
      <c r="W86" s="114"/>
      <c r="X86" s="114"/>
      <c r="Y86" s="114"/>
      <c r="Z86" s="114"/>
      <c r="AA86" s="114"/>
      <c r="AB86" s="114"/>
      <c r="AC86" s="187"/>
      <c r="AF86" s="114"/>
      <c r="AG86" s="114"/>
      <c r="AH86" s="163"/>
      <c r="AI86" s="163"/>
      <c r="AJ86" s="163"/>
      <c r="AK86" s="163"/>
      <c r="AL86" s="163"/>
      <c r="AM86" s="163"/>
    </row>
    <row r="87" spans="1:39" s="127" customFormat="1" ht="25.5" customHeight="1" x14ac:dyDescent="0.25">
      <c r="A87" s="45">
        <v>74</v>
      </c>
      <c r="B87" s="572"/>
      <c r="C87" s="128"/>
      <c r="D87" s="129"/>
      <c r="E87" s="130"/>
      <c r="F87" s="128"/>
      <c r="G87" s="128"/>
      <c r="H87" s="132"/>
      <c r="I87" s="131" t="s">
        <v>3</v>
      </c>
      <c r="J87" s="407"/>
      <c r="K87" s="129" t="s">
        <v>3</v>
      </c>
      <c r="L87" s="129" t="s">
        <v>3</v>
      </c>
      <c r="M87" s="129" t="s">
        <v>3</v>
      </c>
      <c r="N87" s="184"/>
      <c r="O87" s="188"/>
      <c r="P87" s="188"/>
      <c r="Q87" s="114"/>
      <c r="R87" s="114"/>
      <c r="S87" s="114"/>
      <c r="T87" s="114"/>
      <c r="U87" s="114"/>
      <c r="V87" s="114"/>
      <c r="W87" s="114"/>
      <c r="X87" s="114"/>
      <c r="Y87" s="114"/>
      <c r="Z87" s="114"/>
      <c r="AA87" s="114"/>
      <c r="AB87" s="114"/>
      <c r="AC87" s="187"/>
      <c r="AF87" s="114"/>
      <c r="AG87" s="114"/>
      <c r="AH87" s="163"/>
      <c r="AI87" s="163"/>
      <c r="AJ87" s="163"/>
      <c r="AK87" s="163"/>
      <c r="AL87" s="163"/>
      <c r="AM87" s="163"/>
    </row>
    <row r="88" spans="1:39" s="127" customFormat="1" ht="25.5" customHeight="1" x14ac:dyDescent="0.25">
      <c r="A88" s="45">
        <v>75</v>
      </c>
      <c r="B88" s="572"/>
      <c r="C88" s="128"/>
      <c r="D88" s="129"/>
      <c r="E88" s="130"/>
      <c r="F88" s="128"/>
      <c r="G88" s="128"/>
      <c r="H88" s="132"/>
      <c r="I88" s="131" t="s">
        <v>3</v>
      </c>
      <c r="J88" s="407"/>
      <c r="K88" s="129" t="s">
        <v>3</v>
      </c>
      <c r="L88" s="129" t="s">
        <v>3</v>
      </c>
      <c r="M88" s="129" t="s">
        <v>3</v>
      </c>
      <c r="N88" s="184"/>
      <c r="O88" s="188"/>
      <c r="P88" s="188"/>
      <c r="Q88" s="114"/>
      <c r="R88" s="114"/>
      <c r="S88" s="114"/>
      <c r="T88" s="114"/>
      <c r="U88" s="114"/>
      <c r="V88" s="114"/>
      <c r="W88" s="114"/>
      <c r="X88" s="114"/>
      <c r="Y88" s="114"/>
      <c r="Z88" s="114"/>
      <c r="AA88" s="114"/>
      <c r="AB88" s="114"/>
      <c r="AC88" s="187"/>
      <c r="AF88" s="114"/>
      <c r="AG88" s="114"/>
      <c r="AH88" s="163"/>
      <c r="AI88" s="163"/>
      <c r="AJ88" s="163"/>
      <c r="AK88" s="163"/>
      <c r="AL88" s="163"/>
      <c r="AM88" s="163"/>
    </row>
    <row r="89" spans="1:39" s="127" customFormat="1" ht="25.5" customHeight="1" x14ac:dyDescent="0.25">
      <c r="A89" s="45">
        <v>76</v>
      </c>
      <c r="B89" s="572"/>
      <c r="C89" s="128"/>
      <c r="D89" s="129"/>
      <c r="E89" s="130"/>
      <c r="F89" s="128"/>
      <c r="G89" s="128"/>
      <c r="H89" s="132"/>
      <c r="I89" s="131" t="s">
        <v>3</v>
      </c>
      <c r="J89" s="407"/>
      <c r="K89" s="129" t="s">
        <v>3</v>
      </c>
      <c r="L89" s="129" t="s">
        <v>3</v>
      </c>
      <c r="M89" s="129" t="s">
        <v>3</v>
      </c>
      <c r="N89" s="184"/>
      <c r="O89" s="188"/>
      <c r="P89" s="188"/>
      <c r="Q89" s="114"/>
      <c r="R89" s="114"/>
      <c r="S89" s="114"/>
      <c r="T89" s="114"/>
      <c r="U89" s="114"/>
      <c r="V89" s="114"/>
      <c r="W89" s="114"/>
      <c r="X89" s="114"/>
      <c r="Y89" s="114"/>
      <c r="Z89" s="114"/>
      <c r="AA89" s="114"/>
      <c r="AB89" s="114"/>
      <c r="AC89" s="187"/>
      <c r="AF89" s="114"/>
      <c r="AG89" s="114"/>
      <c r="AH89" s="163"/>
      <c r="AI89" s="163"/>
      <c r="AJ89" s="163"/>
      <c r="AK89" s="163"/>
      <c r="AL89" s="163"/>
      <c r="AM89" s="163"/>
    </row>
    <row r="90" spans="1:39" s="127" customFormat="1" ht="25.5" customHeight="1" x14ac:dyDescent="0.25">
      <c r="A90" s="45">
        <v>77</v>
      </c>
      <c r="B90" s="572"/>
      <c r="C90" s="128"/>
      <c r="D90" s="129"/>
      <c r="E90" s="130"/>
      <c r="F90" s="128"/>
      <c r="G90" s="128"/>
      <c r="H90" s="132"/>
      <c r="I90" s="131" t="s">
        <v>3</v>
      </c>
      <c r="J90" s="407"/>
      <c r="K90" s="129" t="s">
        <v>3</v>
      </c>
      <c r="L90" s="129" t="s">
        <v>3</v>
      </c>
      <c r="M90" s="129" t="s">
        <v>3</v>
      </c>
      <c r="N90" s="184"/>
      <c r="O90" s="188"/>
      <c r="P90" s="188"/>
      <c r="Q90" s="114"/>
      <c r="R90" s="114"/>
      <c r="S90" s="114"/>
      <c r="T90" s="114"/>
      <c r="U90" s="114"/>
      <c r="V90" s="114"/>
      <c r="W90" s="114"/>
      <c r="X90" s="114"/>
      <c r="Y90" s="114"/>
      <c r="Z90" s="114"/>
      <c r="AA90" s="114"/>
      <c r="AB90" s="114"/>
      <c r="AC90" s="187"/>
      <c r="AF90" s="114"/>
      <c r="AG90" s="114"/>
      <c r="AH90" s="163"/>
      <c r="AI90" s="163"/>
      <c r="AJ90" s="163"/>
      <c r="AK90" s="163"/>
      <c r="AL90" s="163"/>
      <c r="AM90" s="163"/>
    </row>
    <row r="91" spans="1:39" s="127" customFormat="1" ht="25.5" customHeight="1" x14ac:dyDescent="0.25">
      <c r="A91" s="45">
        <v>78</v>
      </c>
      <c r="B91" s="572"/>
      <c r="C91" s="128"/>
      <c r="D91" s="129"/>
      <c r="E91" s="130"/>
      <c r="F91" s="128"/>
      <c r="G91" s="128"/>
      <c r="H91" s="132"/>
      <c r="I91" s="131" t="s">
        <v>3</v>
      </c>
      <c r="J91" s="407"/>
      <c r="K91" s="129" t="s">
        <v>3</v>
      </c>
      <c r="L91" s="129" t="s">
        <v>3</v>
      </c>
      <c r="M91" s="129" t="s">
        <v>3</v>
      </c>
      <c r="N91" s="184"/>
      <c r="O91" s="188"/>
      <c r="P91" s="188"/>
      <c r="Q91" s="114"/>
      <c r="R91" s="114"/>
      <c r="S91" s="114"/>
      <c r="T91" s="114"/>
      <c r="U91" s="114"/>
      <c r="V91" s="114"/>
      <c r="W91" s="114"/>
      <c r="X91" s="114"/>
      <c r="Y91" s="114"/>
      <c r="Z91" s="114"/>
      <c r="AA91" s="114"/>
      <c r="AB91" s="114"/>
      <c r="AC91" s="187"/>
      <c r="AF91" s="114"/>
      <c r="AG91" s="114"/>
      <c r="AH91" s="163"/>
      <c r="AI91" s="163"/>
      <c r="AJ91" s="163"/>
      <c r="AK91" s="163"/>
      <c r="AL91" s="163"/>
      <c r="AM91" s="163"/>
    </row>
    <row r="92" spans="1:39" s="127" customFormat="1" ht="25.5" customHeight="1" x14ac:dyDescent="0.25">
      <c r="A92" s="45">
        <v>79</v>
      </c>
      <c r="B92" s="572"/>
      <c r="C92" s="128"/>
      <c r="D92" s="129"/>
      <c r="E92" s="130"/>
      <c r="F92" s="128"/>
      <c r="G92" s="128"/>
      <c r="H92" s="132"/>
      <c r="I92" s="131" t="s">
        <v>3</v>
      </c>
      <c r="J92" s="407"/>
      <c r="K92" s="129" t="s">
        <v>3</v>
      </c>
      <c r="L92" s="129" t="s">
        <v>3</v>
      </c>
      <c r="M92" s="129" t="s">
        <v>3</v>
      </c>
      <c r="N92" s="184"/>
      <c r="O92" s="188"/>
      <c r="P92" s="188"/>
      <c r="Q92" s="114"/>
      <c r="R92" s="114"/>
      <c r="S92" s="114"/>
      <c r="T92" s="114"/>
      <c r="U92" s="114"/>
      <c r="V92" s="114"/>
      <c r="W92" s="114"/>
      <c r="X92" s="114"/>
      <c r="Y92" s="114"/>
      <c r="Z92" s="114"/>
      <c r="AA92" s="114"/>
      <c r="AB92" s="114"/>
      <c r="AC92" s="187"/>
      <c r="AF92" s="114"/>
      <c r="AG92" s="114"/>
      <c r="AH92" s="163"/>
      <c r="AI92" s="163"/>
      <c r="AJ92" s="163"/>
      <c r="AK92" s="163"/>
      <c r="AL92" s="163"/>
      <c r="AM92" s="163"/>
    </row>
    <row r="93" spans="1:39" s="127" customFormat="1" ht="25.5" customHeight="1" x14ac:dyDescent="0.25">
      <c r="A93" s="45">
        <v>80</v>
      </c>
      <c r="B93" s="572"/>
      <c r="C93" s="128"/>
      <c r="D93" s="129"/>
      <c r="E93" s="130"/>
      <c r="F93" s="128"/>
      <c r="G93" s="128"/>
      <c r="H93" s="132"/>
      <c r="I93" s="131" t="s">
        <v>3</v>
      </c>
      <c r="J93" s="407"/>
      <c r="K93" s="129" t="s">
        <v>3</v>
      </c>
      <c r="L93" s="129" t="s">
        <v>3</v>
      </c>
      <c r="M93" s="129" t="s">
        <v>3</v>
      </c>
      <c r="N93" s="184"/>
      <c r="O93" s="188"/>
      <c r="P93" s="188"/>
      <c r="Q93" s="114"/>
      <c r="R93" s="114"/>
      <c r="S93" s="114"/>
      <c r="T93" s="114"/>
      <c r="U93" s="114"/>
      <c r="V93" s="114"/>
      <c r="W93" s="114"/>
      <c r="X93" s="114"/>
      <c r="Y93" s="114"/>
      <c r="Z93" s="114"/>
      <c r="AA93" s="114"/>
      <c r="AB93" s="114"/>
      <c r="AC93" s="187"/>
      <c r="AF93" s="114"/>
      <c r="AG93" s="114"/>
      <c r="AH93" s="163"/>
      <c r="AI93" s="163"/>
      <c r="AJ93" s="163"/>
      <c r="AK93" s="163"/>
      <c r="AL93" s="163"/>
      <c r="AM93" s="163"/>
    </row>
    <row r="94" spans="1:39" s="127" customFormat="1" ht="25.5" customHeight="1" x14ac:dyDescent="0.25">
      <c r="A94" s="45">
        <v>81</v>
      </c>
      <c r="B94" s="572"/>
      <c r="C94" s="128"/>
      <c r="D94" s="129"/>
      <c r="E94" s="130"/>
      <c r="F94" s="128"/>
      <c r="G94" s="128"/>
      <c r="H94" s="132"/>
      <c r="I94" s="131" t="s">
        <v>3</v>
      </c>
      <c r="J94" s="407"/>
      <c r="K94" s="129" t="s">
        <v>3</v>
      </c>
      <c r="L94" s="129" t="s">
        <v>3</v>
      </c>
      <c r="M94" s="129" t="s">
        <v>3</v>
      </c>
      <c r="N94" s="184"/>
      <c r="O94" s="188"/>
      <c r="P94" s="188"/>
      <c r="Q94" s="114"/>
      <c r="R94" s="114"/>
      <c r="S94" s="114"/>
      <c r="T94" s="114"/>
      <c r="U94" s="114"/>
      <c r="V94" s="114"/>
      <c r="W94" s="114"/>
      <c r="X94" s="114"/>
      <c r="Y94" s="114"/>
      <c r="Z94" s="114"/>
      <c r="AA94" s="114"/>
      <c r="AB94" s="114"/>
      <c r="AC94" s="187"/>
      <c r="AF94" s="114"/>
      <c r="AG94" s="114"/>
      <c r="AH94" s="163"/>
      <c r="AI94" s="163"/>
      <c r="AJ94" s="163"/>
      <c r="AK94" s="163"/>
      <c r="AL94" s="163"/>
      <c r="AM94" s="163"/>
    </row>
    <row r="95" spans="1:39" s="127" customFormat="1" ht="25.5" customHeight="1" x14ac:dyDescent="0.25">
      <c r="A95" s="45">
        <v>82</v>
      </c>
      <c r="B95" s="572"/>
      <c r="C95" s="128"/>
      <c r="D95" s="129"/>
      <c r="E95" s="130"/>
      <c r="F95" s="128"/>
      <c r="G95" s="128"/>
      <c r="H95" s="132"/>
      <c r="I95" s="131" t="s">
        <v>3</v>
      </c>
      <c r="J95" s="407"/>
      <c r="K95" s="129" t="s">
        <v>3</v>
      </c>
      <c r="L95" s="129" t="s">
        <v>3</v>
      </c>
      <c r="M95" s="129" t="s">
        <v>3</v>
      </c>
      <c r="N95" s="184"/>
      <c r="O95" s="188"/>
      <c r="P95" s="188"/>
      <c r="Q95" s="114"/>
      <c r="R95" s="114"/>
      <c r="S95" s="114"/>
      <c r="T95" s="114"/>
      <c r="U95" s="114"/>
      <c r="V95" s="114"/>
      <c r="W95" s="114"/>
      <c r="X95" s="114"/>
      <c r="Y95" s="114"/>
      <c r="Z95" s="114"/>
      <c r="AA95" s="114"/>
      <c r="AB95" s="114"/>
      <c r="AC95" s="187"/>
      <c r="AF95" s="114"/>
      <c r="AG95" s="114"/>
      <c r="AH95" s="163"/>
      <c r="AI95" s="163"/>
      <c r="AJ95" s="163"/>
      <c r="AK95" s="163"/>
      <c r="AL95" s="163"/>
      <c r="AM95" s="163"/>
    </row>
    <row r="96" spans="1:39" s="127" customFormat="1" ht="25.5" customHeight="1" x14ac:dyDescent="0.25">
      <c r="A96" s="45">
        <v>83</v>
      </c>
      <c r="B96" s="572"/>
      <c r="C96" s="128"/>
      <c r="D96" s="129"/>
      <c r="E96" s="130"/>
      <c r="F96" s="128"/>
      <c r="G96" s="128"/>
      <c r="H96" s="132"/>
      <c r="I96" s="131" t="s">
        <v>3</v>
      </c>
      <c r="J96" s="407"/>
      <c r="K96" s="129" t="s">
        <v>3</v>
      </c>
      <c r="L96" s="129" t="s">
        <v>3</v>
      </c>
      <c r="M96" s="129" t="s">
        <v>3</v>
      </c>
      <c r="N96" s="184"/>
      <c r="O96" s="188"/>
      <c r="P96" s="188"/>
      <c r="Q96" s="114"/>
      <c r="R96" s="114"/>
      <c r="S96" s="114"/>
      <c r="T96" s="114"/>
      <c r="U96" s="114"/>
      <c r="V96" s="114"/>
      <c r="W96" s="114"/>
      <c r="X96" s="114"/>
      <c r="Y96" s="114"/>
      <c r="Z96" s="114"/>
      <c r="AA96" s="114"/>
      <c r="AB96" s="114"/>
      <c r="AC96" s="187"/>
      <c r="AF96" s="114"/>
      <c r="AG96" s="114"/>
      <c r="AH96" s="163"/>
      <c r="AI96" s="163"/>
      <c r="AJ96" s="163"/>
      <c r="AK96" s="163"/>
      <c r="AL96" s="163"/>
      <c r="AM96" s="163"/>
    </row>
    <row r="97" spans="1:39" s="127" customFormat="1" ht="25.5" customHeight="1" x14ac:dyDescent="0.25">
      <c r="A97" s="45">
        <v>84</v>
      </c>
      <c r="B97" s="572"/>
      <c r="C97" s="128"/>
      <c r="D97" s="129"/>
      <c r="E97" s="130"/>
      <c r="F97" s="128"/>
      <c r="G97" s="128"/>
      <c r="H97" s="132"/>
      <c r="I97" s="131" t="s">
        <v>3</v>
      </c>
      <c r="J97" s="407"/>
      <c r="K97" s="129" t="s">
        <v>3</v>
      </c>
      <c r="L97" s="129" t="s">
        <v>3</v>
      </c>
      <c r="M97" s="129" t="s">
        <v>3</v>
      </c>
      <c r="N97" s="184"/>
      <c r="O97" s="188"/>
      <c r="P97" s="188"/>
      <c r="Q97" s="114"/>
      <c r="R97" s="114"/>
      <c r="S97" s="114"/>
      <c r="T97" s="114"/>
      <c r="U97" s="114"/>
      <c r="V97" s="114"/>
      <c r="W97" s="114"/>
      <c r="X97" s="114"/>
      <c r="Y97" s="114"/>
      <c r="Z97" s="114"/>
      <c r="AA97" s="114"/>
      <c r="AB97" s="114"/>
      <c r="AC97" s="187"/>
      <c r="AF97" s="114"/>
      <c r="AG97" s="114"/>
      <c r="AH97" s="163"/>
      <c r="AI97" s="163"/>
      <c r="AJ97" s="163"/>
      <c r="AK97" s="163"/>
      <c r="AL97" s="163"/>
      <c r="AM97" s="163"/>
    </row>
    <row r="98" spans="1:39" s="127" customFormat="1" ht="25.5" customHeight="1" x14ac:dyDescent="0.25">
      <c r="A98" s="45">
        <v>85</v>
      </c>
      <c r="B98" s="572"/>
      <c r="C98" s="128"/>
      <c r="D98" s="129"/>
      <c r="E98" s="130"/>
      <c r="F98" s="128"/>
      <c r="G98" s="128"/>
      <c r="H98" s="132"/>
      <c r="I98" s="131" t="s">
        <v>3</v>
      </c>
      <c r="J98" s="407"/>
      <c r="K98" s="129" t="s">
        <v>3</v>
      </c>
      <c r="L98" s="129" t="s">
        <v>3</v>
      </c>
      <c r="M98" s="129" t="s">
        <v>3</v>
      </c>
      <c r="N98" s="184"/>
      <c r="O98" s="188"/>
      <c r="P98" s="188"/>
      <c r="Q98" s="114"/>
      <c r="R98" s="114"/>
      <c r="S98" s="114"/>
      <c r="T98" s="114"/>
      <c r="U98" s="114"/>
      <c r="V98" s="114"/>
      <c r="W98" s="114"/>
      <c r="X98" s="114"/>
      <c r="Y98" s="114"/>
      <c r="Z98" s="114"/>
      <c r="AA98" s="114"/>
      <c r="AB98" s="114"/>
      <c r="AC98" s="187"/>
      <c r="AF98" s="114"/>
      <c r="AG98" s="114"/>
      <c r="AH98" s="163"/>
      <c r="AI98" s="163"/>
      <c r="AJ98" s="163"/>
      <c r="AK98" s="163"/>
      <c r="AL98" s="163"/>
      <c r="AM98" s="163"/>
    </row>
    <row r="99" spans="1:39" s="127" customFormat="1" ht="25.5" customHeight="1" x14ac:dyDescent="0.25">
      <c r="A99" s="45">
        <v>86</v>
      </c>
      <c r="B99" s="572"/>
      <c r="C99" s="128"/>
      <c r="D99" s="129"/>
      <c r="E99" s="130"/>
      <c r="F99" s="128"/>
      <c r="G99" s="128"/>
      <c r="H99" s="132"/>
      <c r="I99" s="131" t="s">
        <v>3</v>
      </c>
      <c r="J99" s="407"/>
      <c r="K99" s="129" t="s">
        <v>3</v>
      </c>
      <c r="L99" s="129" t="s">
        <v>3</v>
      </c>
      <c r="M99" s="129" t="s">
        <v>3</v>
      </c>
      <c r="N99" s="184"/>
      <c r="O99" s="188"/>
      <c r="P99" s="188"/>
      <c r="Q99" s="114"/>
      <c r="R99" s="114"/>
      <c r="S99" s="114"/>
      <c r="T99" s="114"/>
      <c r="U99" s="114"/>
      <c r="V99" s="114"/>
      <c r="W99" s="114"/>
      <c r="X99" s="114"/>
      <c r="Y99" s="114"/>
      <c r="Z99" s="114"/>
      <c r="AA99" s="114"/>
      <c r="AB99" s="114"/>
      <c r="AC99" s="187"/>
      <c r="AF99" s="114"/>
      <c r="AG99" s="114"/>
      <c r="AH99" s="163"/>
      <c r="AI99" s="163"/>
      <c r="AJ99" s="163"/>
      <c r="AK99" s="163"/>
      <c r="AL99" s="163"/>
      <c r="AM99" s="163"/>
    </row>
    <row r="100" spans="1:39" s="127" customFormat="1" ht="25.5" customHeight="1" x14ac:dyDescent="0.25">
      <c r="A100" s="45">
        <v>87</v>
      </c>
      <c r="B100" s="572"/>
      <c r="C100" s="128"/>
      <c r="D100" s="129"/>
      <c r="E100" s="130"/>
      <c r="F100" s="128"/>
      <c r="G100" s="128"/>
      <c r="H100" s="132"/>
      <c r="I100" s="131" t="s">
        <v>3</v>
      </c>
      <c r="J100" s="407"/>
      <c r="K100" s="129" t="s">
        <v>3</v>
      </c>
      <c r="L100" s="129" t="s">
        <v>3</v>
      </c>
      <c r="M100" s="129" t="s">
        <v>3</v>
      </c>
      <c r="N100" s="184"/>
      <c r="O100" s="188"/>
      <c r="P100" s="188"/>
      <c r="Q100" s="114"/>
      <c r="R100" s="114"/>
      <c r="S100" s="114"/>
      <c r="T100" s="114"/>
      <c r="U100" s="114"/>
      <c r="V100" s="114"/>
      <c r="W100" s="114"/>
      <c r="X100" s="114"/>
      <c r="Y100" s="114"/>
      <c r="Z100" s="114"/>
      <c r="AA100" s="114"/>
      <c r="AB100" s="114"/>
      <c r="AC100" s="187"/>
      <c r="AF100" s="114"/>
      <c r="AG100" s="114"/>
      <c r="AH100" s="163"/>
      <c r="AI100" s="163"/>
      <c r="AJ100" s="163"/>
      <c r="AK100" s="163"/>
      <c r="AL100" s="163"/>
      <c r="AM100" s="163"/>
    </row>
    <row r="101" spans="1:39" s="127" customFormat="1" ht="25.5" customHeight="1" x14ac:dyDescent="0.25">
      <c r="A101" s="45">
        <v>88</v>
      </c>
      <c r="B101" s="572"/>
      <c r="C101" s="128"/>
      <c r="D101" s="129"/>
      <c r="E101" s="130"/>
      <c r="F101" s="128"/>
      <c r="G101" s="128"/>
      <c r="H101" s="132"/>
      <c r="I101" s="131" t="s">
        <v>3</v>
      </c>
      <c r="J101" s="407"/>
      <c r="K101" s="129" t="s">
        <v>3</v>
      </c>
      <c r="L101" s="129" t="s">
        <v>3</v>
      </c>
      <c r="M101" s="129" t="s">
        <v>3</v>
      </c>
      <c r="N101" s="184"/>
      <c r="O101" s="188"/>
      <c r="P101" s="188"/>
      <c r="Q101" s="114"/>
      <c r="R101" s="114"/>
      <c r="S101" s="114"/>
      <c r="T101" s="114"/>
      <c r="U101" s="114"/>
      <c r="V101" s="114"/>
      <c r="W101" s="114"/>
      <c r="X101" s="114"/>
      <c r="Y101" s="114"/>
      <c r="Z101" s="114"/>
      <c r="AA101" s="114"/>
      <c r="AB101" s="114"/>
      <c r="AC101" s="187"/>
      <c r="AF101" s="114"/>
      <c r="AG101" s="114"/>
      <c r="AH101" s="163"/>
      <c r="AI101" s="163"/>
      <c r="AJ101" s="163"/>
      <c r="AK101" s="163"/>
      <c r="AL101" s="163"/>
      <c r="AM101" s="163"/>
    </row>
    <row r="102" spans="1:39" s="127" customFormat="1" ht="25.5" customHeight="1" x14ac:dyDescent="0.25">
      <c r="A102" s="45">
        <v>89</v>
      </c>
      <c r="B102" s="572"/>
      <c r="C102" s="128"/>
      <c r="D102" s="129"/>
      <c r="E102" s="130"/>
      <c r="F102" s="128"/>
      <c r="G102" s="128"/>
      <c r="H102" s="132"/>
      <c r="I102" s="131" t="s">
        <v>3</v>
      </c>
      <c r="J102" s="407"/>
      <c r="K102" s="129" t="s">
        <v>3</v>
      </c>
      <c r="L102" s="129" t="s">
        <v>3</v>
      </c>
      <c r="M102" s="129" t="s">
        <v>3</v>
      </c>
      <c r="N102" s="184"/>
      <c r="O102" s="188"/>
      <c r="P102" s="188"/>
      <c r="Q102" s="114"/>
      <c r="R102" s="114"/>
      <c r="S102" s="114"/>
      <c r="T102" s="114"/>
      <c r="U102" s="114"/>
      <c r="V102" s="114"/>
      <c r="W102" s="114"/>
      <c r="X102" s="114"/>
      <c r="Y102" s="114"/>
      <c r="Z102" s="114"/>
      <c r="AA102" s="114"/>
      <c r="AB102" s="114"/>
      <c r="AC102" s="187"/>
      <c r="AF102" s="114"/>
      <c r="AG102" s="114"/>
      <c r="AH102" s="163"/>
      <c r="AI102" s="163"/>
      <c r="AJ102" s="163"/>
      <c r="AK102" s="163"/>
      <c r="AL102" s="163"/>
      <c r="AM102" s="163"/>
    </row>
    <row r="103" spans="1:39" s="127" customFormat="1" ht="25.5" customHeight="1" x14ac:dyDescent="0.25">
      <c r="A103" s="45">
        <v>90</v>
      </c>
      <c r="B103" s="572"/>
      <c r="C103" s="128"/>
      <c r="D103" s="129"/>
      <c r="E103" s="130"/>
      <c r="F103" s="128"/>
      <c r="G103" s="128"/>
      <c r="H103" s="132"/>
      <c r="I103" s="131" t="s">
        <v>3</v>
      </c>
      <c r="J103" s="407"/>
      <c r="K103" s="129" t="s">
        <v>3</v>
      </c>
      <c r="L103" s="129" t="s">
        <v>3</v>
      </c>
      <c r="M103" s="129" t="s">
        <v>3</v>
      </c>
      <c r="N103" s="184"/>
      <c r="O103" s="188"/>
      <c r="P103" s="188"/>
      <c r="Q103" s="114"/>
      <c r="R103" s="114"/>
      <c r="S103" s="114"/>
      <c r="T103" s="114"/>
      <c r="U103" s="114"/>
      <c r="V103" s="114"/>
      <c r="W103" s="114"/>
      <c r="X103" s="114"/>
      <c r="Y103" s="114"/>
      <c r="Z103" s="114"/>
      <c r="AA103" s="114"/>
      <c r="AB103" s="114"/>
      <c r="AC103" s="187"/>
      <c r="AF103" s="114"/>
      <c r="AG103" s="114"/>
      <c r="AH103" s="163"/>
      <c r="AI103" s="163"/>
      <c r="AJ103" s="163"/>
      <c r="AK103" s="163"/>
      <c r="AL103" s="163"/>
      <c r="AM103" s="163"/>
    </row>
    <row r="104" spans="1:39" s="127" customFormat="1" ht="25.5" customHeight="1" x14ac:dyDescent="0.25">
      <c r="A104" s="45">
        <v>91</v>
      </c>
      <c r="B104" s="572"/>
      <c r="C104" s="128"/>
      <c r="D104" s="129"/>
      <c r="E104" s="130"/>
      <c r="F104" s="128"/>
      <c r="G104" s="128"/>
      <c r="H104" s="132"/>
      <c r="I104" s="131" t="s">
        <v>3</v>
      </c>
      <c r="J104" s="407"/>
      <c r="K104" s="129" t="s">
        <v>3</v>
      </c>
      <c r="L104" s="129" t="s">
        <v>3</v>
      </c>
      <c r="M104" s="129" t="s">
        <v>3</v>
      </c>
      <c r="N104" s="184"/>
      <c r="O104" s="188"/>
      <c r="P104" s="188"/>
      <c r="Q104" s="114"/>
      <c r="R104" s="114"/>
      <c r="S104" s="114"/>
      <c r="T104" s="114"/>
      <c r="U104" s="114"/>
      <c r="V104" s="114"/>
      <c r="W104" s="114"/>
      <c r="X104" s="114"/>
      <c r="Y104" s="114"/>
      <c r="Z104" s="114"/>
      <c r="AA104" s="114"/>
      <c r="AB104" s="114"/>
      <c r="AC104" s="187"/>
      <c r="AF104" s="114"/>
      <c r="AG104" s="114"/>
      <c r="AH104" s="163"/>
      <c r="AI104" s="163"/>
      <c r="AJ104" s="163"/>
      <c r="AK104" s="163"/>
      <c r="AL104" s="163"/>
      <c r="AM104" s="163"/>
    </row>
    <row r="105" spans="1:39" s="127" customFormat="1" ht="25.5" customHeight="1" x14ac:dyDescent="0.25">
      <c r="A105" s="45">
        <v>92</v>
      </c>
      <c r="B105" s="572"/>
      <c r="C105" s="128"/>
      <c r="D105" s="129"/>
      <c r="E105" s="130"/>
      <c r="F105" s="128"/>
      <c r="G105" s="128"/>
      <c r="H105" s="132"/>
      <c r="I105" s="131" t="s">
        <v>3</v>
      </c>
      <c r="J105" s="407"/>
      <c r="K105" s="129" t="s">
        <v>3</v>
      </c>
      <c r="L105" s="129" t="s">
        <v>3</v>
      </c>
      <c r="M105" s="129" t="s">
        <v>3</v>
      </c>
      <c r="N105" s="184"/>
      <c r="O105" s="188"/>
      <c r="P105" s="188"/>
      <c r="Q105" s="114"/>
      <c r="R105" s="114"/>
      <c r="S105" s="114"/>
      <c r="T105" s="114"/>
      <c r="U105" s="114"/>
      <c r="V105" s="114"/>
      <c r="W105" s="114"/>
      <c r="X105" s="114"/>
      <c r="Y105" s="114"/>
      <c r="Z105" s="114"/>
      <c r="AA105" s="114"/>
      <c r="AB105" s="114"/>
      <c r="AC105" s="187"/>
      <c r="AF105" s="114"/>
      <c r="AG105" s="114"/>
      <c r="AH105" s="163"/>
      <c r="AI105" s="163"/>
      <c r="AJ105" s="163"/>
      <c r="AK105" s="163"/>
      <c r="AL105" s="163"/>
      <c r="AM105" s="163"/>
    </row>
    <row r="106" spans="1:39" s="127" customFormat="1" ht="25.5" customHeight="1" x14ac:dyDescent="0.25">
      <c r="A106" s="45">
        <v>93</v>
      </c>
      <c r="B106" s="572"/>
      <c r="C106" s="128"/>
      <c r="D106" s="129"/>
      <c r="E106" s="130"/>
      <c r="F106" s="128"/>
      <c r="G106" s="128"/>
      <c r="H106" s="132"/>
      <c r="I106" s="131" t="s">
        <v>3</v>
      </c>
      <c r="J106" s="407"/>
      <c r="K106" s="129" t="s">
        <v>3</v>
      </c>
      <c r="L106" s="129" t="s">
        <v>3</v>
      </c>
      <c r="M106" s="129" t="s">
        <v>3</v>
      </c>
      <c r="N106" s="184"/>
      <c r="O106" s="188"/>
      <c r="P106" s="188"/>
      <c r="Q106" s="114"/>
      <c r="R106" s="114"/>
      <c r="S106" s="114"/>
      <c r="T106" s="114"/>
      <c r="U106" s="114"/>
      <c r="V106" s="114"/>
      <c r="W106" s="114"/>
      <c r="X106" s="114"/>
      <c r="Y106" s="114"/>
      <c r="Z106" s="114"/>
      <c r="AA106" s="114"/>
      <c r="AB106" s="114"/>
      <c r="AC106" s="187"/>
      <c r="AF106" s="114"/>
      <c r="AG106" s="114"/>
      <c r="AH106" s="163"/>
      <c r="AI106" s="163"/>
      <c r="AJ106" s="163"/>
      <c r="AK106" s="163"/>
      <c r="AL106" s="163"/>
      <c r="AM106" s="163"/>
    </row>
    <row r="107" spans="1:39" s="127" customFormat="1" ht="25.5" customHeight="1" x14ac:dyDescent="0.25">
      <c r="A107" s="45">
        <v>94</v>
      </c>
      <c r="B107" s="572"/>
      <c r="C107" s="128"/>
      <c r="D107" s="129"/>
      <c r="E107" s="130"/>
      <c r="F107" s="128"/>
      <c r="G107" s="128"/>
      <c r="H107" s="132"/>
      <c r="I107" s="131" t="s">
        <v>3</v>
      </c>
      <c r="J107" s="407"/>
      <c r="K107" s="129" t="s">
        <v>3</v>
      </c>
      <c r="L107" s="129" t="s">
        <v>3</v>
      </c>
      <c r="M107" s="129" t="s">
        <v>3</v>
      </c>
      <c r="N107" s="184"/>
      <c r="O107" s="188"/>
      <c r="P107" s="188"/>
      <c r="Q107" s="114"/>
      <c r="R107" s="114"/>
      <c r="S107" s="114"/>
      <c r="T107" s="114"/>
      <c r="U107" s="114"/>
      <c r="V107" s="114"/>
      <c r="W107" s="114"/>
      <c r="X107" s="114"/>
      <c r="Y107" s="114"/>
      <c r="Z107" s="114"/>
      <c r="AA107" s="114"/>
      <c r="AB107" s="114"/>
      <c r="AC107" s="187"/>
      <c r="AF107" s="114"/>
      <c r="AG107" s="114"/>
      <c r="AH107" s="163"/>
      <c r="AI107" s="163"/>
      <c r="AJ107" s="163"/>
      <c r="AK107" s="163"/>
      <c r="AL107" s="163"/>
      <c r="AM107" s="163"/>
    </row>
    <row r="108" spans="1:39" s="127" customFormat="1" ht="25.5" customHeight="1" x14ac:dyDescent="0.25">
      <c r="A108" s="45">
        <v>95</v>
      </c>
      <c r="B108" s="572"/>
      <c r="C108" s="128"/>
      <c r="D108" s="129"/>
      <c r="E108" s="130"/>
      <c r="F108" s="128"/>
      <c r="G108" s="128"/>
      <c r="H108" s="132"/>
      <c r="I108" s="131" t="s">
        <v>3</v>
      </c>
      <c r="J108" s="407"/>
      <c r="K108" s="129" t="s">
        <v>3</v>
      </c>
      <c r="L108" s="129" t="s">
        <v>3</v>
      </c>
      <c r="M108" s="129" t="s">
        <v>3</v>
      </c>
      <c r="N108" s="184"/>
      <c r="O108" s="188"/>
      <c r="P108" s="188"/>
      <c r="Q108" s="114"/>
      <c r="R108" s="114"/>
      <c r="S108" s="114"/>
      <c r="T108" s="114"/>
      <c r="U108" s="114"/>
      <c r="V108" s="114"/>
      <c r="W108" s="114"/>
      <c r="X108" s="114"/>
      <c r="Y108" s="114"/>
      <c r="Z108" s="114"/>
      <c r="AA108" s="114"/>
      <c r="AB108" s="114"/>
      <c r="AC108" s="187"/>
      <c r="AF108" s="114"/>
      <c r="AG108" s="114"/>
      <c r="AH108" s="163"/>
      <c r="AI108" s="163"/>
      <c r="AJ108" s="163"/>
      <c r="AK108" s="163"/>
      <c r="AL108" s="163"/>
      <c r="AM108" s="163"/>
    </row>
    <row r="109" spans="1:39" s="127" customFormat="1" ht="25.5" customHeight="1" x14ac:dyDescent="0.25">
      <c r="A109" s="45">
        <v>96</v>
      </c>
      <c r="B109" s="572"/>
      <c r="C109" s="128"/>
      <c r="D109" s="129"/>
      <c r="E109" s="130"/>
      <c r="F109" s="128"/>
      <c r="G109" s="128"/>
      <c r="H109" s="132"/>
      <c r="I109" s="131" t="s">
        <v>3</v>
      </c>
      <c r="J109" s="407"/>
      <c r="K109" s="129" t="s">
        <v>3</v>
      </c>
      <c r="L109" s="129" t="s">
        <v>3</v>
      </c>
      <c r="M109" s="129" t="s">
        <v>3</v>
      </c>
      <c r="N109" s="184"/>
      <c r="O109" s="188"/>
      <c r="P109" s="188"/>
      <c r="Q109" s="114"/>
      <c r="R109" s="114"/>
      <c r="S109" s="114"/>
      <c r="T109" s="114"/>
      <c r="U109" s="114"/>
      <c r="V109" s="114"/>
      <c r="W109" s="114"/>
      <c r="X109" s="114"/>
      <c r="Y109" s="114"/>
      <c r="Z109" s="114"/>
      <c r="AA109" s="114"/>
      <c r="AB109" s="114"/>
      <c r="AC109" s="187"/>
      <c r="AF109" s="114"/>
      <c r="AG109" s="114"/>
      <c r="AH109" s="163"/>
      <c r="AI109" s="163"/>
      <c r="AJ109" s="163"/>
      <c r="AK109" s="163"/>
      <c r="AL109" s="163"/>
      <c r="AM109" s="163"/>
    </row>
    <row r="110" spans="1:39" s="127" customFormat="1" ht="25.5" customHeight="1" x14ac:dyDescent="0.25">
      <c r="A110" s="45">
        <v>97</v>
      </c>
      <c r="B110" s="572"/>
      <c r="C110" s="128"/>
      <c r="D110" s="129"/>
      <c r="E110" s="130"/>
      <c r="F110" s="128"/>
      <c r="G110" s="128"/>
      <c r="H110" s="132"/>
      <c r="I110" s="131" t="s">
        <v>3</v>
      </c>
      <c r="J110" s="407"/>
      <c r="K110" s="129" t="s">
        <v>3</v>
      </c>
      <c r="L110" s="129" t="s">
        <v>3</v>
      </c>
      <c r="M110" s="129" t="s">
        <v>3</v>
      </c>
      <c r="N110" s="184"/>
      <c r="O110" s="188"/>
      <c r="P110" s="188"/>
      <c r="Q110" s="114"/>
      <c r="R110" s="114"/>
      <c r="S110" s="114"/>
      <c r="T110" s="114"/>
      <c r="U110" s="114"/>
      <c r="V110" s="114"/>
      <c r="W110" s="114"/>
      <c r="X110" s="114"/>
      <c r="Y110" s="114"/>
      <c r="Z110" s="114"/>
      <c r="AA110" s="114"/>
      <c r="AB110" s="114"/>
      <c r="AC110" s="187"/>
      <c r="AF110" s="114"/>
      <c r="AG110" s="114"/>
      <c r="AH110" s="163"/>
      <c r="AI110" s="163"/>
      <c r="AJ110" s="163"/>
      <c r="AK110" s="163"/>
      <c r="AL110" s="163"/>
      <c r="AM110" s="163"/>
    </row>
    <row r="111" spans="1:39" s="127" customFormat="1" ht="25.5" customHeight="1" x14ac:dyDescent="0.25">
      <c r="A111" s="45">
        <v>98</v>
      </c>
      <c r="B111" s="572"/>
      <c r="C111" s="128"/>
      <c r="D111" s="129"/>
      <c r="E111" s="130"/>
      <c r="F111" s="128"/>
      <c r="G111" s="128"/>
      <c r="H111" s="132"/>
      <c r="I111" s="131" t="s">
        <v>3</v>
      </c>
      <c r="J111" s="407"/>
      <c r="K111" s="129" t="s">
        <v>3</v>
      </c>
      <c r="L111" s="129" t="s">
        <v>3</v>
      </c>
      <c r="M111" s="129" t="s">
        <v>3</v>
      </c>
      <c r="N111" s="184"/>
      <c r="O111" s="188"/>
      <c r="P111" s="188"/>
      <c r="Q111" s="114"/>
      <c r="R111" s="114"/>
      <c r="S111" s="114"/>
      <c r="T111" s="114"/>
      <c r="U111" s="114"/>
      <c r="V111" s="114"/>
      <c r="W111" s="114"/>
      <c r="X111" s="114"/>
      <c r="Y111" s="114"/>
      <c r="Z111" s="114"/>
      <c r="AA111" s="114"/>
      <c r="AB111" s="114"/>
      <c r="AC111" s="187"/>
      <c r="AF111" s="114"/>
      <c r="AG111" s="114"/>
      <c r="AH111" s="163"/>
      <c r="AI111" s="163"/>
      <c r="AJ111" s="163"/>
      <c r="AK111" s="163"/>
      <c r="AL111" s="163"/>
      <c r="AM111" s="163"/>
    </row>
    <row r="112" spans="1:39" s="127" customFormat="1" ht="25.5" customHeight="1" x14ac:dyDescent="0.25">
      <c r="A112" s="45">
        <v>99</v>
      </c>
      <c r="B112" s="572"/>
      <c r="C112" s="128"/>
      <c r="D112" s="129"/>
      <c r="E112" s="130"/>
      <c r="F112" s="128"/>
      <c r="G112" s="128"/>
      <c r="H112" s="132"/>
      <c r="I112" s="131" t="s">
        <v>3</v>
      </c>
      <c r="J112" s="407"/>
      <c r="K112" s="129" t="s">
        <v>3</v>
      </c>
      <c r="L112" s="129" t="s">
        <v>3</v>
      </c>
      <c r="M112" s="129" t="s">
        <v>3</v>
      </c>
      <c r="N112" s="184"/>
      <c r="O112" s="188"/>
      <c r="P112" s="188"/>
      <c r="Q112" s="114"/>
      <c r="R112" s="114"/>
      <c r="S112" s="114"/>
      <c r="T112" s="114"/>
      <c r="U112" s="114"/>
      <c r="V112" s="114"/>
      <c r="W112" s="114"/>
      <c r="X112" s="114"/>
      <c r="Y112" s="114"/>
      <c r="Z112" s="114"/>
      <c r="AA112" s="114"/>
      <c r="AB112" s="114"/>
      <c r="AC112" s="187"/>
      <c r="AF112" s="114"/>
      <c r="AG112" s="114"/>
      <c r="AH112" s="163"/>
      <c r="AI112" s="163"/>
      <c r="AJ112" s="163"/>
      <c r="AK112" s="163"/>
      <c r="AL112" s="163"/>
      <c r="AM112" s="163"/>
    </row>
    <row r="113" spans="1:39" s="127" customFormat="1" ht="25.5" customHeight="1" x14ac:dyDescent="0.25">
      <c r="A113" s="45">
        <v>100</v>
      </c>
      <c r="B113" s="572"/>
      <c r="C113" s="128"/>
      <c r="D113" s="129"/>
      <c r="E113" s="130"/>
      <c r="F113" s="128"/>
      <c r="G113" s="128"/>
      <c r="H113" s="132"/>
      <c r="I113" s="131" t="s">
        <v>3</v>
      </c>
      <c r="J113" s="407"/>
      <c r="K113" s="129" t="s">
        <v>3</v>
      </c>
      <c r="L113" s="129" t="s">
        <v>3</v>
      </c>
      <c r="M113" s="129" t="s">
        <v>3</v>
      </c>
      <c r="N113" s="184"/>
      <c r="O113" s="188"/>
      <c r="P113" s="188"/>
      <c r="Q113" s="114"/>
      <c r="R113" s="114"/>
      <c r="S113" s="114"/>
      <c r="T113" s="114"/>
      <c r="U113" s="114"/>
      <c r="V113" s="114"/>
      <c r="W113" s="114"/>
      <c r="X113" s="114"/>
      <c r="Y113" s="114"/>
      <c r="Z113" s="114"/>
      <c r="AA113" s="114"/>
      <c r="AB113" s="114"/>
      <c r="AC113" s="187"/>
      <c r="AF113" s="114"/>
      <c r="AG113" s="114"/>
      <c r="AH113" s="163"/>
      <c r="AI113" s="163"/>
      <c r="AJ113" s="163"/>
      <c r="AK113" s="163"/>
      <c r="AL113" s="163"/>
      <c r="AM113" s="163"/>
    </row>
    <row r="114" spans="1:39" s="127" customFormat="1" ht="25.5" customHeight="1" x14ac:dyDescent="0.25">
      <c r="A114" s="45">
        <v>101</v>
      </c>
      <c r="B114" s="572"/>
      <c r="C114" s="128"/>
      <c r="D114" s="129"/>
      <c r="E114" s="130"/>
      <c r="F114" s="128"/>
      <c r="G114" s="128"/>
      <c r="H114" s="132"/>
      <c r="I114" s="131" t="s">
        <v>3</v>
      </c>
      <c r="J114" s="407"/>
      <c r="K114" s="129" t="s">
        <v>3</v>
      </c>
      <c r="L114" s="129" t="s">
        <v>3</v>
      </c>
      <c r="M114" s="129" t="s">
        <v>3</v>
      </c>
      <c r="N114" s="184"/>
      <c r="O114" s="188"/>
      <c r="P114" s="188"/>
      <c r="Q114" s="114"/>
      <c r="R114" s="114"/>
      <c r="S114" s="114"/>
      <c r="T114" s="114"/>
      <c r="U114" s="114"/>
      <c r="V114" s="114"/>
      <c r="W114" s="114"/>
      <c r="X114" s="114"/>
      <c r="Y114" s="114"/>
      <c r="Z114" s="114"/>
      <c r="AA114" s="114"/>
      <c r="AB114" s="114"/>
      <c r="AC114" s="187"/>
      <c r="AF114" s="114"/>
      <c r="AG114" s="114"/>
      <c r="AH114" s="163"/>
      <c r="AI114" s="163"/>
      <c r="AJ114" s="163"/>
      <c r="AK114" s="163"/>
      <c r="AL114" s="163"/>
      <c r="AM114" s="163"/>
    </row>
    <row r="115" spans="1:39" s="127" customFormat="1" ht="25.5" customHeight="1" x14ac:dyDescent="0.25">
      <c r="A115" s="45">
        <v>102</v>
      </c>
      <c r="B115" s="572"/>
      <c r="C115" s="128"/>
      <c r="D115" s="129"/>
      <c r="E115" s="130"/>
      <c r="F115" s="128"/>
      <c r="G115" s="128"/>
      <c r="H115" s="132"/>
      <c r="I115" s="131" t="s">
        <v>3</v>
      </c>
      <c r="J115" s="407"/>
      <c r="K115" s="129" t="s">
        <v>3</v>
      </c>
      <c r="L115" s="129" t="s">
        <v>3</v>
      </c>
      <c r="M115" s="129" t="s">
        <v>3</v>
      </c>
      <c r="N115" s="184"/>
      <c r="O115" s="188"/>
      <c r="P115" s="188"/>
      <c r="Q115" s="114"/>
      <c r="R115" s="114"/>
      <c r="S115" s="114"/>
      <c r="T115" s="114"/>
      <c r="U115" s="114"/>
      <c r="V115" s="114"/>
      <c r="W115" s="114"/>
      <c r="X115" s="114"/>
      <c r="Y115" s="114"/>
      <c r="Z115" s="114"/>
      <c r="AA115" s="114"/>
      <c r="AB115" s="114"/>
      <c r="AC115" s="187"/>
      <c r="AF115" s="114"/>
      <c r="AG115" s="114"/>
      <c r="AH115" s="163"/>
      <c r="AI115" s="163"/>
      <c r="AJ115" s="163"/>
      <c r="AK115" s="163"/>
      <c r="AL115" s="163"/>
      <c r="AM115" s="163"/>
    </row>
    <row r="116" spans="1:39" s="127" customFormat="1" ht="25.5" customHeight="1" x14ac:dyDescent="0.25">
      <c r="A116" s="45">
        <v>103</v>
      </c>
      <c r="B116" s="572"/>
      <c r="C116" s="128"/>
      <c r="D116" s="129"/>
      <c r="E116" s="130"/>
      <c r="F116" s="128"/>
      <c r="G116" s="128"/>
      <c r="H116" s="132"/>
      <c r="I116" s="131" t="s">
        <v>3</v>
      </c>
      <c r="J116" s="407"/>
      <c r="K116" s="129" t="s">
        <v>3</v>
      </c>
      <c r="L116" s="129" t="s">
        <v>3</v>
      </c>
      <c r="M116" s="129" t="s">
        <v>3</v>
      </c>
      <c r="N116" s="184"/>
      <c r="O116" s="188"/>
      <c r="P116" s="188"/>
      <c r="Q116" s="114"/>
      <c r="R116" s="114"/>
      <c r="S116" s="114"/>
      <c r="T116" s="114"/>
      <c r="U116" s="114"/>
      <c r="V116" s="114"/>
      <c r="W116" s="114"/>
      <c r="X116" s="114"/>
      <c r="Y116" s="114"/>
      <c r="Z116" s="114"/>
      <c r="AA116" s="114"/>
      <c r="AB116" s="114"/>
      <c r="AC116" s="187"/>
      <c r="AF116" s="114"/>
      <c r="AG116" s="114"/>
      <c r="AH116" s="163"/>
      <c r="AI116" s="163"/>
      <c r="AJ116" s="163"/>
      <c r="AK116" s="163"/>
      <c r="AL116" s="163"/>
      <c r="AM116" s="163"/>
    </row>
    <row r="117" spans="1:39" s="127" customFormat="1" ht="25.5" customHeight="1" x14ac:dyDescent="0.25">
      <c r="A117" s="45">
        <v>104</v>
      </c>
      <c r="B117" s="572"/>
      <c r="C117" s="128"/>
      <c r="D117" s="129"/>
      <c r="E117" s="130"/>
      <c r="F117" s="128"/>
      <c r="G117" s="128"/>
      <c r="H117" s="132"/>
      <c r="I117" s="131" t="s">
        <v>3</v>
      </c>
      <c r="J117" s="407"/>
      <c r="K117" s="129" t="s">
        <v>3</v>
      </c>
      <c r="L117" s="129" t="s">
        <v>3</v>
      </c>
      <c r="M117" s="129" t="s">
        <v>3</v>
      </c>
      <c r="N117" s="184"/>
      <c r="O117" s="188"/>
      <c r="P117" s="188"/>
      <c r="Q117" s="114"/>
      <c r="R117" s="114"/>
      <c r="S117" s="114"/>
      <c r="T117" s="114"/>
      <c r="U117" s="114"/>
      <c r="V117" s="114"/>
      <c r="W117" s="114"/>
      <c r="X117" s="114"/>
      <c r="Y117" s="114"/>
      <c r="Z117" s="114"/>
      <c r="AA117" s="114"/>
      <c r="AB117" s="114"/>
      <c r="AC117" s="187"/>
      <c r="AF117" s="114"/>
      <c r="AG117" s="114"/>
      <c r="AH117" s="163"/>
      <c r="AI117" s="163"/>
      <c r="AJ117" s="163"/>
      <c r="AK117" s="163"/>
      <c r="AL117" s="163"/>
      <c r="AM117" s="163"/>
    </row>
    <row r="118" spans="1:39" s="127" customFormat="1" ht="25.5" customHeight="1" x14ac:dyDescent="0.25">
      <c r="A118" s="45">
        <v>105</v>
      </c>
      <c r="B118" s="572"/>
      <c r="C118" s="128"/>
      <c r="D118" s="129"/>
      <c r="E118" s="130"/>
      <c r="F118" s="128"/>
      <c r="G118" s="128"/>
      <c r="H118" s="132"/>
      <c r="I118" s="131" t="s">
        <v>3</v>
      </c>
      <c r="J118" s="407"/>
      <c r="K118" s="129" t="s">
        <v>3</v>
      </c>
      <c r="L118" s="129" t="s">
        <v>3</v>
      </c>
      <c r="M118" s="129" t="s">
        <v>3</v>
      </c>
      <c r="N118" s="184"/>
      <c r="O118" s="188"/>
      <c r="P118" s="188"/>
      <c r="Q118" s="114"/>
      <c r="R118" s="114"/>
      <c r="S118" s="114"/>
      <c r="T118" s="114"/>
      <c r="U118" s="114"/>
      <c r="V118" s="114"/>
      <c r="W118" s="114"/>
      <c r="X118" s="114"/>
      <c r="Y118" s="114"/>
      <c r="Z118" s="114"/>
      <c r="AA118" s="114"/>
      <c r="AB118" s="114"/>
      <c r="AC118" s="187"/>
      <c r="AF118" s="114"/>
      <c r="AG118" s="114"/>
      <c r="AH118" s="163"/>
      <c r="AI118" s="163"/>
      <c r="AJ118" s="163"/>
      <c r="AK118" s="163"/>
      <c r="AL118" s="163"/>
      <c r="AM118" s="163"/>
    </row>
    <row r="119" spans="1:39" s="127" customFormat="1" ht="25.5" customHeight="1" x14ac:dyDescent="0.25">
      <c r="A119" s="45">
        <v>106</v>
      </c>
      <c r="B119" s="572"/>
      <c r="C119" s="128"/>
      <c r="D119" s="129"/>
      <c r="E119" s="130"/>
      <c r="F119" s="128"/>
      <c r="G119" s="128"/>
      <c r="H119" s="132"/>
      <c r="I119" s="131" t="s">
        <v>3</v>
      </c>
      <c r="J119" s="407"/>
      <c r="K119" s="129" t="s">
        <v>3</v>
      </c>
      <c r="L119" s="129" t="s">
        <v>3</v>
      </c>
      <c r="M119" s="129" t="s">
        <v>3</v>
      </c>
      <c r="N119" s="184"/>
      <c r="O119" s="188"/>
      <c r="P119" s="188"/>
      <c r="Q119" s="114"/>
      <c r="R119" s="114"/>
      <c r="S119" s="114"/>
      <c r="T119" s="114"/>
      <c r="U119" s="114"/>
      <c r="V119" s="114"/>
      <c r="W119" s="114"/>
      <c r="X119" s="114"/>
      <c r="Y119" s="114"/>
      <c r="Z119" s="114"/>
      <c r="AA119" s="114"/>
      <c r="AB119" s="114"/>
      <c r="AC119" s="187"/>
      <c r="AF119" s="114"/>
      <c r="AG119" s="114"/>
      <c r="AH119" s="163"/>
      <c r="AI119" s="163"/>
      <c r="AJ119" s="163"/>
      <c r="AK119" s="163"/>
      <c r="AL119" s="163"/>
      <c r="AM119" s="163"/>
    </row>
    <row r="120" spans="1:39" s="127" customFormat="1" ht="25.5" customHeight="1" x14ac:dyDescent="0.25">
      <c r="A120" s="45">
        <v>107</v>
      </c>
      <c r="B120" s="572"/>
      <c r="C120" s="128"/>
      <c r="D120" s="129"/>
      <c r="E120" s="130"/>
      <c r="F120" s="128"/>
      <c r="G120" s="128"/>
      <c r="H120" s="132"/>
      <c r="I120" s="131" t="s">
        <v>3</v>
      </c>
      <c r="J120" s="407"/>
      <c r="K120" s="129" t="s">
        <v>3</v>
      </c>
      <c r="L120" s="129" t="s">
        <v>3</v>
      </c>
      <c r="M120" s="129" t="s">
        <v>3</v>
      </c>
      <c r="N120" s="184"/>
      <c r="O120" s="188"/>
      <c r="P120" s="188"/>
      <c r="Q120" s="114"/>
      <c r="R120" s="114"/>
      <c r="S120" s="114"/>
      <c r="T120" s="114"/>
      <c r="U120" s="114"/>
      <c r="V120" s="114"/>
      <c r="W120" s="114"/>
      <c r="X120" s="114"/>
      <c r="Y120" s="114"/>
      <c r="Z120" s="114"/>
      <c r="AA120" s="114"/>
      <c r="AB120" s="114"/>
      <c r="AC120" s="187"/>
      <c r="AF120" s="114"/>
      <c r="AG120" s="114"/>
      <c r="AH120" s="163"/>
      <c r="AI120" s="163"/>
      <c r="AJ120" s="163"/>
      <c r="AK120" s="163"/>
      <c r="AL120" s="163"/>
      <c r="AM120" s="163"/>
    </row>
    <row r="121" spans="1:39" s="127" customFormat="1" ht="25.5" customHeight="1" x14ac:dyDescent="0.25">
      <c r="A121" s="45">
        <v>108</v>
      </c>
      <c r="B121" s="572"/>
      <c r="C121" s="128"/>
      <c r="D121" s="129"/>
      <c r="E121" s="130"/>
      <c r="F121" s="128"/>
      <c r="G121" s="128"/>
      <c r="H121" s="132"/>
      <c r="I121" s="131" t="s">
        <v>3</v>
      </c>
      <c r="J121" s="407"/>
      <c r="K121" s="129" t="s">
        <v>3</v>
      </c>
      <c r="L121" s="129" t="s">
        <v>3</v>
      </c>
      <c r="M121" s="129" t="s">
        <v>3</v>
      </c>
      <c r="N121" s="184"/>
      <c r="O121" s="188"/>
      <c r="P121" s="188"/>
      <c r="Q121" s="114"/>
      <c r="R121" s="114"/>
      <c r="S121" s="114"/>
      <c r="T121" s="114"/>
      <c r="U121" s="114"/>
      <c r="V121" s="114"/>
      <c r="W121" s="114"/>
      <c r="X121" s="114"/>
      <c r="Y121" s="114"/>
      <c r="Z121" s="114"/>
      <c r="AA121" s="114"/>
      <c r="AB121" s="114"/>
      <c r="AC121" s="187"/>
      <c r="AF121" s="114"/>
      <c r="AG121" s="114"/>
      <c r="AH121" s="163"/>
      <c r="AI121" s="163"/>
      <c r="AJ121" s="163"/>
      <c r="AK121" s="163"/>
      <c r="AL121" s="163"/>
      <c r="AM121" s="163"/>
    </row>
    <row r="122" spans="1:39" s="127" customFormat="1" ht="25.5" customHeight="1" x14ac:dyDescent="0.25">
      <c r="A122" s="45">
        <v>109</v>
      </c>
      <c r="B122" s="572"/>
      <c r="C122" s="128"/>
      <c r="D122" s="129"/>
      <c r="E122" s="130"/>
      <c r="F122" s="128"/>
      <c r="G122" s="128"/>
      <c r="H122" s="132"/>
      <c r="I122" s="131" t="s">
        <v>3</v>
      </c>
      <c r="J122" s="407"/>
      <c r="K122" s="129" t="s">
        <v>3</v>
      </c>
      <c r="L122" s="129" t="s">
        <v>3</v>
      </c>
      <c r="M122" s="129" t="s">
        <v>3</v>
      </c>
      <c r="N122" s="184"/>
      <c r="O122" s="188"/>
      <c r="P122" s="188"/>
      <c r="Q122" s="114"/>
      <c r="R122" s="114"/>
      <c r="S122" s="114"/>
      <c r="T122" s="114"/>
      <c r="U122" s="114"/>
      <c r="V122" s="114"/>
      <c r="W122" s="114"/>
      <c r="X122" s="114"/>
      <c r="Y122" s="114"/>
      <c r="Z122" s="114"/>
      <c r="AA122" s="114"/>
      <c r="AB122" s="114"/>
      <c r="AC122" s="187"/>
      <c r="AF122" s="114"/>
      <c r="AG122" s="114"/>
      <c r="AH122" s="163"/>
      <c r="AI122" s="163"/>
      <c r="AJ122" s="163"/>
      <c r="AK122" s="163"/>
      <c r="AL122" s="163"/>
      <c r="AM122" s="163"/>
    </row>
    <row r="123" spans="1:39" s="127" customFormat="1" ht="25.5" customHeight="1" x14ac:dyDescent="0.25">
      <c r="A123" s="45">
        <v>110</v>
      </c>
      <c r="B123" s="572"/>
      <c r="C123" s="128"/>
      <c r="D123" s="129"/>
      <c r="E123" s="130"/>
      <c r="F123" s="128"/>
      <c r="G123" s="128"/>
      <c r="H123" s="132"/>
      <c r="I123" s="131" t="s">
        <v>3</v>
      </c>
      <c r="J123" s="407"/>
      <c r="K123" s="129" t="s">
        <v>3</v>
      </c>
      <c r="L123" s="129" t="s">
        <v>3</v>
      </c>
      <c r="M123" s="129" t="s">
        <v>3</v>
      </c>
      <c r="N123" s="184"/>
      <c r="O123" s="188"/>
      <c r="P123" s="188"/>
      <c r="Q123" s="114"/>
      <c r="R123" s="114"/>
      <c r="S123" s="114"/>
      <c r="T123" s="114"/>
      <c r="U123" s="114"/>
      <c r="V123" s="114"/>
      <c r="W123" s="114"/>
      <c r="X123" s="114"/>
      <c r="Y123" s="114"/>
      <c r="Z123" s="114"/>
      <c r="AA123" s="114"/>
      <c r="AB123" s="114"/>
      <c r="AC123" s="187"/>
      <c r="AF123" s="114"/>
      <c r="AG123" s="114"/>
      <c r="AH123" s="163"/>
      <c r="AI123" s="163"/>
      <c r="AJ123" s="163"/>
      <c r="AK123" s="163"/>
      <c r="AL123" s="163"/>
      <c r="AM123" s="163"/>
    </row>
    <row r="124" spans="1:39" s="127" customFormat="1" ht="25.5" customHeight="1" x14ac:dyDescent="0.25">
      <c r="A124" s="45">
        <v>111</v>
      </c>
      <c r="B124" s="572"/>
      <c r="C124" s="128"/>
      <c r="D124" s="129"/>
      <c r="E124" s="130"/>
      <c r="F124" s="128"/>
      <c r="G124" s="128"/>
      <c r="H124" s="132"/>
      <c r="I124" s="131" t="s">
        <v>3</v>
      </c>
      <c r="J124" s="407"/>
      <c r="K124" s="129" t="s">
        <v>3</v>
      </c>
      <c r="L124" s="129" t="s">
        <v>3</v>
      </c>
      <c r="M124" s="129" t="s">
        <v>3</v>
      </c>
      <c r="N124" s="184"/>
      <c r="O124" s="188"/>
      <c r="P124" s="188"/>
      <c r="Q124" s="114"/>
      <c r="R124" s="114"/>
      <c r="S124" s="114"/>
      <c r="T124" s="114"/>
      <c r="U124" s="114"/>
      <c r="V124" s="114"/>
      <c r="W124" s="114"/>
      <c r="X124" s="114"/>
      <c r="Y124" s="114"/>
      <c r="Z124" s="114"/>
      <c r="AA124" s="114"/>
      <c r="AB124" s="114"/>
      <c r="AC124" s="187"/>
      <c r="AF124" s="114"/>
      <c r="AG124" s="114"/>
      <c r="AH124" s="163"/>
      <c r="AI124" s="163"/>
      <c r="AJ124" s="163"/>
      <c r="AK124" s="163"/>
      <c r="AL124" s="163"/>
      <c r="AM124" s="163"/>
    </row>
    <row r="125" spans="1:39" s="127" customFormat="1" ht="25.5" customHeight="1" x14ac:dyDescent="0.25">
      <c r="A125" s="45">
        <v>112</v>
      </c>
      <c r="B125" s="572"/>
      <c r="C125" s="128"/>
      <c r="D125" s="129"/>
      <c r="E125" s="130"/>
      <c r="F125" s="128"/>
      <c r="G125" s="128"/>
      <c r="H125" s="132"/>
      <c r="I125" s="131" t="s">
        <v>3</v>
      </c>
      <c r="J125" s="407"/>
      <c r="K125" s="129" t="s">
        <v>3</v>
      </c>
      <c r="L125" s="129" t="s">
        <v>3</v>
      </c>
      <c r="M125" s="129" t="s">
        <v>3</v>
      </c>
      <c r="N125" s="184"/>
      <c r="O125" s="188"/>
      <c r="P125" s="188"/>
      <c r="Q125" s="114"/>
      <c r="R125" s="114"/>
      <c r="S125" s="114"/>
      <c r="T125" s="114"/>
      <c r="U125" s="114"/>
      <c r="V125" s="114"/>
      <c r="W125" s="114"/>
      <c r="X125" s="114"/>
      <c r="Y125" s="114"/>
      <c r="Z125" s="114"/>
      <c r="AA125" s="114"/>
      <c r="AB125" s="114"/>
      <c r="AC125" s="187"/>
      <c r="AF125" s="114"/>
      <c r="AG125" s="114"/>
      <c r="AH125" s="163"/>
      <c r="AI125" s="163"/>
      <c r="AJ125" s="163"/>
      <c r="AK125" s="163"/>
      <c r="AL125" s="163"/>
      <c r="AM125" s="163"/>
    </row>
    <row r="126" spans="1:39" s="127" customFormat="1" ht="25.5" customHeight="1" x14ac:dyDescent="0.25">
      <c r="A126" s="45">
        <v>113</v>
      </c>
      <c r="B126" s="572"/>
      <c r="C126" s="128"/>
      <c r="D126" s="129"/>
      <c r="E126" s="130"/>
      <c r="F126" s="128"/>
      <c r="G126" s="128"/>
      <c r="H126" s="132"/>
      <c r="I126" s="131" t="s">
        <v>3</v>
      </c>
      <c r="J126" s="407"/>
      <c r="K126" s="129" t="s">
        <v>3</v>
      </c>
      <c r="L126" s="129" t="s">
        <v>3</v>
      </c>
      <c r="M126" s="129" t="s">
        <v>3</v>
      </c>
      <c r="N126" s="184"/>
      <c r="O126" s="188"/>
      <c r="P126" s="188"/>
      <c r="Q126" s="114"/>
      <c r="R126" s="114"/>
      <c r="S126" s="114"/>
      <c r="T126" s="114"/>
      <c r="U126" s="114"/>
      <c r="V126" s="114"/>
      <c r="W126" s="114"/>
      <c r="X126" s="114"/>
      <c r="Y126" s="114"/>
      <c r="Z126" s="114"/>
      <c r="AA126" s="114"/>
      <c r="AB126" s="114"/>
      <c r="AC126" s="187"/>
      <c r="AF126" s="114"/>
      <c r="AG126" s="114"/>
      <c r="AH126" s="163"/>
      <c r="AI126" s="163"/>
      <c r="AJ126" s="163"/>
      <c r="AK126" s="163"/>
      <c r="AL126" s="163"/>
      <c r="AM126" s="163"/>
    </row>
    <row r="127" spans="1:39" s="127" customFormat="1" ht="25.5" customHeight="1" x14ac:dyDescent="0.25">
      <c r="A127" s="45">
        <v>114</v>
      </c>
      <c r="B127" s="572"/>
      <c r="C127" s="128"/>
      <c r="D127" s="129"/>
      <c r="E127" s="130"/>
      <c r="F127" s="128"/>
      <c r="G127" s="128"/>
      <c r="H127" s="132"/>
      <c r="I127" s="131" t="s">
        <v>3</v>
      </c>
      <c r="J127" s="407"/>
      <c r="K127" s="129" t="s">
        <v>3</v>
      </c>
      <c r="L127" s="129" t="s">
        <v>3</v>
      </c>
      <c r="M127" s="129" t="s">
        <v>3</v>
      </c>
      <c r="N127" s="184"/>
      <c r="O127" s="188"/>
      <c r="P127" s="188"/>
      <c r="Q127" s="114"/>
      <c r="R127" s="114"/>
      <c r="S127" s="114"/>
      <c r="T127" s="114"/>
      <c r="U127" s="114"/>
      <c r="V127" s="114"/>
      <c r="W127" s="114"/>
      <c r="X127" s="114"/>
      <c r="Y127" s="114"/>
      <c r="Z127" s="114"/>
      <c r="AA127" s="114"/>
      <c r="AB127" s="114"/>
      <c r="AC127" s="187"/>
      <c r="AF127" s="114"/>
      <c r="AG127" s="114"/>
      <c r="AH127" s="163"/>
      <c r="AI127" s="163"/>
      <c r="AJ127" s="163"/>
      <c r="AK127" s="163"/>
      <c r="AL127" s="163"/>
      <c r="AM127" s="163"/>
    </row>
    <row r="128" spans="1:39" s="127" customFormat="1" ht="25.5" customHeight="1" x14ac:dyDescent="0.25">
      <c r="A128" s="45">
        <v>115</v>
      </c>
      <c r="B128" s="572"/>
      <c r="C128" s="128"/>
      <c r="D128" s="129"/>
      <c r="E128" s="130"/>
      <c r="F128" s="128"/>
      <c r="G128" s="128"/>
      <c r="H128" s="132"/>
      <c r="I128" s="131" t="s">
        <v>3</v>
      </c>
      <c r="J128" s="407"/>
      <c r="K128" s="129" t="s">
        <v>3</v>
      </c>
      <c r="L128" s="129" t="s">
        <v>3</v>
      </c>
      <c r="M128" s="129" t="s">
        <v>3</v>
      </c>
      <c r="N128" s="184"/>
      <c r="O128" s="188"/>
      <c r="P128" s="188"/>
      <c r="Q128" s="114"/>
      <c r="R128" s="114"/>
      <c r="S128" s="114"/>
      <c r="T128" s="114"/>
      <c r="U128" s="114"/>
      <c r="V128" s="114"/>
      <c r="W128" s="114"/>
      <c r="X128" s="114"/>
      <c r="Y128" s="114"/>
      <c r="Z128" s="114"/>
      <c r="AA128" s="114"/>
      <c r="AB128" s="114"/>
      <c r="AC128" s="187"/>
      <c r="AF128" s="114"/>
      <c r="AG128" s="114"/>
      <c r="AH128" s="163"/>
      <c r="AI128" s="163"/>
      <c r="AJ128" s="163"/>
      <c r="AK128" s="163"/>
      <c r="AL128" s="163"/>
      <c r="AM128" s="163"/>
    </row>
    <row r="129" spans="1:39" s="127" customFormat="1" ht="25.5" customHeight="1" x14ac:dyDescent="0.25">
      <c r="A129" s="45">
        <v>116</v>
      </c>
      <c r="B129" s="572"/>
      <c r="C129" s="128"/>
      <c r="D129" s="129"/>
      <c r="E129" s="130"/>
      <c r="F129" s="128"/>
      <c r="G129" s="128"/>
      <c r="H129" s="132"/>
      <c r="I129" s="131" t="s">
        <v>3</v>
      </c>
      <c r="J129" s="407"/>
      <c r="K129" s="129" t="s">
        <v>3</v>
      </c>
      <c r="L129" s="129" t="s">
        <v>3</v>
      </c>
      <c r="M129" s="129" t="s">
        <v>3</v>
      </c>
      <c r="N129" s="184"/>
      <c r="O129" s="188"/>
      <c r="P129" s="188"/>
      <c r="Q129" s="114"/>
      <c r="R129" s="114"/>
      <c r="S129" s="114"/>
      <c r="T129" s="114"/>
      <c r="U129" s="114"/>
      <c r="V129" s="114"/>
      <c r="W129" s="114"/>
      <c r="X129" s="114"/>
      <c r="Y129" s="114"/>
      <c r="Z129" s="114"/>
      <c r="AA129" s="114"/>
      <c r="AB129" s="114"/>
      <c r="AC129" s="187"/>
      <c r="AF129" s="114"/>
      <c r="AG129" s="114"/>
      <c r="AH129" s="163"/>
      <c r="AI129" s="163"/>
      <c r="AJ129" s="163"/>
      <c r="AK129" s="163"/>
      <c r="AL129" s="163"/>
      <c r="AM129" s="163"/>
    </row>
    <row r="130" spans="1:39" s="127" customFormat="1" ht="25.5" customHeight="1" x14ac:dyDescent="0.25">
      <c r="A130" s="45">
        <v>117</v>
      </c>
      <c r="B130" s="572"/>
      <c r="C130" s="128"/>
      <c r="D130" s="129"/>
      <c r="E130" s="130"/>
      <c r="F130" s="128"/>
      <c r="G130" s="128"/>
      <c r="H130" s="132"/>
      <c r="I130" s="131" t="s">
        <v>3</v>
      </c>
      <c r="J130" s="407"/>
      <c r="K130" s="129" t="s">
        <v>3</v>
      </c>
      <c r="L130" s="129" t="s">
        <v>3</v>
      </c>
      <c r="M130" s="129" t="s">
        <v>3</v>
      </c>
      <c r="N130" s="184"/>
      <c r="O130" s="188"/>
      <c r="P130" s="188"/>
      <c r="Q130" s="114"/>
      <c r="R130" s="114"/>
      <c r="S130" s="114"/>
      <c r="T130" s="114"/>
      <c r="U130" s="114"/>
      <c r="V130" s="114"/>
      <c r="W130" s="114"/>
      <c r="X130" s="114"/>
      <c r="Y130" s="114"/>
      <c r="Z130" s="114"/>
      <c r="AA130" s="114"/>
      <c r="AB130" s="114"/>
      <c r="AC130" s="187"/>
      <c r="AF130" s="114"/>
      <c r="AG130" s="114"/>
      <c r="AH130" s="163"/>
      <c r="AI130" s="163"/>
      <c r="AJ130" s="163"/>
      <c r="AK130" s="163"/>
      <c r="AL130" s="163"/>
      <c r="AM130" s="163"/>
    </row>
    <row r="131" spans="1:39" s="127" customFormat="1" ht="25.5" customHeight="1" x14ac:dyDescent="0.25">
      <c r="A131" s="45">
        <v>118</v>
      </c>
      <c r="B131" s="572"/>
      <c r="C131" s="128"/>
      <c r="D131" s="129"/>
      <c r="E131" s="130"/>
      <c r="F131" s="128"/>
      <c r="G131" s="128"/>
      <c r="H131" s="132"/>
      <c r="I131" s="131" t="s">
        <v>3</v>
      </c>
      <c r="J131" s="407"/>
      <c r="K131" s="129" t="s">
        <v>3</v>
      </c>
      <c r="L131" s="129" t="s">
        <v>3</v>
      </c>
      <c r="M131" s="129" t="s">
        <v>3</v>
      </c>
      <c r="N131" s="184"/>
      <c r="O131" s="188"/>
      <c r="P131" s="188"/>
      <c r="Q131" s="114"/>
      <c r="R131" s="114"/>
      <c r="S131" s="114"/>
      <c r="T131" s="114"/>
      <c r="U131" s="114"/>
      <c r="V131" s="114"/>
      <c r="W131" s="114"/>
      <c r="X131" s="114"/>
      <c r="Y131" s="114"/>
      <c r="Z131" s="114"/>
      <c r="AA131" s="114"/>
      <c r="AB131" s="114"/>
      <c r="AC131" s="187"/>
      <c r="AF131" s="114"/>
      <c r="AG131" s="114"/>
      <c r="AH131" s="163"/>
      <c r="AI131" s="163"/>
      <c r="AJ131" s="163"/>
      <c r="AK131" s="163"/>
      <c r="AL131" s="163"/>
      <c r="AM131" s="163"/>
    </row>
    <row r="132" spans="1:39" s="127" customFormat="1" ht="25.5" customHeight="1" x14ac:dyDescent="0.25">
      <c r="A132" s="45">
        <v>119</v>
      </c>
      <c r="B132" s="572"/>
      <c r="C132" s="128"/>
      <c r="D132" s="129"/>
      <c r="E132" s="130"/>
      <c r="F132" s="128"/>
      <c r="G132" s="128"/>
      <c r="H132" s="132"/>
      <c r="I132" s="131" t="s">
        <v>3</v>
      </c>
      <c r="J132" s="407"/>
      <c r="K132" s="129" t="s">
        <v>3</v>
      </c>
      <c r="L132" s="129" t="s">
        <v>3</v>
      </c>
      <c r="M132" s="129" t="s">
        <v>3</v>
      </c>
      <c r="N132" s="184"/>
      <c r="O132" s="188"/>
      <c r="P132" s="188"/>
      <c r="Q132" s="114"/>
      <c r="R132" s="114"/>
      <c r="S132" s="114"/>
      <c r="T132" s="114"/>
      <c r="U132" s="114"/>
      <c r="V132" s="114"/>
      <c r="W132" s="114"/>
      <c r="X132" s="114"/>
      <c r="Y132" s="114"/>
      <c r="Z132" s="114"/>
      <c r="AA132" s="114"/>
      <c r="AB132" s="114"/>
      <c r="AC132" s="187"/>
      <c r="AF132" s="114"/>
      <c r="AG132" s="114"/>
      <c r="AH132" s="163"/>
      <c r="AI132" s="163"/>
      <c r="AJ132" s="163"/>
      <c r="AK132" s="163"/>
      <c r="AL132" s="163"/>
      <c r="AM132" s="163"/>
    </row>
    <row r="133" spans="1:39" s="127" customFormat="1" ht="25.5" customHeight="1" x14ac:dyDescent="0.25">
      <c r="A133" s="45">
        <v>120</v>
      </c>
      <c r="B133" s="572"/>
      <c r="C133" s="128"/>
      <c r="D133" s="129"/>
      <c r="E133" s="130"/>
      <c r="F133" s="128"/>
      <c r="G133" s="128"/>
      <c r="H133" s="132"/>
      <c r="I133" s="131" t="s">
        <v>3</v>
      </c>
      <c r="J133" s="407"/>
      <c r="K133" s="129" t="s">
        <v>3</v>
      </c>
      <c r="L133" s="129" t="s">
        <v>3</v>
      </c>
      <c r="M133" s="129" t="s">
        <v>3</v>
      </c>
      <c r="N133" s="184"/>
      <c r="O133" s="188"/>
      <c r="P133" s="188"/>
      <c r="Q133" s="114"/>
      <c r="R133" s="114"/>
      <c r="S133" s="114"/>
      <c r="T133" s="114"/>
      <c r="U133" s="114"/>
      <c r="V133" s="114"/>
      <c r="W133" s="114"/>
      <c r="X133" s="114"/>
      <c r="Y133" s="114"/>
      <c r="Z133" s="114"/>
      <c r="AA133" s="114"/>
      <c r="AB133" s="114"/>
      <c r="AC133" s="187"/>
      <c r="AF133" s="114"/>
      <c r="AG133" s="114"/>
      <c r="AH133" s="163"/>
      <c r="AI133" s="163"/>
      <c r="AJ133" s="163"/>
      <c r="AK133" s="163"/>
      <c r="AL133" s="163"/>
      <c r="AM133" s="163"/>
    </row>
    <row r="134" spans="1:39" s="127" customFormat="1" ht="25.5" customHeight="1" x14ac:dyDescent="0.25">
      <c r="A134" s="45">
        <v>121</v>
      </c>
      <c r="B134" s="572"/>
      <c r="C134" s="128"/>
      <c r="D134" s="129"/>
      <c r="E134" s="130"/>
      <c r="F134" s="128"/>
      <c r="G134" s="128"/>
      <c r="H134" s="132"/>
      <c r="I134" s="131" t="s">
        <v>3</v>
      </c>
      <c r="J134" s="407"/>
      <c r="K134" s="129" t="s">
        <v>3</v>
      </c>
      <c r="L134" s="129" t="s">
        <v>3</v>
      </c>
      <c r="M134" s="129" t="s">
        <v>3</v>
      </c>
      <c r="N134" s="184"/>
      <c r="O134" s="188"/>
      <c r="P134" s="188"/>
      <c r="Q134" s="114"/>
      <c r="R134" s="114"/>
      <c r="S134" s="114"/>
      <c r="T134" s="114"/>
      <c r="U134" s="114"/>
      <c r="V134" s="114"/>
      <c r="W134" s="114"/>
      <c r="X134" s="114"/>
      <c r="Y134" s="114"/>
      <c r="Z134" s="114"/>
      <c r="AA134" s="114"/>
      <c r="AB134" s="114"/>
      <c r="AC134" s="187"/>
      <c r="AF134" s="114"/>
      <c r="AG134" s="114"/>
      <c r="AH134" s="163"/>
      <c r="AI134" s="163"/>
      <c r="AJ134" s="163"/>
      <c r="AK134" s="163"/>
      <c r="AL134" s="163"/>
      <c r="AM134" s="163"/>
    </row>
    <row r="135" spans="1:39" s="127" customFormat="1" ht="25.5" customHeight="1" x14ac:dyDescent="0.25">
      <c r="A135" s="45">
        <v>122</v>
      </c>
      <c r="B135" s="572"/>
      <c r="C135" s="128"/>
      <c r="D135" s="129"/>
      <c r="E135" s="130"/>
      <c r="F135" s="128"/>
      <c r="G135" s="128"/>
      <c r="H135" s="132"/>
      <c r="I135" s="131" t="s">
        <v>3</v>
      </c>
      <c r="J135" s="407"/>
      <c r="K135" s="129" t="s">
        <v>3</v>
      </c>
      <c r="L135" s="129" t="s">
        <v>3</v>
      </c>
      <c r="M135" s="129" t="s">
        <v>3</v>
      </c>
      <c r="N135" s="184"/>
      <c r="O135" s="188"/>
      <c r="P135" s="188"/>
      <c r="Q135" s="114"/>
      <c r="R135" s="114"/>
      <c r="S135" s="114"/>
      <c r="T135" s="114"/>
      <c r="U135" s="114"/>
      <c r="V135" s="114"/>
      <c r="W135" s="114"/>
      <c r="X135" s="114"/>
      <c r="Y135" s="114"/>
      <c r="Z135" s="114"/>
      <c r="AA135" s="114"/>
      <c r="AB135" s="114"/>
      <c r="AC135" s="187"/>
      <c r="AF135" s="114"/>
      <c r="AG135" s="114"/>
      <c r="AH135" s="163"/>
      <c r="AI135" s="163"/>
      <c r="AJ135" s="163"/>
      <c r="AK135" s="163"/>
      <c r="AL135" s="163"/>
      <c r="AM135" s="163"/>
    </row>
    <row r="136" spans="1:39" s="127" customFormat="1" ht="25.5" customHeight="1" x14ac:dyDescent="0.25">
      <c r="A136" s="45">
        <v>123</v>
      </c>
      <c r="B136" s="572"/>
      <c r="C136" s="128"/>
      <c r="D136" s="129"/>
      <c r="E136" s="130"/>
      <c r="F136" s="128"/>
      <c r="G136" s="128"/>
      <c r="H136" s="132"/>
      <c r="I136" s="131" t="s">
        <v>3</v>
      </c>
      <c r="J136" s="407"/>
      <c r="K136" s="129" t="s">
        <v>3</v>
      </c>
      <c r="L136" s="129" t="s">
        <v>3</v>
      </c>
      <c r="M136" s="129" t="s">
        <v>3</v>
      </c>
      <c r="N136" s="184"/>
      <c r="O136" s="188"/>
      <c r="P136" s="188"/>
      <c r="Q136" s="114"/>
      <c r="R136" s="114"/>
      <c r="S136" s="114"/>
      <c r="T136" s="114"/>
      <c r="U136" s="114"/>
      <c r="V136" s="114"/>
      <c r="W136" s="114"/>
      <c r="X136" s="114"/>
      <c r="Y136" s="114"/>
      <c r="Z136" s="114"/>
      <c r="AA136" s="114"/>
      <c r="AB136" s="114"/>
      <c r="AC136" s="187"/>
      <c r="AF136" s="114"/>
      <c r="AG136" s="114"/>
      <c r="AH136" s="163"/>
      <c r="AI136" s="163"/>
      <c r="AJ136" s="163"/>
      <c r="AK136" s="163"/>
      <c r="AL136" s="163"/>
      <c r="AM136" s="163"/>
    </row>
    <row r="137" spans="1:39" s="127" customFormat="1" ht="25.5" customHeight="1" x14ac:dyDescent="0.25">
      <c r="A137" s="45">
        <v>124</v>
      </c>
      <c r="B137" s="572"/>
      <c r="C137" s="128"/>
      <c r="D137" s="129"/>
      <c r="E137" s="130"/>
      <c r="F137" s="128"/>
      <c r="G137" s="128"/>
      <c r="H137" s="132"/>
      <c r="I137" s="131" t="s">
        <v>3</v>
      </c>
      <c r="J137" s="407"/>
      <c r="K137" s="129" t="s">
        <v>3</v>
      </c>
      <c r="L137" s="129" t="s">
        <v>3</v>
      </c>
      <c r="M137" s="129" t="s">
        <v>3</v>
      </c>
      <c r="N137" s="184"/>
      <c r="O137" s="188"/>
      <c r="P137" s="188"/>
      <c r="Q137" s="114"/>
      <c r="R137" s="114"/>
      <c r="S137" s="114"/>
      <c r="T137" s="114"/>
      <c r="U137" s="114"/>
      <c r="V137" s="114"/>
      <c r="W137" s="114"/>
      <c r="X137" s="114"/>
      <c r="Y137" s="114"/>
      <c r="Z137" s="114"/>
      <c r="AA137" s="114"/>
      <c r="AB137" s="114"/>
      <c r="AC137" s="187"/>
      <c r="AF137" s="114"/>
      <c r="AG137" s="114"/>
      <c r="AH137" s="163"/>
      <c r="AI137" s="163"/>
      <c r="AJ137" s="163"/>
      <c r="AK137" s="163"/>
      <c r="AL137" s="163"/>
      <c r="AM137" s="163"/>
    </row>
    <row r="138" spans="1:39" s="127" customFormat="1" ht="25.5" customHeight="1" x14ac:dyDescent="0.25">
      <c r="A138" s="45">
        <v>125</v>
      </c>
      <c r="B138" s="572"/>
      <c r="C138" s="128"/>
      <c r="D138" s="129"/>
      <c r="E138" s="130"/>
      <c r="F138" s="128"/>
      <c r="G138" s="128"/>
      <c r="H138" s="132"/>
      <c r="I138" s="131" t="s">
        <v>3</v>
      </c>
      <c r="J138" s="407"/>
      <c r="K138" s="129" t="s">
        <v>3</v>
      </c>
      <c r="L138" s="129" t="s">
        <v>3</v>
      </c>
      <c r="M138" s="129" t="s">
        <v>3</v>
      </c>
      <c r="N138" s="184"/>
      <c r="O138" s="188"/>
      <c r="P138" s="188"/>
      <c r="Q138" s="114"/>
      <c r="R138" s="114"/>
      <c r="S138" s="114"/>
      <c r="T138" s="114"/>
      <c r="U138" s="114"/>
      <c r="V138" s="114"/>
      <c r="W138" s="114"/>
      <c r="X138" s="114"/>
      <c r="Y138" s="114"/>
      <c r="Z138" s="114"/>
      <c r="AA138" s="114"/>
      <c r="AB138" s="114"/>
      <c r="AC138" s="187"/>
      <c r="AF138" s="114"/>
      <c r="AG138" s="114"/>
      <c r="AH138" s="163"/>
      <c r="AI138" s="163"/>
      <c r="AJ138" s="163"/>
      <c r="AK138" s="163"/>
      <c r="AL138" s="163"/>
      <c r="AM138" s="163"/>
    </row>
    <row r="139" spans="1:39" s="127" customFormat="1" ht="25.5" customHeight="1" x14ac:dyDescent="0.25">
      <c r="A139" s="45">
        <v>126</v>
      </c>
      <c r="B139" s="572"/>
      <c r="C139" s="128"/>
      <c r="D139" s="129"/>
      <c r="E139" s="130"/>
      <c r="F139" s="128"/>
      <c r="G139" s="128"/>
      <c r="H139" s="132"/>
      <c r="I139" s="131" t="s">
        <v>3</v>
      </c>
      <c r="J139" s="407"/>
      <c r="K139" s="129" t="s">
        <v>3</v>
      </c>
      <c r="L139" s="129" t="s">
        <v>3</v>
      </c>
      <c r="M139" s="129" t="s">
        <v>3</v>
      </c>
      <c r="N139" s="184"/>
      <c r="O139" s="188"/>
      <c r="P139" s="188"/>
      <c r="Q139" s="114"/>
      <c r="R139" s="114"/>
      <c r="S139" s="114"/>
      <c r="T139" s="114"/>
      <c r="U139" s="114"/>
      <c r="V139" s="114"/>
      <c r="W139" s="114"/>
      <c r="X139" s="114"/>
      <c r="Y139" s="114"/>
      <c r="Z139" s="114"/>
      <c r="AA139" s="114"/>
      <c r="AB139" s="114"/>
      <c r="AC139" s="187"/>
      <c r="AF139" s="114"/>
      <c r="AG139" s="114"/>
      <c r="AH139" s="163"/>
      <c r="AI139" s="163"/>
      <c r="AJ139" s="163"/>
      <c r="AK139" s="163"/>
      <c r="AL139" s="163"/>
      <c r="AM139" s="163"/>
    </row>
    <row r="140" spans="1:39" s="127" customFormat="1" ht="25.5" customHeight="1" x14ac:dyDescent="0.25">
      <c r="A140" s="45">
        <v>127</v>
      </c>
      <c r="B140" s="572"/>
      <c r="C140" s="128"/>
      <c r="D140" s="129"/>
      <c r="E140" s="130"/>
      <c r="F140" s="128"/>
      <c r="G140" s="128"/>
      <c r="H140" s="132"/>
      <c r="I140" s="131" t="s">
        <v>3</v>
      </c>
      <c r="J140" s="407"/>
      <c r="K140" s="129" t="s">
        <v>3</v>
      </c>
      <c r="L140" s="129" t="s">
        <v>3</v>
      </c>
      <c r="M140" s="129" t="s">
        <v>3</v>
      </c>
      <c r="N140" s="184"/>
      <c r="O140" s="188"/>
      <c r="P140" s="188"/>
      <c r="Q140" s="114"/>
      <c r="R140" s="114"/>
      <c r="S140" s="114"/>
      <c r="T140" s="114"/>
      <c r="U140" s="114"/>
      <c r="V140" s="114"/>
      <c r="W140" s="114"/>
      <c r="X140" s="114"/>
      <c r="Y140" s="114"/>
      <c r="Z140" s="114"/>
      <c r="AA140" s="114"/>
      <c r="AB140" s="114"/>
      <c r="AC140" s="187"/>
      <c r="AF140" s="114"/>
      <c r="AG140" s="114"/>
      <c r="AH140" s="163"/>
      <c r="AI140" s="163"/>
      <c r="AJ140" s="163"/>
      <c r="AK140" s="163"/>
      <c r="AL140" s="163"/>
      <c r="AM140" s="163"/>
    </row>
    <row r="141" spans="1:39" s="127" customFormat="1" ht="25.5" customHeight="1" x14ac:dyDescent="0.25">
      <c r="A141" s="45">
        <v>128</v>
      </c>
      <c r="B141" s="572"/>
      <c r="C141" s="128"/>
      <c r="D141" s="129"/>
      <c r="E141" s="130"/>
      <c r="F141" s="128"/>
      <c r="G141" s="128"/>
      <c r="H141" s="132"/>
      <c r="I141" s="131" t="s">
        <v>3</v>
      </c>
      <c r="J141" s="407"/>
      <c r="K141" s="129" t="s">
        <v>3</v>
      </c>
      <c r="L141" s="129" t="s">
        <v>3</v>
      </c>
      <c r="M141" s="129" t="s">
        <v>3</v>
      </c>
      <c r="N141" s="184"/>
      <c r="O141" s="188"/>
      <c r="P141" s="188"/>
      <c r="Q141" s="114"/>
      <c r="R141" s="114"/>
      <c r="S141" s="114"/>
      <c r="T141" s="114"/>
      <c r="U141" s="114"/>
      <c r="V141" s="114"/>
      <c r="W141" s="114"/>
      <c r="X141" s="114"/>
      <c r="Y141" s="114"/>
      <c r="Z141" s="114"/>
      <c r="AA141" s="114"/>
      <c r="AB141" s="114"/>
      <c r="AC141" s="187"/>
      <c r="AF141" s="114"/>
      <c r="AG141" s="114"/>
      <c r="AH141" s="163"/>
      <c r="AI141" s="163"/>
      <c r="AJ141" s="163"/>
      <c r="AK141" s="163"/>
      <c r="AL141" s="163"/>
      <c r="AM141" s="163"/>
    </row>
    <row r="142" spans="1:39" s="127" customFormat="1" ht="25.5" customHeight="1" x14ac:dyDescent="0.25">
      <c r="A142" s="45">
        <v>129</v>
      </c>
      <c r="B142" s="572"/>
      <c r="C142" s="128"/>
      <c r="D142" s="129"/>
      <c r="E142" s="130"/>
      <c r="F142" s="128"/>
      <c r="G142" s="128"/>
      <c r="H142" s="132"/>
      <c r="I142" s="131" t="s">
        <v>3</v>
      </c>
      <c r="J142" s="407"/>
      <c r="K142" s="129" t="s">
        <v>3</v>
      </c>
      <c r="L142" s="129" t="s">
        <v>3</v>
      </c>
      <c r="M142" s="129" t="s">
        <v>3</v>
      </c>
      <c r="N142" s="184"/>
      <c r="O142" s="188"/>
      <c r="P142" s="188"/>
      <c r="Q142" s="114"/>
      <c r="R142" s="114"/>
      <c r="S142" s="114"/>
      <c r="T142" s="114"/>
      <c r="U142" s="114"/>
      <c r="V142" s="114"/>
      <c r="W142" s="114"/>
      <c r="X142" s="114"/>
      <c r="Y142" s="114"/>
      <c r="Z142" s="114"/>
      <c r="AA142" s="114"/>
      <c r="AB142" s="114"/>
      <c r="AC142" s="187"/>
      <c r="AF142" s="114"/>
      <c r="AG142" s="114"/>
      <c r="AH142" s="163"/>
      <c r="AI142" s="163"/>
      <c r="AJ142" s="163"/>
      <c r="AK142" s="163"/>
      <c r="AL142" s="163"/>
      <c r="AM142" s="163"/>
    </row>
    <row r="143" spans="1:39" s="127" customFormat="1" ht="25.5" customHeight="1" x14ac:dyDescent="0.25">
      <c r="A143" s="45">
        <v>130</v>
      </c>
      <c r="B143" s="572"/>
      <c r="C143" s="128"/>
      <c r="D143" s="129"/>
      <c r="E143" s="130"/>
      <c r="F143" s="128"/>
      <c r="G143" s="128"/>
      <c r="H143" s="132"/>
      <c r="I143" s="131" t="s">
        <v>3</v>
      </c>
      <c r="J143" s="407"/>
      <c r="K143" s="129" t="s">
        <v>3</v>
      </c>
      <c r="L143" s="129" t="s">
        <v>3</v>
      </c>
      <c r="M143" s="129" t="s">
        <v>3</v>
      </c>
      <c r="N143" s="184"/>
      <c r="O143" s="188"/>
      <c r="P143" s="188"/>
      <c r="Q143" s="114"/>
      <c r="R143" s="114"/>
      <c r="S143" s="114"/>
      <c r="T143" s="114"/>
      <c r="U143" s="114"/>
      <c r="V143" s="114"/>
      <c r="W143" s="114"/>
      <c r="X143" s="114"/>
      <c r="Y143" s="114"/>
      <c r="Z143" s="114"/>
      <c r="AA143" s="114"/>
      <c r="AB143" s="114"/>
      <c r="AC143" s="187"/>
      <c r="AF143" s="114"/>
      <c r="AG143" s="114"/>
      <c r="AH143" s="163"/>
      <c r="AI143" s="163"/>
      <c r="AJ143" s="163"/>
      <c r="AK143" s="163"/>
      <c r="AL143" s="163"/>
      <c r="AM143" s="163"/>
    </row>
    <row r="144" spans="1:39" s="127" customFormat="1" ht="25.5" customHeight="1" x14ac:dyDescent="0.25">
      <c r="A144" s="45">
        <v>131</v>
      </c>
      <c r="B144" s="572"/>
      <c r="C144" s="128"/>
      <c r="D144" s="129"/>
      <c r="E144" s="130"/>
      <c r="F144" s="128"/>
      <c r="G144" s="128"/>
      <c r="H144" s="132"/>
      <c r="I144" s="131" t="s">
        <v>3</v>
      </c>
      <c r="J144" s="407"/>
      <c r="K144" s="129" t="s">
        <v>3</v>
      </c>
      <c r="L144" s="129" t="s">
        <v>3</v>
      </c>
      <c r="M144" s="129" t="s">
        <v>3</v>
      </c>
      <c r="N144" s="184"/>
      <c r="O144" s="188"/>
      <c r="P144" s="188"/>
      <c r="Q144" s="114"/>
      <c r="R144" s="114"/>
      <c r="S144" s="114"/>
      <c r="T144" s="114"/>
      <c r="U144" s="114"/>
      <c r="V144" s="114"/>
      <c r="W144" s="114"/>
      <c r="X144" s="114"/>
      <c r="Y144" s="114"/>
      <c r="Z144" s="114"/>
      <c r="AA144" s="114"/>
      <c r="AB144" s="114"/>
      <c r="AC144" s="187"/>
      <c r="AF144" s="114"/>
      <c r="AG144" s="114"/>
      <c r="AH144" s="163"/>
      <c r="AI144" s="163"/>
      <c r="AJ144" s="163"/>
      <c r="AK144" s="163"/>
      <c r="AL144" s="163"/>
      <c r="AM144" s="163"/>
    </row>
    <row r="145" spans="1:39" s="127" customFormat="1" ht="25.5" customHeight="1" x14ac:dyDescent="0.25">
      <c r="A145" s="45">
        <v>132</v>
      </c>
      <c r="B145" s="572"/>
      <c r="C145" s="128"/>
      <c r="D145" s="129"/>
      <c r="E145" s="130"/>
      <c r="F145" s="128"/>
      <c r="G145" s="128"/>
      <c r="H145" s="132"/>
      <c r="I145" s="131" t="s">
        <v>3</v>
      </c>
      <c r="J145" s="407"/>
      <c r="K145" s="129" t="s">
        <v>3</v>
      </c>
      <c r="L145" s="129" t="s">
        <v>3</v>
      </c>
      <c r="M145" s="129" t="s">
        <v>3</v>
      </c>
      <c r="N145" s="184"/>
      <c r="O145" s="188"/>
      <c r="P145" s="188"/>
      <c r="Q145" s="114"/>
      <c r="R145" s="114"/>
      <c r="S145" s="114"/>
      <c r="T145" s="114"/>
      <c r="U145" s="114"/>
      <c r="V145" s="114"/>
      <c r="W145" s="114"/>
      <c r="X145" s="114"/>
      <c r="Y145" s="114"/>
      <c r="Z145" s="114"/>
      <c r="AA145" s="114"/>
      <c r="AB145" s="114"/>
      <c r="AC145" s="187"/>
      <c r="AF145" s="114"/>
      <c r="AG145" s="114"/>
      <c r="AH145" s="163"/>
      <c r="AI145" s="163"/>
      <c r="AJ145" s="163"/>
      <c r="AK145" s="163"/>
      <c r="AL145" s="163"/>
      <c r="AM145" s="163"/>
    </row>
    <row r="146" spans="1:39" s="127" customFormat="1" ht="25.5" customHeight="1" x14ac:dyDescent="0.25">
      <c r="A146" s="45">
        <v>133</v>
      </c>
      <c r="B146" s="572"/>
      <c r="C146" s="128"/>
      <c r="D146" s="129"/>
      <c r="E146" s="130"/>
      <c r="F146" s="128"/>
      <c r="G146" s="128"/>
      <c r="H146" s="132"/>
      <c r="I146" s="131" t="s">
        <v>3</v>
      </c>
      <c r="J146" s="407"/>
      <c r="K146" s="129" t="s">
        <v>3</v>
      </c>
      <c r="L146" s="129" t="s">
        <v>3</v>
      </c>
      <c r="M146" s="129" t="s">
        <v>3</v>
      </c>
      <c r="N146" s="184"/>
      <c r="O146" s="188"/>
      <c r="P146" s="188"/>
      <c r="Q146" s="114"/>
      <c r="R146" s="114"/>
      <c r="S146" s="114"/>
      <c r="T146" s="114"/>
      <c r="U146" s="114"/>
      <c r="V146" s="114"/>
      <c r="W146" s="114"/>
      <c r="X146" s="114"/>
      <c r="Y146" s="114"/>
      <c r="Z146" s="114"/>
      <c r="AA146" s="114"/>
      <c r="AB146" s="114"/>
      <c r="AC146" s="187"/>
      <c r="AF146" s="114"/>
      <c r="AG146" s="114"/>
      <c r="AH146" s="163"/>
      <c r="AI146" s="163"/>
      <c r="AJ146" s="163"/>
      <c r="AK146" s="163"/>
      <c r="AL146" s="163"/>
      <c r="AM146" s="163"/>
    </row>
    <row r="147" spans="1:39" s="127" customFormat="1" ht="25.5" customHeight="1" x14ac:dyDescent="0.25">
      <c r="A147" s="45">
        <v>134</v>
      </c>
      <c r="B147" s="572"/>
      <c r="C147" s="128"/>
      <c r="D147" s="129"/>
      <c r="E147" s="130"/>
      <c r="F147" s="128"/>
      <c r="G147" s="128"/>
      <c r="H147" s="132"/>
      <c r="I147" s="131" t="s">
        <v>3</v>
      </c>
      <c r="J147" s="407"/>
      <c r="K147" s="129" t="s">
        <v>3</v>
      </c>
      <c r="L147" s="129" t="s">
        <v>3</v>
      </c>
      <c r="M147" s="129" t="s">
        <v>3</v>
      </c>
      <c r="N147" s="184"/>
      <c r="O147" s="188"/>
      <c r="P147" s="188"/>
      <c r="Q147" s="114"/>
      <c r="R147" s="114"/>
      <c r="S147" s="114"/>
      <c r="T147" s="114"/>
      <c r="U147" s="114"/>
      <c r="V147" s="114"/>
      <c r="W147" s="114"/>
      <c r="X147" s="114"/>
      <c r="Y147" s="114"/>
      <c r="Z147" s="114"/>
      <c r="AA147" s="114"/>
      <c r="AB147" s="114"/>
      <c r="AC147" s="187"/>
      <c r="AF147" s="114"/>
      <c r="AG147" s="114"/>
      <c r="AH147" s="163"/>
      <c r="AI147" s="163"/>
      <c r="AJ147" s="163"/>
      <c r="AK147" s="163"/>
      <c r="AL147" s="163"/>
      <c r="AM147" s="163"/>
    </row>
    <row r="148" spans="1:39" s="127" customFormat="1" ht="25.5" customHeight="1" x14ac:dyDescent="0.25">
      <c r="A148" s="45">
        <v>135</v>
      </c>
      <c r="B148" s="572"/>
      <c r="C148" s="128"/>
      <c r="D148" s="129"/>
      <c r="E148" s="130"/>
      <c r="F148" s="128"/>
      <c r="G148" s="128"/>
      <c r="H148" s="132"/>
      <c r="I148" s="131" t="s">
        <v>3</v>
      </c>
      <c r="J148" s="407"/>
      <c r="K148" s="129" t="s">
        <v>3</v>
      </c>
      <c r="L148" s="129" t="s">
        <v>3</v>
      </c>
      <c r="M148" s="129" t="s">
        <v>3</v>
      </c>
      <c r="N148" s="184"/>
      <c r="O148" s="188"/>
      <c r="P148" s="188"/>
      <c r="Q148" s="114"/>
      <c r="R148" s="114"/>
      <c r="S148" s="114"/>
      <c r="T148" s="114"/>
      <c r="U148" s="114"/>
      <c r="V148" s="114"/>
      <c r="W148" s="114"/>
      <c r="X148" s="114"/>
      <c r="Y148" s="114"/>
      <c r="Z148" s="114"/>
      <c r="AA148" s="114"/>
      <c r="AB148" s="114"/>
      <c r="AC148" s="187"/>
      <c r="AF148" s="114"/>
      <c r="AG148" s="114"/>
      <c r="AH148" s="163"/>
      <c r="AI148" s="163"/>
      <c r="AJ148" s="163"/>
      <c r="AK148" s="163"/>
      <c r="AL148" s="163"/>
      <c r="AM148" s="163"/>
    </row>
    <row r="149" spans="1:39" s="127" customFormat="1" ht="25.5" customHeight="1" x14ac:dyDescent="0.25">
      <c r="A149" s="45">
        <v>136</v>
      </c>
      <c r="B149" s="572"/>
      <c r="C149" s="128"/>
      <c r="D149" s="129"/>
      <c r="E149" s="130"/>
      <c r="F149" s="128"/>
      <c r="G149" s="128"/>
      <c r="H149" s="132"/>
      <c r="I149" s="131" t="s">
        <v>3</v>
      </c>
      <c r="J149" s="407"/>
      <c r="K149" s="129" t="s">
        <v>3</v>
      </c>
      <c r="L149" s="129" t="s">
        <v>3</v>
      </c>
      <c r="M149" s="129" t="s">
        <v>3</v>
      </c>
      <c r="N149" s="184"/>
      <c r="O149" s="188"/>
      <c r="P149" s="188"/>
      <c r="Q149" s="114"/>
      <c r="R149" s="114"/>
      <c r="S149" s="114"/>
      <c r="T149" s="114"/>
      <c r="U149" s="114"/>
      <c r="V149" s="114"/>
      <c r="W149" s="114"/>
      <c r="X149" s="114"/>
      <c r="Y149" s="114"/>
      <c r="Z149" s="114"/>
      <c r="AA149" s="114"/>
      <c r="AB149" s="114"/>
      <c r="AC149" s="187"/>
      <c r="AF149" s="114"/>
      <c r="AG149" s="114"/>
      <c r="AH149" s="163"/>
      <c r="AI149" s="163"/>
      <c r="AJ149" s="163"/>
      <c r="AK149" s="163"/>
      <c r="AL149" s="163"/>
      <c r="AM149" s="163"/>
    </row>
    <row r="150" spans="1:39" s="127" customFormat="1" ht="25.5" customHeight="1" x14ac:dyDescent="0.25">
      <c r="A150" s="45">
        <v>137</v>
      </c>
      <c r="B150" s="572"/>
      <c r="C150" s="128"/>
      <c r="D150" s="129"/>
      <c r="E150" s="130"/>
      <c r="F150" s="128"/>
      <c r="G150" s="128"/>
      <c r="H150" s="132"/>
      <c r="I150" s="131" t="s">
        <v>3</v>
      </c>
      <c r="J150" s="407"/>
      <c r="K150" s="129" t="s">
        <v>3</v>
      </c>
      <c r="L150" s="129" t="s">
        <v>3</v>
      </c>
      <c r="M150" s="129" t="s">
        <v>3</v>
      </c>
      <c r="N150" s="184"/>
      <c r="O150" s="188"/>
      <c r="P150" s="188"/>
      <c r="Q150" s="114"/>
      <c r="R150" s="114"/>
      <c r="S150" s="114"/>
      <c r="T150" s="114"/>
      <c r="U150" s="114"/>
      <c r="V150" s="114"/>
      <c r="W150" s="114"/>
      <c r="X150" s="114"/>
      <c r="Y150" s="114"/>
      <c r="Z150" s="114"/>
      <c r="AA150" s="114"/>
      <c r="AB150" s="114"/>
      <c r="AC150" s="187"/>
      <c r="AF150" s="114"/>
      <c r="AG150" s="114"/>
      <c r="AH150" s="163"/>
      <c r="AI150" s="163"/>
      <c r="AJ150" s="163"/>
      <c r="AK150" s="163"/>
      <c r="AL150" s="163"/>
      <c r="AM150" s="163"/>
    </row>
    <row r="151" spans="1:39" s="127" customFormat="1" ht="25.5" customHeight="1" x14ac:dyDescent="0.25">
      <c r="A151" s="45">
        <v>138</v>
      </c>
      <c r="B151" s="572"/>
      <c r="C151" s="128"/>
      <c r="D151" s="129"/>
      <c r="E151" s="130"/>
      <c r="F151" s="128"/>
      <c r="G151" s="128"/>
      <c r="H151" s="132"/>
      <c r="I151" s="131" t="s">
        <v>3</v>
      </c>
      <c r="J151" s="407"/>
      <c r="K151" s="129" t="s">
        <v>3</v>
      </c>
      <c r="L151" s="129" t="s">
        <v>3</v>
      </c>
      <c r="M151" s="129" t="s">
        <v>3</v>
      </c>
      <c r="N151" s="184"/>
      <c r="O151" s="188"/>
      <c r="P151" s="188"/>
      <c r="Q151" s="114"/>
      <c r="R151" s="114"/>
      <c r="S151" s="114"/>
      <c r="T151" s="114"/>
      <c r="U151" s="114"/>
      <c r="V151" s="114"/>
      <c r="W151" s="114"/>
      <c r="X151" s="114"/>
      <c r="Y151" s="114"/>
      <c r="Z151" s="114"/>
      <c r="AA151" s="114"/>
      <c r="AB151" s="114"/>
      <c r="AC151" s="187"/>
      <c r="AF151" s="114"/>
      <c r="AG151" s="114"/>
      <c r="AH151" s="163"/>
      <c r="AI151" s="163"/>
      <c r="AJ151" s="163"/>
      <c r="AK151" s="163"/>
      <c r="AL151" s="163"/>
      <c r="AM151" s="163"/>
    </row>
    <row r="152" spans="1:39" s="127" customFormat="1" ht="25.5" customHeight="1" x14ac:dyDescent="0.25">
      <c r="A152" s="45">
        <v>139</v>
      </c>
      <c r="B152" s="572"/>
      <c r="C152" s="128"/>
      <c r="D152" s="129"/>
      <c r="E152" s="130"/>
      <c r="F152" s="128"/>
      <c r="G152" s="128"/>
      <c r="H152" s="132"/>
      <c r="I152" s="131" t="s">
        <v>3</v>
      </c>
      <c r="J152" s="407"/>
      <c r="K152" s="129" t="s">
        <v>3</v>
      </c>
      <c r="L152" s="129" t="s">
        <v>3</v>
      </c>
      <c r="M152" s="129" t="s">
        <v>3</v>
      </c>
      <c r="N152" s="184"/>
      <c r="O152" s="188"/>
      <c r="P152" s="188"/>
      <c r="Q152" s="114"/>
      <c r="R152" s="114"/>
      <c r="S152" s="114"/>
      <c r="T152" s="114"/>
      <c r="U152" s="114"/>
      <c r="V152" s="114"/>
      <c r="W152" s="114"/>
      <c r="X152" s="114"/>
      <c r="Y152" s="114"/>
      <c r="Z152" s="114"/>
      <c r="AA152" s="114"/>
      <c r="AB152" s="114"/>
      <c r="AC152" s="187"/>
      <c r="AF152" s="114"/>
      <c r="AG152" s="114"/>
      <c r="AH152" s="163"/>
      <c r="AI152" s="163"/>
      <c r="AJ152" s="163"/>
      <c r="AK152" s="163"/>
      <c r="AL152" s="163"/>
      <c r="AM152" s="163"/>
    </row>
    <row r="153" spans="1:39" s="127" customFormat="1" ht="25.5" customHeight="1" x14ac:dyDescent="0.25">
      <c r="A153" s="45">
        <v>140</v>
      </c>
      <c r="B153" s="572"/>
      <c r="C153" s="128"/>
      <c r="D153" s="129"/>
      <c r="E153" s="130"/>
      <c r="F153" s="128"/>
      <c r="G153" s="128"/>
      <c r="H153" s="132"/>
      <c r="I153" s="131" t="s">
        <v>3</v>
      </c>
      <c r="J153" s="407"/>
      <c r="K153" s="129" t="s">
        <v>3</v>
      </c>
      <c r="L153" s="129" t="s">
        <v>3</v>
      </c>
      <c r="M153" s="129" t="s">
        <v>3</v>
      </c>
      <c r="N153" s="184"/>
      <c r="O153" s="188"/>
      <c r="P153" s="188"/>
      <c r="Q153" s="114"/>
      <c r="R153" s="114"/>
      <c r="S153" s="114"/>
      <c r="T153" s="114"/>
      <c r="U153" s="114"/>
      <c r="V153" s="114"/>
      <c r="W153" s="114"/>
      <c r="X153" s="114"/>
      <c r="Y153" s="114"/>
      <c r="Z153" s="114"/>
      <c r="AA153" s="114"/>
      <c r="AB153" s="114"/>
      <c r="AC153" s="187"/>
      <c r="AF153" s="114"/>
      <c r="AG153" s="114"/>
      <c r="AH153" s="163"/>
      <c r="AI153" s="163"/>
      <c r="AJ153" s="163"/>
      <c r="AK153" s="163"/>
      <c r="AL153" s="163"/>
      <c r="AM153" s="163"/>
    </row>
    <row r="154" spans="1:39" s="127" customFormat="1" ht="25.5" customHeight="1" x14ac:dyDescent="0.25">
      <c r="A154" s="45">
        <v>141</v>
      </c>
      <c r="B154" s="572"/>
      <c r="C154" s="128"/>
      <c r="D154" s="129"/>
      <c r="E154" s="130"/>
      <c r="F154" s="128"/>
      <c r="G154" s="128"/>
      <c r="H154" s="132"/>
      <c r="I154" s="131" t="s">
        <v>3</v>
      </c>
      <c r="J154" s="407"/>
      <c r="K154" s="129" t="s">
        <v>3</v>
      </c>
      <c r="L154" s="129" t="s">
        <v>3</v>
      </c>
      <c r="M154" s="129" t="s">
        <v>3</v>
      </c>
      <c r="N154" s="184"/>
      <c r="O154" s="188"/>
      <c r="P154" s="188"/>
      <c r="Q154" s="114"/>
      <c r="R154" s="114"/>
      <c r="S154" s="114"/>
      <c r="T154" s="114"/>
      <c r="U154" s="114"/>
      <c r="V154" s="114"/>
      <c r="W154" s="114"/>
      <c r="X154" s="114"/>
      <c r="Y154" s="114"/>
      <c r="Z154" s="114"/>
      <c r="AA154" s="114"/>
      <c r="AB154" s="114"/>
      <c r="AC154" s="187"/>
      <c r="AF154" s="114"/>
      <c r="AG154" s="114"/>
      <c r="AH154" s="163"/>
      <c r="AI154" s="163"/>
      <c r="AJ154" s="163"/>
      <c r="AK154" s="163"/>
      <c r="AL154" s="163"/>
      <c r="AM154" s="163"/>
    </row>
    <row r="155" spans="1:39" s="127" customFormat="1" ht="25.5" customHeight="1" x14ac:dyDescent="0.25">
      <c r="A155" s="45">
        <v>142</v>
      </c>
      <c r="B155" s="572"/>
      <c r="C155" s="128"/>
      <c r="D155" s="129"/>
      <c r="E155" s="130"/>
      <c r="F155" s="128"/>
      <c r="G155" s="128"/>
      <c r="H155" s="132"/>
      <c r="I155" s="131" t="s">
        <v>3</v>
      </c>
      <c r="J155" s="407"/>
      <c r="K155" s="129" t="s">
        <v>3</v>
      </c>
      <c r="L155" s="129" t="s">
        <v>3</v>
      </c>
      <c r="M155" s="129" t="s">
        <v>3</v>
      </c>
      <c r="N155" s="184"/>
      <c r="O155" s="188"/>
      <c r="P155" s="188"/>
      <c r="Q155" s="114"/>
      <c r="R155" s="114"/>
      <c r="S155" s="114"/>
      <c r="T155" s="114"/>
      <c r="U155" s="114"/>
      <c r="V155" s="114"/>
      <c r="W155" s="114"/>
      <c r="X155" s="114"/>
      <c r="Y155" s="114"/>
      <c r="Z155" s="114"/>
      <c r="AA155" s="114"/>
      <c r="AB155" s="114"/>
      <c r="AC155" s="187"/>
      <c r="AF155" s="114"/>
      <c r="AG155" s="114"/>
      <c r="AH155" s="163"/>
      <c r="AI155" s="163"/>
      <c r="AJ155" s="163"/>
      <c r="AK155" s="163"/>
      <c r="AL155" s="163"/>
      <c r="AM155" s="163"/>
    </row>
    <row r="156" spans="1:39" s="127" customFormat="1" ht="25.5" customHeight="1" x14ac:dyDescent="0.25">
      <c r="A156" s="45">
        <v>143</v>
      </c>
      <c r="B156" s="572"/>
      <c r="C156" s="128"/>
      <c r="D156" s="129"/>
      <c r="E156" s="130"/>
      <c r="F156" s="128"/>
      <c r="G156" s="128"/>
      <c r="H156" s="132"/>
      <c r="I156" s="131" t="s">
        <v>3</v>
      </c>
      <c r="J156" s="407"/>
      <c r="K156" s="129" t="s">
        <v>3</v>
      </c>
      <c r="L156" s="129" t="s">
        <v>3</v>
      </c>
      <c r="M156" s="129" t="s">
        <v>3</v>
      </c>
      <c r="N156" s="184"/>
      <c r="O156" s="188"/>
      <c r="P156" s="188"/>
      <c r="Q156" s="114"/>
      <c r="R156" s="114"/>
      <c r="S156" s="114"/>
      <c r="T156" s="114"/>
      <c r="U156" s="114"/>
      <c r="V156" s="114"/>
      <c r="W156" s="114"/>
      <c r="X156" s="114"/>
      <c r="Y156" s="114"/>
      <c r="Z156" s="114"/>
      <c r="AA156" s="114"/>
      <c r="AB156" s="114"/>
      <c r="AC156" s="187"/>
      <c r="AF156" s="114"/>
      <c r="AG156" s="114"/>
      <c r="AH156" s="163"/>
      <c r="AI156" s="163"/>
      <c r="AJ156" s="163"/>
      <c r="AK156" s="163"/>
      <c r="AL156" s="163"/>
      <c r="AM156" s="163"/>
    </row>
    <row r="157" spans="1:39" s="127" customFormat="1" ht="25.5" customHeight="1" x14ac:dyDescent="0.25">
      <c r="A157" s="45">
        <v>144</v>
      </c>
      <c r="B157" s="572"/>
      <c r="C157" s="128"/>
      <c r="D157" s="129"/>
      <c r="E157" s="130"/>
      <c r="F157" s="128"/>
      <c r="G157" s="128"/>
      <c r="H157" s="132"/>
      <c r="I157" s="131" t="s">
        <v>3</v>
      </c>
      <c r="J157" s="407"/>
      <c r="K157" s="129" t="s">
        <v>3</v>
      </c>
      <c r="L157" s="129" t="s">
        <v>3</v>
      </c>
      <c r="M157" s="129" t="s">
        <v>3</v>
      </c>
      <c r="N157" s="184"/>
      <c r="O157" s="188"/>
      <c r="P157" s="188"/>
      <c r="Q157" s="114"/>
      <c r="R157" s="114"/>
      <c r="S157" s="114"/>
      <c r="T157" s="114"/>
      <c r="U157" s="114"/>
      <c r="V157" s="114"/>
      <c r="W157" s="114"/>
      <c r="X157" s="114"/>
      <c r="Y157" s="114"/>
      <c r="Z157" s="114"/>
      <c r="AA157" s="114"/>
      <c r="AB157" s="114"/>
      <c r="AC157" s="187"/>
      <c r="AF157" s="114"/>
      <c r="AG157" s="114"/>
      <c r="AH157" s="163"/>
      <c r="AI157" s="163"/>
      <c r="AJ157" s="163"/>
      <c r="AK157" s="163"/>
      <c r="AL157" s="163"/>
      <c r="AM157" s="163"/>
    </row>
    <row r="158" spans="1:39" s="127" customFormat="1" ht="25.5" customHeight="1" x14ac:dyDescent="0.25">
      <c r="A158" s="45">
        <v>145</v>
      </c>
      <c r="B158" s="572"/>
      <c r="C158" s="128"/>
      <c r="D158" s="129"/>
      <c r="E158" s="130"/>
      <c r="F158" s="128"/>
      <c r="G158" s="128"/>
      <c r="H158" s="132"/>
      <c r="I158" s="131" t="s">
        <v>3</v>
      </c>
      <c r="J158" s="407"/>
      <c r="K158" s="129" t="s">
        <v>3</v>
      </c>
      <c r="L158" s="129" t="s">
        <v>3</v>
      </c>
      <c r="M158" s="129" t="s">
        <v>3</v>
      </c>
      <c r="N158" s="184"/>
      <c r="O158" s="188"/>
      <c r="P158" s="188"/>
      <c r="Q158" s="114"/>
      <c r="R158" s="114"/>
      <c r="S158" s="114"/>
      <c r="T158" s="114"/>
      <c r="U158" s="114"/>
      <c r="V158" s="114"/>
      <c r="W158" s="114"/>
      <c r="X158" s="114"/>
      <c r="Y158" s="114"/>
      <c r="Z158" s="114"/>
      <c r="AA158" s="114"/>
      <c r="AB158" s="114"/>
      <c r="AC158" s="187"/>
      <c r="AF158" s="114"/>
      <c r="AG158" s="114"/>
      <c r="AH158" s="163"/>
      <c r="AI158" s="163"/>
      <c r="AJ158" s="163"/>
      <c r="AK158" s="163"/>
      <c r="AL158" s="163"/>
      <c r="AM158" s="163"/>
    </row>
    <row r="159" spans="1:39" s="127" customFormat="1" ht="25.5" customHeight="1" x14ac:dyDescent="0.25">
      <c r="A159" s="45">
        <v>146</v>
      </c>
      <c r="B159" s="572"/>
      <c r="C159" s="128"/>
      <c r="D159" s="129"/>
      <c r="E159" s="130"/>
      <c r="F159" s="128"/>
      <c r="G159" s="128"/>
      <c r="H159" s="132"/>
      <c r="I159" s="131" t="s">
        <v>3</v>
      </c>
      <c r="J159" s="407"/>
      <c r="K159" s="129" t="s">
        <v>3</v>
      </c>
      <c r="L159" s="129" t="s">
        <v>3</v>
      </c>
      <c r="M159" s="129" t="s">
        <v>3</v>
      </c>
      <c r="N159" s="184"/>
      <c r="O159" s="188"/>
      <c r="P159" s="188"/>
      <c r="Q159" s="114"/>
      <c r="R159" s="114"/>
      <c r="S159" s="114"/>
      <c r="T159" s="114"/>
      <c r="U159" s="114"/>
      <c r="V159" s="114"/>
      <c r="W159" s="114"/>
      <c r="X159" s="114"/>
      <c r="Y159" s="114"/>
      <c r="Z159" s="114"/>
      <c r="AA159" s="114"/>
      <c r="AB159" s="114"/>
      <c r="AC159" s="187"/>
      <c r="AF159" s="114"/>
      <c r="AG159" s="114"/>
      <c r="AH159" s="163"/>
      <c r="AI159" s="163"/>
      <c r="AJ159" s="163"/>
      <c r="AK159" s="163"/>
      <c r="AL159" s="163"/>
      <c r="AM159" s="163"/>
    </row>
    <row r="160" spans="1:39" s="127" customFormat="1" ht="25.5" customHeight="1" x14ac:dyDescent="0.25">
      <c r="A160" s="45">
        <v>147</v>
      </c>
      <c r="B160" s="572"/>
      <c r="C160" s="128"/>
      <c r="D160" s="129"/>
      <c r="E160" s="130"/>
      <c r="F160" s="128"/>
      <c r="G160" s="128"/>
      <c r="H160" s="132"/>
      <c r="I160" s="131" t="s">
        <v>3</v>
      </c>
      <c r="J160" s="407"/>
      <c r="K160" s="129" t="s">
        <v>3</v>
      </c>
      <c r="L160" s="129" t="s">
        <v>3</v>
      </c>
      <c r="M160" s="129" t="s">
        <v>3</v>
      </c>
      <c r="N160" s="184"/>
      <c r="O160" s="188"/>
      <c r="P160" s="188"/>
      <c r="Q160" s="114"/>
      <c r="R160" s="114"/>
      <c r="S160" s="114"/>
      <c r="T160" s="114"/>
      <c r="U160" s="114"/>
      <c r="V160" s="114"/>
      <c r="W160" s="114"/>
      <c r="X160" s="114"/>
      <c r="Y160" s="114"/>
      <c r="Z160" s="114"/>
      <c r="AA160" s="114"/>
      <c r="AB160" s="114"/>
      <c r="AC160" s="187"/>
      <c r="AF160" s="114"/>
      <c r="AG160" s="114"/>
      <c r="AH160" s="163"/>
      <c r="AI160" s="163"/>
      <c r="AJ160" s="163"/>
      <c r="AK160" s="163"/>
      <c r="AL160" s="163"/>
      <c r="AM160" s="163"/>
    </row>
    <row r="161" spans="1:39" s="127" customFormat="1" ht="25.5" customHeight="1" x14ac:dyDescent="0.25">
      <c r="A161" s="45">
        <v>148</v>
      </c>
      <c r="B161" s="572"/>
      <c r="C161" s="128"/>
      <c r="D161" s="129"/>
      <c r="E161" s="130"/>
      <c r="F161" s="128"/>
      <c r="G161" s="128"/>
      <c r="H161" s="132"/>
      <c r="I161" s="131" t="s">
        <v>3</v>
      </c>
      <c r="J161" s="407"/>
      <c r="K161" s="129" t="s">
        <v>3</v>
      </c>
      <c r="L161" s="129" t="s">
        <v>3</v>
      </c>
      <c r="M161" s="129" t="s">
        <v>3</v>
      </c>
      <c r="N161" s="184"/>
      <c r="O161" s="188"/>
      <c r="P161" s="188"/>
      <c r="Q161" s="114"/>
      <c r="R161" s="114"/>
      <c r="S161" s="114"/>
      <c r="T161" s="114"/>
      <c r="U161" s="114"/>
      <c r="V161" s="114"/>
      <c r="W161" s="114"/>
      <c r="X161" s="114"/>
      <c r="Y161" s="114"/>
      <c r="Z161" s="114"/>
      <c r="AA161" s="114"/>
      <c r="AB161" s="114"/>
      <c r="AC161" s="187"/>
      <c r="AF161" s="114"/>
      <c r="AG161" s="114"/>
      <c r="AH161" s="163"/>
      <c r="AI161" s="163"/>
      <c r="AJ161" s="163"/>
      <c r="AK161" s="163"/>
      <c r="AL161" s="163"/>
      <c r="AM161" s="163"/>
    </row>
    <row r="162" spans="1:39" s="127" customFormat="1" ht="25.5" customHeight="1" x14ac:dyDescent="0.25">
      <c r="A162" s="45">
        <v>149</v>
      </c>
      <c r="B162" s="572"/>
      <c r="C162" s="128"/>
      <c r="D162" s="129"/>
      <c r="E162" s="130"/>
      <c r="F162" s="128"/>
      <c r="G162" s="128"/>
      <c r="H162" s="132"/>
      <c r="I162" s="131" t="s">
        <v>3</v>
      </c>
      <c r="J162" s="407"/>
      <c r="K162" s="129" t="s">
        <v>3</v>
      </c>
      <c r="L162" s="129" t="s">
        <v>3</v>
      </c>
      <c r="M162" s="129" t="s">
        <v>3</v>
      </c>
      <c r="N162" s="184"/>
      <c r="O162" s="188"/>
      <c r="P162" s="188"/>
      <c r="Q162" s="114"/>
      <c r="R162" s="114"/>
      <c r="S162" s="114"/>
      <c r="T162" s="114"/>
      <c r="U162" s="114"/>
      <c r="V162" s="114"/>
      <c r="W162" s="114"/>
      <c r="X162" s="114"/>
      <c r="Y162" s="114"/>
      <c r="Z162" s="114"/>
      <c r="AA162" s="114"/>
      <c r="AB162" s="114"/>
      <c r="AC162" s="187"/>
      <c r="AF162" s="114"/>
      <c r="AG162" s="114"/>
      <c r="AH162" s="163"/>
      <c r="AI162" s="163"/>
      <c r="AJ162" s="163"/>
      <c r="AK162" s="163"/>
      <c r="AL162" s="163"/>
      <c r="AM162" s="163"/>
    </row>
    <row r="163" spans="1:39" s="127" customFormat="1" ht="25.5" customHeight="1" x14ac:dyDescent="0.25">
      <c r="A163" s="45">
        <v>150</v>
      </c>
      <c r="B163" s="572"/>
      <c r="C163" s="128"/>
      <c r="D163" s="129"/>
      <c r="E163" s="130"/>
      <c r="F163" s="128"/>
      <c r="G163" s="128"/>
      <c r="H163" s="132"/>
      <c r="I163" s="131" t="s">
        <v>3</v>
      </c>
      <c r="J163" s="407"/>
      <c r="K163" s="129" t="s">
        <v>3</v>
      </c>
      <c r="L163" s="129" t="s">
        <v>3</v>
      </c>
      <c r="M163" s="129" t="s">
        <v>3</v>
      </c>
      <c r="N163" s="184"/>
      <c r="O163" s="188"/>
      <c r="P163" s="188"/>
      <c r="Q163" s="114"/>
      <c r="R163" s="114"/>
      <c r="S163" s="114"/>
      <c r="T163" s="114"/>
      <c r="U163" s="114"/>
      <c r="V163" s="114"/>
      <c r="W163" s="114"/>
      <c r="X163" s="114"/>
      <c r="Y163" s="114"/>
      <c r="Z163" s="114"/>
      <c r="AA163" s="114"/>
      <c r="AB163" s="114"/>
      <c r="AC163" s="187"/>
      <c r="AF163" s="114"/>
      <c r="AG163" s="114"/>
      <c r="AH163" s="163"/>
      <c r="AI163" s="163"/>
      <c r="AJ163" s="163"/>
      <c r="AK163" s="163"/>
      <c r="AL163" s="163"/>
      <c r="AM163" s="163"/>
    </row>
    <row r="164" spans="1:39" s="127" customFormat="1" ht="25.5" customHeight="1" x14ac:dyDescent="0.25">
      <c r="A164" s="45">
        <v>151</v>
      </c>
      <c r="B164" s="572"/>
      <c r="C164" s="128"/>
      <c r="D164" s="129"/>
      <c r="E164" s="130"/>
      <c r="F164" s="128"/>
      <c r="G164" s="128"/>
      <c r="H164" s="132"/>
      <c r="I164" s="131" t="s">
        <v>3</v>
      </c>
      <c r="J164" s="407"/>
      <c r="K164" s="129" t="s">
        <v>3</v>
      </c>
      <c r="L164" s="129" t="s">
        <v>3</v>
      </c>
      <c r="M164" s="129" t="s">
        <v>3</v>
      </c>
      <c r="N164" s="184"/>
      <c r="O164" s="188"/>
      <c r="P164" s="188"/>
      <c r="Q164" s="114"/>
      <c r="R164" s="114"/>
      <c r="S164" s="114"/>
      <c r="T164" s="114"/>
      <c r="U164" s="114"/>
      <c r="V164" s="114"/>
      <c r="W164" s="114"/>
      <c r="X164" s="114"/>
      <c r="Y164" s="114"/>
      <c r="Z164" s="114"/>
      <c r="AA164" s="114"/>
      <c r="AB164" s="114"/>
      <c r="AC164" s="187"/>
      <c r="AF164" s="114"/>
      <c r="AG164" s="114"/>
      <c r="AH164" s="163"/>
      <c r="AI164" s="163"/>
      <c r="AJ164" s="163"/>
      <c r="AK164" s="163"/>
      <c r="AL164" s="163"/>
      <c r="AM164" s="163"/>
    </row>
    <row r="165" spans="1:39" s="127" customFormat="1" ht="25.5" customHeight="1" x14ac:dyDescent="0.25">
      <c r="A165" s="45">
        <v>152</v>
      </c>
      <c r="B165" s="572"/>
      <c r="C165" s="128"/>
      <c r="D165" s="129"/>
      <c r="E165" s="130"/>
      <c r="F165" s="128"/>
      <c r="G165" s="128"/>
      <c r="H165" s="132"/>
      <c r="I165" s="131" t="s">
        <v>3</v>
      </c>
      <c r="J165" s="407"/>
      <c r="K165" s="129" t="s">
        <v>3</v>
      </c>
      <c r="L165" s="129" t="s">
        <v>3</v>
      </c>
      <c r="M165" s="129" t="s">
        <v>3</v>
      </c>
      <c r="N165" s="184"/>
      <c r="O165" s="188"/>
      <c r="P165" s="188"/>
      <c r="Q165" s="114"/>
      <c r="R165" s="114"/>
      <c r="S165" s="114"/>
      <c r="T165" s="114"/>
      <c r="U165" s="114"/>
      <c r="V165" s="114"/>
      <c r="W165" s="114"/>
      <c r="X165" s="114"/>
      <c r="Y165" s="114"/>
      <c r="Z165" s="114"/>
      <c r="AA165" s="114"/>
      <c r="AB165" s="114"/>
      <c r="AC165" s="187"/>
      <c r="AF165" s="114"/>
      <c r="AG165" s="114"/>
      <c r="AH165" s="163"/>
      <c r="AI165" s="163"/>
      <c r="AJ165" s="163"/>
      <c r="AK165" s="163"/>
      <c r="AL165" s="163"/>
      <c r="AM165" s="163"/>
    </row>
    <row r="166" spans="1:39" s="127" customFormat="1" ht="25.5" customHeight="1" x14ac:dyDescent="0.25">
      <c r="A166" s="45">
        <v>153</v>
      </c>
      <c r="B166" s="572"/>
      <c r="C166" s="128"/>
      <c r="D166" s="129"/>
      <c r="E166" s="130"/>
      <c r="F166" s="128"/>
      <c r="G166" s="128"/>
      <c r="H166" s="132"/>
      <c r="I166" s="131" t="s">
        <v>3</v>
      </c>
      <c r="J166" s="407"/>
      <c r="K166" s="129" t="s">
        <v>3</v>
      </c>
      <c r="L166" s="129" t="s">
        <v>3</v>
      </c>
      <c r="M166" s="129" t="s">
        <v>3</v>
      </c>
      <c r="N166" s="184"/>
      <c r="O166" s="188"/>
      <c r="P166" s="188"/>
      <c r="Q166" s="114"/>
      <c r="R166" s="114"/>
      <c r="S166" s="114"/>
      <c r="T166" s="114"/>
      <c r="U166" s="114"/>
      <c r="V166" s="114"/>
      <c r="W166" s="114"/>
      <c r="X166" s="114"/>
      <c r="Y166" s="114"/>
      <c r="Z166" s="114"/>
      <c r="AA166" s="114"/>
      <c r="AB166" s="114"/>
      <c r="AC166" s="187"/>
      <c r="AF166" s="114"/>
      <c r="AG166" s="114"/>
      <c r="AH166" s="163"/>
      <c r="AI166" s="163"/>
      <c r="AJ166" s="163"/>
      <c r="AK166" s="163"/>
      <c r="AL166" s="163"/>
      <c r="AM166" s="163"/>
    </row>
    <row r="167" spans="1:39" s="127" customFormat="1" ht="25.5" customHeight="1" x14ac:dyDescent="0.25">
      <c r="A167" s="45">
        <v>154</v>
      </c>
      <c r="B167" s="572"/>
      <c r="C167" s="128"/>
      <c r="D167" s="129"/>
      <c r="E167" s="130"/>
      <c r="F167" s="128"/>
      <c r="G167" s="128"/>
      <c r="H167" s="132"/>
      <c r="I167" s="131" t="s">
        <v>3</v>
      </c>
      <c r="J167" s="407"/>
      <c r="K167" s="129" t="s">
        <v>3</v>
      </c>
      <c r="L167" s="129" t="s">
        <v>3</v>
      </c>
      <c r="M167" s="129" t="s">
        <v>3</v>
      </c>
      <c r="N167" s="184"/>
      <c r="O167" s="188"/>
      <c r="P167" s="188"/>
      <c r="Q167" s="114"/>
      <c r="R167" s="114"/>
      <c r="S167" s="114"/>
      <c r="T167" s="114"/>
      <c r="U167" s="114"/>
      <c r="V167" s="114"/>
      <c r="W167" s="114"/>
      <c r="X167" s="114"/>
      <c r="Y167" s="114"/>
      <c r="Z167" s="114"/>
      <c r="AA167" s="114"/>
      <c r="AB167" s="114"/>
      <c r="AC167" s="187"/>
      <c r="AF167" s="114"/>
      <c r="AG167" s="114"/>
      <c r="AH167" s="163"/>
      <c r="AI167" s="163"/>
      <c r="AJ167" s="163"/>
      <c r="AK167" s="163"/>
      <c r="AL167" s="163"/>
      <c r="AM167" s="163"/>
    </row>
    <row r="168" spans="1:39" s="127" customFormat="1" ht="25.5" customHeight="1" x14ac:dyDescent="0.25">
      <c r="A168" s="45">
        <v>155</v>
      </c>
      <c r="B168" s="572"/>
      <c r="C168" s="128"/>
      <c r="D168" s="129"/>
      <c r="E168" s="130"/>
      <c r="F168" s="128"/>
      <c r="G168" s="128"/>
      <c r="H168" s="132"/>
      <c r="I168" s="131" t="s">
        <v>3</v>
      </c>
      <c r="J168" s="407"/>
      <c r="K168" s="129" t="s">
        <v>3</v>
      </c>
      <c r="L168" s="129" t="s">
        <v>3</v>
      </c>
      <c r="M168" s="129" t="s">
        <v>3</v>
      </c>
      <c r="N168" s="184"/>
      <c r="O168" s="188"/>
      <c r="P168" s="188"/>
      <c r="Q168" s="114"/>
      <c r="R168" s="114"/>
      <c r="S168" s="114"/>
      <c r="T168" s="114"/>
      <c r="U168" s="114"/>
      <c r="V168" s="114"/>
      <c r="W168" s="114"/>
      <c r="X168" s="114"/>
      <c r="Y168" s="114"/>
      <c r="Z168" s="114"/>
      <c r="AA168" s="114"/>
      <c r="AB168" s="114"/>
      <c r="AC168" s="187"/>
      <c r="AF168" s="114"/>
      <c r="AG168" s="114"/>
      <c r="AH168" s="163"/>
      <c r="AI168" s="163"/>
      <c r="AJ168" s="163"/>
      <c r="AK168" s="163"/>
      <c r="AL168" s="163"/>
      <c r="AM168" s="163"/>
    </row>
    <row r="169" spans="1:39" s="127" customFormat="1" ht="25.5" customHeight="1" x14ac:dyDescent="0.25">
      <c r="A169" s="45">
        <v>156</v>
      </c>
      <c r="B169" s="572"/>
      <c r="C169" s="128"/>
      <c r="D169" s="129"/>
      <c r="E169" s="130"/>
      <c r="F169" s="128"/>
      <c r="G169" s="128"/>
      <c r="H169" s="132"/>
      <c r="I169" s="131" t="s">
        <v>3</v>
      </c>
      <c r="J169" s="407"/>
      <c r="K169" s="129" t="s">
        <v>3</v>
      </c>
      <c r="L169" s="129" t="s">
        <v>3</v>
      </c>
      <c r="M169" s="129" t="s">
        <v>3</v>
      </c>
      <c r="N169" s="184"/>
      <c r="O169" s="188"/>
      <c r="P169" s="188"/>
      <c r="Q169" s="114"/>
      <c r="R169" s="114"/>
      <c r="S169" s="114"/>
      <c r="T169" s="114"/>
      <c r="U169" s="114"/>
      <c r="V169" s="114"/>
      <c r="W169" s="114"/>
      <c r="X169" s="114"/>
      <c r="Y169" s="114"/>
      <c r="Z169" s="114"/>
      <c r="AA169" s="114"/>
      <c r="AB169" s="114"/>
      <c r="AC169" s="187"/>
      <c r="AF169" s="114"/>
      <c r="AG169" s="114"/>
      <c r="AH169" s="163"/>
      <c r="AI169" s="163"/>
      <c r="AJ169" s="163"/>
      <c r="AK169" s="163"/>
      <c r="AL169" s="163"/>
      <c r="AM169" s="163"/>
    </row>
    <row r="170" spans="1:39" s="127" customFormat="1" ht="25.5" customHeight="1" x14ac:dyDescent="0.25">
      <c r="A170" s="45">
        <v>157</v>
      </c>
      <c r="B170" s="572"/>
      <c r="C170" s="128"/>
      <c r="D170" s="129"/>
      <c r="E170" s="130"/>
      <c r="F170" s="128"/>
      <c r="G170" s="128"/>
      <c r="H170" s="132"/>
      <c r="I170" s="131" t="s">
        <v>3</v>
      </c>
      <c r="J170" s="407"/>
      <c r="K170" s="129" t="s">
        <v>3</v>
      </c>
      <c r="L170" s="129" t="s">
        <v>3</v>
      </c>
      <c r="M170" s="129" t="s">
        <v>3</v>
      </c>
      <c r="N170" s="184"/>
      <c r="O170" s="188"/>
      <c r="P170" s="188"/>
      <c r="Q170" s="114"/>
      <c r="R170" s="114"/>
      <c r="S170" s="114"/>
      <c r="T170" s="114"/>
      <c r="U170" s="114"/>
      <c r="V170" s="114"/>
      <c r="W170" s="114"/>
      <c r="X170" s="114"/>
      <c r="Y170" s="114"/>
      <c r="Z170" s="114"/>
      <c r="AA170" s="114"/>
      <c r="AB170" s="114"/>
      <c r="AC170" s="187"/>
      <c r="AF170" s="114"/>
      <c r="AG170" s="114"/>
      <c r="AH170" s="163"/>
      <c r="AI170" s="163"/>
      <c r="AJ170" s="163"/>
      <c r="AK170" s="163"/>
      <c r="AL170" s="163"/>
      <c r="AM170" s="163"/>
    </row>
    <row r="171" spans="1:39" s="127" customFormat="1" ht="25.5" customHeight="1" x14ac:dyDescent="0.25">
      <c r="A171" s="45">
        <v>158</v>
      </c>
      <c r="B171" s="572"/>
      <c r="C171" s="128"/>
      <c r="D171" s="129"/>
      <c r="E171" s="130"/>
      <c r="F171" s="128"/>
      <c r="G171" s="128"/>
      <c r="H171" s="132"/>
      <c r="I171" s="131" t="s">
        <v>3</v>
      </c>
      <c r="J171" s="407"/>
      <c r="K171" s="129" t="s">
        <v>3</v>
      </c>
      <c r="L171" s="129" t="s">
        <v>3</v>
      </c>
      <c r="M171" s="129" t="s">
        <v>3</v>
      </c>
      <c r="N171" s="184"/>
      <c r="O171" s="188"/>
      <c r="P171" s="188"/>
      <c r="Q171" s="114"/>
      <c r="R171" s="114"/>
      <c r="S171" s="114"/>
      <c r="T171" s="114"/>
      <c r="U171" s="114"/>
      <c r="V171" s="114"/>
      <c r="W171" s="114"/>
      <c r="X171" s="114"/>
      <c r="Y171" s="114"/>
      <c r="Z171" s="114"/>
      <c r="AA171" s="114"/>
      <c r="AB171" s="114"/>
      <c r="AC171" s="187"/>
      <c r="AF171" s="114"/>
      <c r="AG171" s="114"/>
      <c r="AH171" s="163"/>
      <c r="AI171" s="163"/>
      <c r="AJ171" s="163"/>
      <c r="AK171" s="163"/>
      <c r="AL171" s="163"/>
      <c r="AM171" s="163"/>
    </row>
    <row r="172" spans="1:39" s="127" customFormat="1" ht="25.5" customHeight="1" x14ac:dyDescent="0.25">
      <c r="A172" s="45">
        <v>159</v>
      </c>
      <c r="B172" s="572"/>
      <c r="C172" s="128"/>
      <c r="D172" s="129"/>
      <c r="E172" s="130"/>
      <c r="F172" s="128"/>
      <c r="G172" s="128"/>
      <c r="H172" s="132"/>
      <c r="I172" s="131" t="s">
        <v>3</v>
      </c>
      <c r="J172" s="407"/>
      <c r="K172" s="129" t="s">
        <v>3</v>
      </c>
      <c r="L172" s="129" t="s">
        <v>3</v>
      </c>
      <c r="M172" s="129" t="s">
        <v>3</v>
      </c>
      <c r="N172" s="184"/>
      <c r="O172" s="188"/>
      <c r="P172" s="188"/>
      <c r="Q172" s="114"/>
      <c r="R172" s="114"/>
      <c r="S172" s="114"/>
      <c r="T172" s="114"/>
      <c r="U172" s="114"/>
      <c r="V172" s="114"/>
      <c r="W172" s="114"/>
      <c r="X172" s="114"/>
      <c r="Y172" s="114"/>
      <c r="Z172" s="114"/>
      <c r="AA172" s="114"/>
      <c r="AB172" s="114"/>
      <c r="AC172" s="187"/>
      <c r="AF172" s="114"/>
      <c r="AG172" s="114"/>
      <c r="AH172" s="163"/>
      <c r="AI172" s="163"/>
      <c r="AJ172" s="163"/>
      <c r="AK172" s="163"/>
      <c r="AL172" s="163"/>
      <c r="AM172" s="163"/>
    </row>
    <row r="173" spans="1:39" s="127" customFormat="1" ht="25.5" customHeight="1" x14ac:dyDescent="0.25">
      <c r="A173" s="45">
        <v>160</v>
      </c>
      <c r="B173" s="572"/>
      <c r="C173" s="128"/>
      <c r="D173" s="129"/>
      <c r="E173" s="130"/>
      <c r="F173" s="128"/>
      <c r="G173" s="128"/>
      <c r="H173" s="132"/>
      <c r="I173" s="131" t="s">
        <v>3</v>
      </c>
      <c r="J173" s="407"/>
      <c r="K173" s="129" t="s">
        <v>3</v>
      </c>
      <c r="L173" s="129" t="s">
        <v>3</v>
      </c>
      <c r="M173" s="129" t="s">
        <v>3</v>
      </c>
      <c r="N173" s="184"/>
      <c r="O173" s="188"/>
      <c r="P173" s="188"/>
      <c r="Q173" s="114"/>
      <c r="R173" s="114"/>
      <c r="S173" s="114"/>
      <c r="T173" s="114"/>
      <c r="U173" s="114"/>
      <c r="V173" s="114"/>
      <c r="W173" s="114"/>
      <c r="X173" s="114"/>
      <c r="Y173" s="114"/>
      <c r="Z173" s="114"/>
      <c r="AA173" s="114"/>
      <c r="AB173" s="114"/>
      <c r="AC173" s="187"/>
      <c r="AF173" s="114"/>
      <c r="AG173" s="114"/>
      <c r="AH173" s="163"/>
      <c r="AI173" s="163"/>
      <c r="AJ173" s="163"/>
      <c r="AK173" s="163"/>
      <c r="AL173" s="163"/>
      <c r="AM173" s="163"/>
    </row>
    <row r="174" spans="1:39" s="127" customFormat="1" ht="25.5" customHeight="1" x14ac:dyDescent="0.25">
      <c r="A174" s="45">
        <v>161</v>
      </c>
      <c r="B174" s="572"/>
      <c r="C174" s="128"/>
      <c r="D174" s="129"/>
      <c r="E174" s="130"/>
      <c r="F174" s="128"/>
      <c r="G174" s="128"/>
      <c r="H174" s="132"/>
      <c r="I174" s="131" t="s">
        <v>3</v>
      </c>
      <c r="J174" s="407"/>
      <c r="K174" s="129" t="s">
        <v>3</v>
      </c>
      <c r="L174" s="129" t="s">
        <v>3</v>
      </c>
      <c r="M174" s="129" t="s">
        <v>3</v>
      </c>
      <c r="N174" s="184"/>
      <c r="O174" s="188"/>
      <c r="P174" s="188"/>
      <c r="Q174" s="114"/>
      <c r="R174" s="114"/>
      <c r="S174" s="114"/>
      <c r="T174" s="114"/>
      <c r="U174" s="114"/>
      <c r="V174" s="114"/>
      <c r="W174" s="114"/>
      <c r="X174" s="114"/>
      <c r="Y174" s="114"/>
      <c r="Z174" s="114"/>
      <c r="AA174" s="114"/>
      <c r="AB174" s="114"/>
      <c r="AC174" s="187"/>
      <c r="AF174" s="114"/>
      <c r="AG174" s="114"/>
      <c r="AH174" s="163"/>
      <c r="AI174" s="163"/>
      <c r="AJ174" s="163"/>
      <c r="AK174" s="163"/>
      <c r="AL174" s="163"/>
      <c r="AM174" s="163"/>
    </row>
    <row r="175" spans="1:39" s="127" customFormat="1" ht="25.5" customHeight="1" x14ac:dyDescent="0.25">
      <c r="A175" s="45">
        <v>162</v>
      </c>
      <c r="B175" s="572"/>
      <c r="C175" s="128"/>
      <c r="D175" s="129"/>
      <c r="E175" s="130"/>
      <c r="F175" s="128"/>
      <c r="G175" s="128"/>
      <c r="H175" s="132"/>
      <c r="I175" s="131" t="s">
        <v>3</v>
      </c>
      <c r="J175" s="407"/>
      <c r="K175" s="129" t="s">
        <v>3</v>
      </c>
      <c r="L175" s="129" t="s">
        <v>3</v>
      </c>
      <c r="M175" s="129" t="s">
        <v>3</v>
      </c>
      <c r="N175" s="184"/>
      <c r="O175" s="188"/>
      <c r="P175" s="188"/>
      <c r="Q175" s="114"/>
      <c r="R175" s="114"/>
      <c r="S175" s="114"/>
      <c r="T175" s="114"/>
      <c r="U175" s="114"/>
      <c r="V175" s="114"/>
      <c r="W175" s="114"/>
      <c r="X175" s="114"/>
      <c r="Y175" s="114"/>
      <c r="Z175" s="114"/>
      <c r="AA175" s="114"/>
      <c r="AB175" s="114"/>
      <c r="AC175" s="187"/>
      <c r="AF175" s="114"/>
      <c r="AG175" s="114"/>
      <c r="AH175" s="163"/>
      <c r="AI175" s="163"/>
      <c r="AJ175" s="163"/>
      <c r="AK175" s="163"/>
      <c r="AL175" s="163"/>
      <c r="AM175" s="163"/>
    </row>
    <row r="176" spans="1:39" s="127" customFormat="1" ht="25.5" customHeight="1" x14ac:dyDescent="0.25">
      <c r="A176" s="45">
        <v>163</v>
      </c>
      <c r="B176" s="572"/>
      <c r="C176" s="128"/>
      <c r="D176" s="129"/>
      <c r="E176" s="130"/>
      <c r="F176" s="128"/>
      <c r="G176" s="128"/>
      <c r="H176" s="132"/>
      <c r="I176" s="131" t="s">
        <v>3</v>
      </c>
      <c r="J176" s="407"/>
      <c r="K176" s="129" t="s">
        <v>3</v>
      </c>
      <c r="L176" s="129" t="s">
        <v>3</v>
      </c>
      <c r="M176" s="129" t="s">
        <v>3</v>
      </c>
      <c r="N176" s="184"/>
      <c r="O176" s="188"/>
      <c r="P176" s="188"/>
      <c r="Q176" s="114"/>
      <c r="R176" s="114"/>
      <c r="S176" s="114"/>
      <c r="T176" s="114"/>
      <c r="U176" s="114"/>
      <c r="V176" s="114"/>
      <c r="W176" s="114"/>
      <c r="X176" s="114"/>
      <c r="Y176" s="114"/>
      <c r="Z176" s="114"/>
      <c r="AA176" s="114"/>
      <c r="AB176" s="114"/>
      <c r="AC176" s="187"/>
      <c r="AF176" s="114"/>
      <c r="AG176" s="114"/>
      <c r="AH176" s="163"/>
      <c r="AI176" s="163"/>
      <c r="AJ176" s="163"/>
      <c r="AK176" s="163"/>
      <c r="AL176" s="163"/>
      <c r="AM176" s="163"/>
    </row>
    <row r="177" spans="1:39" s="127" customFormat="1" ht="25.5" customHeight="1" x14ac:dyDescent="0.25">
      <c r="A177" s="45">
        <v>164</v>
      </c>
      <c r="B177" s="572"/>
      <c r="C177" s="128"/>
      <c r="D177" s="129"/>
      <c r="E177" s="130"/>
      <c r="F177" s="128"/>
      <c r="G177" s="128"/>
      <c r="H177" s="132"/>
      <c r="I177" s="131" t="s">
        <v>3</v>
      </c>
      <c r="J177" s="407"/>
      <c r="K177" s="129" t="s">
        <v>3</v>
      </c>
      <c r="L177" s="129" t="s">
        <v>3</v>
      </c>
      <c r="M177" s="129" t="s">
        <v>3</v>
      </c>
      <c r="N177" s="184"/>
      <c r="O177" s="188"/>
      <c r="P177" s="188"/>
      <c r="Q177" s="114"/>
      <c r="R177" s="114"/>
      <c r="S177" s="114"/>
      <c r="T177" s="114"/>
      <c r="U177" s="114"/>
      <c r="V177" s="114"/>
      <c r="W177" s="114"/>
      <c r="X177" s="114"/>
      <c r="Y177" s="114"/>
      <c r="Z177" s="114"/>
      <c r="AA177" s="114"/>
      <c r="AB177" s="114"/>
      <c r="AC177" s="187"/>
      <c r="AF177" s="114"/>
      <c r="AG177" s="114"/>
      <c r="AH177" s="163"/>
      <c r="AI177" s="163"/>
      <c r="AJ177" s="163"/>
      <c r="AK177" s="163"/>
      <c r="AL177" s="163"/>
      <c r="AM177" s="163"/>
    </row>
    <row r="178" spans="1:39" s="127" customFormat="1" ht="25.5" customHeight="1" x14ac:dyDescent="0.25">
      <c r="A178" s="45">
        <v>165</v>
      </c>
      <c r="B178" s="572"/>
      <c r="C178" s="128"/>
      <c r="D178" s="129"/>
      <c r="E178" s="130"/>
      <c r="F178" s="128"/>
      <c r="G178" s="128"/>
      <c r="H178" s="132"/>
      <c r="I178" s="131" t="s">
        <v>3</v>
      </c>
      <c r="J178" s="407"/>
      <c r="K178" s="129" t="s">
        <v>3</v>
      </c>
      <c r="L178" s="129" t="s">
        <v>3</v>
      </c>
      <c r="M178" s="129" t="s">
        <v>3</v>
      </c>
      <c r="N178" s="184"/>
      <c r="O178" s="188"/>
      <c r="P178" s="188"/>
      <c r="Q178" s="114"/>
      <c r="R178" s="114"/>
      <c r="S178" s="114"/>
      <c r="T178" s="114"/>
      <c r="U178" s="114"/>
      <c r="V178" s="114"/>
      <c r="W178" s="114"/>
      <c r="X178" s="114"/>
      <c r="Y178" s="114"/>
      <c r="Z178" s="114"/>
      <c r="AA178" s="114"/>
      <c r="AB178" s="114"/>
      <c r="AC178" s="187"/>
      <c r="AF178" s="114"/>
      <c r="AG178" s="114"/>
      <c r="AH178" s="163"/>
      <c r="AI178" s="163"/>
      <c r="AJ178" s="163"/>
      <c r="AK178" s="163"/>
      <c r="AL178" s="163"/>
      <c r="AM178" s="163"/>
    </row>
    <row r="179" spans="1:39" s="127" customFormat="1" ht="25.5" customHeight="1" x14ac:dyDescent="0.25">
      <c r="A179" s="45">
        <v>166</v>
      </c>
      <c r="B179" s="572"/>
      <c r="C179" s="128"/>
      <c r="D179" s="129"/>
      <c r="E179" s="130"/>
      <c r="F179" s="128"/>
      <c r="G179" s="128"/>
      <c r="H179" s="132"/>
      <c r="I179" s="131" t="s">
        <v>3</v>
      </c>
      <c r="J179" s="407"/>
      <c r="K179" s="129" t="s">
        <v>3</v>
      </c>
      <c r="L179" s="129" t="s">
        <v>3</v>
      </c>
      <c r="M179" s="129" t="s">
        <v>3</v>
      </c>
      <c r="N179" s="184"/>
      <c r="O179" s="188"/>
      <c r="P179" s="188"/>
      <c r="Q179" s="114"/>
      <c r="R179" s="114"/>
      <c r="S179" s="114"/>
      <c r="T179" s="114"/>
      <c r="U179" s="114"/>
      <c r="V179" s="114"/>
      <c r="W179" s="114"/>
      <c r="X179" s="114"/>
      <c r="Y179" s="114"/>
      <c r="Z179" s="114"/>
      <c r="AA179" s="114"/>
      <c r="AB179" s="114"/>
      <c r="AC179" s="187"/>
      <c r="AF179" s="114"/>
      <c r="AG179" s="114"/>
      <c r="AH179" s="163"/>
      <c r="AI179" s="163"/>
      <c r="AJ179" s="163"/>
      <c r="AK179" s="163"/>
      <c r="AL179" s="163"/>
      <c r="AM179" s="163"/>
    </row>
    <row r="180" spans="1:39" s="127" customFormat="1" ht="25.5" customHeight="1" x14ac:dyDescent="0.25">
      <c r="A180" s="45">
        <v>167</v>
      </c>
      <c r="B180" s="572"/>
      <c r="C180" s="128"/>
      <c r="D180" s="129"/>
      <c r="E180" s="130"/>
      <c r="F180" s="128"/>
      <c r="G180" s="128"/>
      <c r="H180" s="132"/>
      <c r="I180" s="131" t="s">
        <v>3</v>
      </c>
      <c r="J180" s="407"/>
      <c r="K180" s="129" t="s">
        <v>3</v>
      </c>
      <c r="L180" s="129" t="s">
        <v>3</v>
      </c>
      <c r="M180" s="129" t="s">
        <v>3</v>
      </c>
      <c r="N180" s="184"/>
      <c r="O180" s="188"/>
      <c r="P180" s="188"/>
      <c r="Q180" s="114"/>
      <c r="R180" s="114"/>
      <c r="S180" s="114"/>
      <c r="T180" s="114"/>
      <c r="U180" s="114"/>
      <c r="V180" s="114"/>
      <c r="W180" s="114"/>
      <c r="X180" s="114"/>
      <c r="Y180" s="114"/>
      <c r="Z180" s="114"/>
      <c r="AA180" s="114"/>
      <c r="AB180" s="114"/>
      <c r="AC180" s="187"/>
      <c r="AF180" s="114"/>
      <c r="AG180" s="114"/>
      <c r="AH180" s="163"/>
      <c r="AI180" s="163"/>
      <c r="AJ180" s="163"/>
      <c r="AK180" s="163"/>
      <c r="AL180" s="163"/>
      <c r="AM180" s="163"/>
    </row>
    <row r="181" spans="1:39" s="127" customFormat="1" ht="25.5" customHeight="1" x14ac:dyDescent="0.25">
      <c r="A181" s="45">
        <v>168</v>
      </c>
      <c r="B181" s="572"/>
      <c r="C181" s="128"/>
      <c r="D181" s="129"/>
      <c r="E181" s="130"/>
      <c r="F181" s="128"/>
      <c r="G181" s="128"/>
      <c r="H181" s="132"/>
      <c r="I181" s="131" t="s">
        <v>3</v>
      </c>
      <c r="J181" s="407"/>
      <c r="K181" s="129" t="s">
        <v>3</v>
      </c>
      <c r="L181" s="129" t="s">
        <v>3</v>
      </c>
      <c r="M181" s="129" t="s">
        <v>3</v>
      </c>
      <c r="N181" s="184"/>
      <c r="O181" s="188"/>
      <c r="P181" s="188"/>
      <c r="Q181" s="114"/>
      <c r="R181" s="114"/>
      <c r="S181" s="114"/>
      <c r="T181" s="114"/>
      <c r="U181" s="114"/>
      <c r="V181" s="114"/>
      <c r="W181" s="114"/>
      <c r="X181" s="114"/>
      <c r="Y181" s="114"/>
      <c r="Z181" s="114"/>
      <c r="AA181" s="114"/>
      <c r="AB181" s="114"/>
      <c r="AC181" s="187"/>
      <c r="AF181" s="114"/>
      <c r="AG181" s="114"/>
      <c r="AH181" s="163"/>
      <c r="AI181" s="163"/>
      <c r="AJ181" s="163"/>
      <c r="AK181" s="163"/>
      <c r="AL181" s="163"/>
      <c r="AM181" s="163"/>
    </row>
    <row r="182" spans="1:39" s="127" customFormat="1" ht="25.5" customHeight="1" x14ac:dyDescent="0.25">
      <c r="A182" s="45">
        <v>169</v>
      </c>
      <c r="B182" s="572"/>
      <c r="C182" s="128"/>
      <c r="D182" s="129"/>
      <c r="E182" s="130"/>
      <c r="F182" s="128"/>
      <c r="G182" s="128"/>
      <c r="H182" s="132"/>
      <c r="I182" s="131" t="s">
        <v>3</v>
      </c>
      <c r="J182" s="407"/>
      <c r="K182" s="129" t="s">
        <v>3</v>
      </c>
      <c r="L182" s="129" t="s">
        <v>3</v>
      </c>
      <c r="M182" s="129" t="s">
        <v>3</v>
      </c>
      <c r="N182" s="184"/>
      <c r="O182" s="188"/>
      <c r="P182" s="188"/>
      <c r="Q182" s="114"/>
      <c r="R182" s="114"/>
      <c r="S182" s="114"/>
      <c r="T182" s="114"/>
      <c r="U182" s="114"/>
      <c r="V182" s="114"/>
      <c r="W182" s="114"/>
      <c r="X182" s="114"/>
      <c r="Y182" s="114"/>
      <c r="Z182" s="114"/>
      <c r="AA182" s="114"/>
      <c r="AB182" s="114"/>
      <c r="AC182" s="187"/>
      <c r="AF182" s="114"/>
      <c r="AG182" s="114"/>
      <c r="AH182" s="163"/>
      <c r="AI182" s="163"/>
      <c r="AJ182" s="163"/>
      <c r="AK182" s="163"/>
      <c r="AL182" s="163"/>
      <c r="AM182" s="163"/>
    </row>
    <row r="183" spans="1:39" s="127" customFormat="1" ht="25.5" customHeight="1" x14ac:dyDescent="0.25">
      <c r="A183" s="45">
        <v>170</v>
      </c>
      <c r="B183" s="572"/>
      <c r="C183" s="128"/>
      <c r="D183" s="129"/>
      <c r="E183" s="130"/>
      <c r="F183" s="128"/>
      <c r="G183" s="128"/>
      <c r="H183" s="132"/>
      <c r="I183" s="131" t="s">
        <v>3</v>
      </c>
      <c r="J183" s="407"/>
      <c r="K183" s="129" t="s">
        <v>3</v>
      </c>
      <c r="L183" s="129" t="s">
        <v>3</v>
      </c>
      <c r="M183" s="129" t="s">
        <v>3</v>
      </c>
      <c r="N183" s="184"/>
      <c r="O183" s="188"/>
      <c r="P183" s="188"/>
      <c r="Q183" s="114"/>
      <c r="R183" s="114"/>
      <c r="S183" s="114"/>
      <c r="T183" s="114"/>
      <c r="U183" s="114"/>
      <c r="V183" s="114"/>
      <c r="W183" s="114"/>
      <c r="X183" s="114"/>
      <c r="Y183" s="114"/>
      <c r="Z183" s="114"/>
      <c r="AA183" s="114"/>
      <c r="AB183" s="114"/>
      <c r="AC183" s="187"/>
      <c r="AF183" s="114"/>
      <c r="AG183" s="114"/>
      <c r="AH183" s="163"/>
      <c r="AI183" s="163"/>
      <c r="AJ183" s="163"/>
      <c r="AK183" s="163"/>
      <c r="AL183" s="163"/>
      <c r="AM183" s="163"/>
    </row>
    <row r="184" spans="1:39" s="127" customFormat="1" ht="25.5" customHeight="1" x14ac:dyDescent="0.25">
      <c r="A184" s="45">
        <v>171</v>
      </c>
      <c r="B184" s="572"/>
      <c r="C184" s="128"/>
      <c r="D184" s="129"/>
      <c r="E184" s="130"/>
      <c r="F184" s="128"/>
      <c r="G184" s="128"/>
      <c r="H184" s="132"/>
      <c r="I184" s="131" t="s">
        <v>3</v>
      </c>
      <c r="J184" s="407"/>
      <c r="K184" s="129" t="s">
        <v>3</v>
      </c>
      <c r="L184" s="129" t="s">
        <v>3</v>
      </c>
      <c r="M184" s="129" t="s">
        <v>3</v>
      </c>
      <c r="N184" s="184"/>
      <c r="O184" s="188"/>
      <c r="P184" s="188"/>
      <c r="Q184" s="114"/>
      <c r="R184" s="114"/>
      <c r="S184" s="114"/>
      <c r="T184" s="114"/>
      <c r="U184" s="114"/>
      <c r="V184" s="114"/>
      <c r="W184" s="114"/>
      <c r="X184" s="114"/>
      <c r="Y184" s="114"/>
      <c r="Z184" s="114"/>
      <c r="AA184" s="114"/>
      <c r="AB184" s="114"/>
      <c r="AC184" s="187"/>
      <c r="AF184" s="114"/>
      <c r="AG184" s="114"/>
      <c r="AH184" s="163"/>
      <c r="AI184" s="163"/>
      <c r="AJ184" s="163"/>
      <c r="AK184" s="163"/>
      <c r="AL184" s="163"/>
      <c r="AM184" s="163"/>
    </row>
    <row r="185" spans="1:39" s="127" customFormat="1" ht="25.5" customHeight="1" x14ac:dyDescent="0.25">
      <c r="A185" s="45">
        <v>172</v>
      </c>
      <c r="B185" s="572"/>
      <c r="C185" s="128"/>
      <c r="D185" s="129"/>
      <c r="E185" s="130"/>
      <c r="F185" s="128"/>
      <c r="G185" s="128"/>
      <c r="H185" s="132"/>
      <c r="I185" s="131" t="s">
        <v>3</v>
      </c>
      <c r="J185" s="407"/>
      <c r="K185" s="129" t="s">
        <v>3</v>
      </c>
      <c r="L185" s="129" t="s">
        <v>3</v>
      </c>
      <c r="M185" s="129" t="s">
        <v>3</v>
      </c>
      <c r="N185" s="184"/>
      <c r="O185" s="188"/>
      <c r="P185" s="188"/>
      <c r="Q185" s="114"/>
      <c r="R185" s="114"/>
      <c r="S185" s="114"/>
      <c r="T185" s="114"/>
      <c r="U185" s="114"/>
      <c r="V185" s="114"/>
      <c r="W185" s="114"/>
      <c r="X185" s="114"/>
      <c r="Y185" s="114"/>
      <c r="Z185" s="114"/>
      <c r="AA185" s="114"/>
      <c r="AB185" s="114"/>
      <c r="AC185" s="187"/>
      <c r="AF185" s="114"/>
      <c r="AG185" s="114"/>
      <c r="AH185" s="163"/>
      <c r="AI185" s="163"/>
      <c r="AJ185" s="163"/>
      <c r="AK185" s="163"/>
      <c r="AL185" s="163"/>
      <c r="AM185" s="163"/>
    </row>
    <row r="186" spans="1:39" s="127" customFormat="1" ht="25.5" customHeight="1" x14ac:dyDescent="0.25">
      <c r="A186" s="45">
        <v>173</v>
      </c>
      <c r="B186" s="572"/>
      <c r="C186" s="128"/>
      <c r="D186" s="129"/>
      <c r="E186" s="130"/>
      <c r="F186" s="128"/>
      <c r="G186" s="128"/>
      <c r="H186" s="132"/>
      <c r="I186" s="131" t="s">
        <v>3</v>
      </c>
      <c r="J186" s="407"/>
      <c r="K186" s="129" t="s">
        <v>3</v>
      </c>
      <c r="L186" s="129" t="s">
        <v>3</v>
      </c>
      <c r="M186" s="129" t="s">
        <v>3</v>
      </c>
      <c r="N186" s="184"/>
      <c r="O186" s="188"/>
      <c r="P186" s="188"/>
      <c r="Q186" s="114"/>
      <c r="R186" s="114"/>
      <c r="S186" s="114"/>
      <c r="T186" s="114"/>
      <c r="U186" s="114"/>
      <c r="V186" s="114"/>
      <c r="W186" s="114"/>
      <c r="X186" s="114"/>
      <c r="Y186" s="114"/>
      <c r="Z186" s="114"/>
      <c r="AA186" s="114"/>
      <c r="AB186" s="114"/>
      <c r="AC186" s="187"/>
      <c r="AF186" s="114"/>
      <c r="AG186" s="114"/>
      <c r="AH186" s="163"/>
      <c r="AI186" s="163"/>
      <c r="AJ186" s="163"/>
      <c r="AK186" s="163"/>
      <c r="AL186" s="163"/>
      <c r="AM186" s="163"/>
    </row>
    <row r="187" spans="1:39" s="127" customFormat="1" ht="25.5" customHeight="1" x14ac:dyDescent="0.25">
      <c r="A187" s="45">
        <v>174</v>
      </c>
      <c r="B187" s="572"/>
      <c r="C187" s="128"/>
      <c r="D187" s="129"/>
      <c r="E187" s="130"/>
      <c r="F187" s="128"/>
      <c r="G187" s="128"/>
      <c r="H187" s="132"/>
      <c r="I187" s="131" t="s">
        <v>3</v>
      </c>
      <c r="J187" s="407"/>
      <c r="K187" s="129" t="s">
        <v>3</v>
      </c>
      <c r="L187" s="129" t="s">
        <v>3</v>
      </c>
      <c r="M187" s="129" t="s">
        <v>3</v>
      </c>
      <c r="N187" s="184"/>
      <c r="O187" s="188"/>
      <c r="P187" s="188"/>
      <c r="Q187" s="114"/>
      <c r="R187" s="114"/>
      <c r="S187" s="114"/>
      <c r="T187" s="114"/>
      <c r="U187" s="114"/>
      <c r="V187" s="114"/>
      <c r="W187" s="114"/>
      <c r="X187" s="114"/>
      <c r="Y187" s="114"/>
      <c r="Z187" s="114"/>
      <c r="AA187" s="114"/>
      <c r="AB187" s="114"/>
      <c r="AC187" s="187"/>
      <c r="AF187" s="114"/>
      <c r="AG187" s="114"/>
      <c r="AH187" s="163"/>
      <c r="AI187" s="163"/>
      <c r="AJ187" s="163"/>
      <c r="AK187" s="163"/>
      <c r="AL187" s="163"/>
      <c r="AM187" s="163"/>
    </row>
    <row r="188" spans="1:39" s="127" customFormat="1" ht="25.5" customHeight="1" x14ac:dyDescent="0.25">
      <c r="A188" s="45">
        <v>175</v>
      </c>
      <c r="B188" s="572"/>
      <c r="C188" s="128"/>
      <c r="D188" s="129"/>
      <c r="E188" s="130"/>
      <c r="F188" s="128"/>
      <c r="G188" s="128"/>
      <c r="H188" s="132"/>
      <c r="I188" s="131" t="s">
        <v>3</v>
      </c>
      <c r="J188" s="407"/>
      <c r="K188" s="129" t="s">
        <v>3</v>
      </c>
      <c r="L188" s="129" t="s">
        <v>3</v>
      </c>
      <c r="M188" s="129" t="s">
        <v>3</v>
      </c>
      <c r="N188" s="184"/>
      <c r="O188" s="188"/>
      <c r="P188" s="188"/>
      <c r="Q188" s="114"/>
      <c r="R188" s="114"/>
      <c r="S188" s="114"/>
      <c r="T188" s="114"/>
      <c r="U188" s="114"/>
      <c r="V188" s="114"/>
      <c r="W188" s="114"/>
      <c r="X188" s="114"/>
      <c r="Y188" s="114"/>
      <c r="Z188" s="114"/>
      <c r="AA188" s="114"/>
      <c r="AB188" s="114"/>
      <c r="AC188" s="187"/>
      <c r="AF188" s="114"/>
      <c r="AG188" s="114"/>
      <c r="AH188" s="163"/>
      <c r="AI188" s="163"/>
      <c r="AJ188" s="163"/>
      <c r="AK188" s="163"/>
      <c r="AL188" s="163"/>
      <c r="AM188" s="163"/>
    </row>
    <row r="189" spans="1:39" s="127" customFormat="1" ht="25.5" customHeight="1" x14ac:dyDescent="0.25">
      <c r="A189" s="45">
        <v>176</v>
      </c>
      <c r="B189" s="572"/>
      <c r="C189" s="128"/>
      <c r="D189" s="129"/>
      <c r="E189" s="130"/>
      <c r="F189" s="128"/>
      <c r="G189" s="128"/>
      <c r="H189" s="132"/>
      <c r="I189" s="131" t="s">
        <v>3</v>
      </c>
      <c r="J189" s="407"/>
      <c r="K189" s="129" t="s">
        <v>3</v>
      </c>
      <c r="L189" s="129" t="s">
        <v>3</v>
      </c>
      <c r="M189" s="129" t="s">
        <v>3</v>
      </c>
      <c r="N189" s="184"/>
      <c r="O189" s="188"/>
      <c r="P189" s="188"/>
      <c r="Q189" s="114"/>
      <c r="R189" s="114"/>
      <c r="S189" s="114"/>
      <c r="T189" s="114"/>
      <c r="U189" s="114"/>
      <c r="V189" s="114"/>
      <c r="W189" s="114"/>
      <c r="X189" s="114"/>
      <c r="Y189" s="114"/>
      <c r="Z189" s="114"/>
      <c r="AA189" s="114"/>
      <c r="AB189" s="114"/>
      <c r="AC189" s="187"/>
      <c r="AF189" s="114"/>
      <c r="AG189" s="114"/>
      <c r="AH189" s="163"/>
      <c r="AI189" s="163"/>
      <c r="AJ189" s="163"/>
      <c r="AK189" s="163"/>
      <c r="AL189" s="163"/>
      <c r="AM189" s="163"/>
    </row>
    <row r="190" spans="1:39" s="127" customFormat="1" ht="25.5" customHeight="1" x14ac:dyDescent="0.25">
      <c r="A190" s="45">
        <v>177</v>
      </c>
      <c r="B190" s="572"/>
      <c r="C190" s="128"/>
      <c r="D190" s="129"/>
      <c r="E190" s="130"/>
      <c r="F190" s="128"/>
      <c r="G190" s="128"/>
      <c r="H190" s="132"/>
      <c r="I190" s="131" t="s">
        <v>3</v>
      </c>
      <c r="J190" s="407"/>
      <c r="K190" s="129" t="s">
        <v>3</v>
      </c>
      <c r="L190" s="129" t="s">
        <v>3</v>
      </c>
      <c r="M190" s="129" t="s">
        <v>3</v>
      </c>
      <c r="N190" s="184"/>
      <c r="O190" s="188"/>
      <c r="P190" s="188"/>
      <c r="Q190" s="114"/>
      <c r="R190" s="114"/>
      <c r="S190" s="114"/>
      <c r="T190" s="114"/>
      <c r="U190" s="114"/>
      <c r="V190" s="114"/>
      <c r="W190" s="114"/>
      <c r="X190" s="114"/>
      <c r="Y190" s="114"/>
      <c r="Z190" s="114"/>
      <c r="AA190" s="114"/>
      <c r="AB190" s="114"/>
      <c r="AC190" s="187"/>
      <c r="AF190" s="114"/>
      <c r="AG190" s="114"/>
      <c r="AH190" s="163"/>
      <c r="AI190" s="163"/>
      <c r="AJ190" s="163"/>
      <c r="AK190" s="163"/>
      <c r="AL190" s="163"/>
      <c r="AM190" s="163"/>
    </row>
    <row r="191" spans="1:39" s="127" customFormat="1" ht="25.5" customHeight="1" x14ac:dyDescent="0.25">
      <c r="A191" s="45">
        <v>178</v>
      </c>
      <c r="B191" s="572"/>
      <c r="C191" s="128"/>
      <c r="D191" s="129"/>
      <c r="E191" s="130"/>
      <c r="F191" s="128"/>
      <c r="G191" s="128"/>
      <c r="H191" s="132"/>
      <c r="I191" s="131" t="s">
        <v>3</v>
      </c>
      <c r="J191" s="407"/>
      <c r="K191" s="129" t="s">
        <v>3</v>
      </c>
      <c r="L191" s="129" t="s">
        <v>3</v>
      </c>
      <c r="M191" s="129" t="s">
        <v>3</v>
      </c>
      <c r="N191" s="184"/>
      <c r="O191" s="188"/>
      <c r="P191" s="188"/>
      <c r="Q191" s="114"/>
      <c r="R191" s="114"/>
      <c r="S191" s="114"/>
      <c r="T191" s="114"/>
      <c r="U191" s="114"/>
      <c r="V191" s="114"/>
      <c r="W191" s="114"/>
      <c r="X191" s="114"/>
      <c r="Y191" s="114"/>
      <c r="Z191" s="114"/>
      <c r="AA191" s="114"/>
      <c r="AB191" s="114"/>
      <c r="AC191" s="187"/>
      <c r="AF191" s="114"/>
      <c r="AG191" s="114"/>
      <c r="AH191" s="163"/>
      <c r="AI191" s="163"/>
      <c r="AJ191" s="163"/>
      <c r="AK191" s="163"/>
      <c r="AL191" s="163"/>
      <c r="AM191" s="163"/>
    </row>
    <row r="192" spans="1:39" s="127" customFormat="1" ht="25.5" customHeight="1" x14ac:dyDescent="0.25">
      <c r="A192" s="45">
        <v>179</v>
      </c>
      <c r="B192" s="572"/>
      <c r="C192" s="128"/>
      <c r="D192" s="129"/>
      <c r="E192" s="130"/>
      <c r="F192" s="128"/>
      <c r="G192" s="128"/>
      <c r="H192" s="132"/>
      <c r="I192" s="131" t="s">
        <v>3</v>
      </c>
      <c r="J192" s="407"/>
      <c r="K192" s="129" t="s">
        <v>3</v>
      </c>
      <c r="L192" s="129" t="s">
        <v>3</v>
      </c>
      <c r="M192" s="129" t="s">
        <v>3</v>
      </c>
      <c r="N192" s="184"/>
      <c r="O192" s="188"/>
      <c r="P192" s="188"/>
      <c r="Q192" s="114"/>
      <c r="R192" s="114"/>
      <c r="S192" s="114"/>
      <c r="T192" s="114"/>
      <c r="U192" s="114"/>
      <c r="V192" s="114"/>
      <c r="W192" s="114"/>
      <c r="X192" s="114"/>
      <c r="Y192" s="114"/>
      <c r="Z192" s="114"/>
      <c r="AA192" s="114"/>
      <c r="AB192" s="114"/>
      <c r="AC192" s="187"/>
      <c r="AF192" s="114"/>
      <c r="AG192" s="114"/>
      <c r="AH192" s="163"/>
      <c r="AI192" s="163"/>
      <c r="AJ192" s="163"/>
      <c r="AK192" s="163"/>
      <c r="AL192" s="163"/>
      <c r="AM192" s="163"/>
    </row>
    <row r="193" spans="1:39" s="127" customFormat="1" ht="25.5" customHeight="1" x14ac:dyDescent="0.25">
      <c r="A193" s="45">
        <v>180</v>
      </c>
      <c r="B193" s="572"/>
      <c r="C193" s="128"/>
      <c r="D193" s="129"/>
      <c r="E193" s="130"/>
      <c r="F193" s="128"/>
      <c r="G193" s="128"/>
      <c r="H193" s="132"/>
      <c r="I193" s="131" t="s">
        <v>3</v>
      </c>
      <c r="J193" s="407"/>
      <c r="K193" s="129" t="s">
        <v>3</v>
      </c>
      <c r="L193" s="129" t="s">
        <v>3</v>
      </c>
      <c r="M193" s="129" t="s">
        <v>3</v>
      </c>
      <c r="N193" s="184"/>
      <c r="O193" s="188"/>
      <c r="P193" s="188"/>
      <c r="Q193" s="114"/>
      <c r="R193" s="114"/>
      <c r="S193" s="114"/>
      <c r="T193" s="114"/>
      <c r="U193" s="114"/>
      <c r="V193" s="114"/>
      <c r="W193" s="114"/>
      <c r="X193" s="114"/>
      <c r="Y193" s="114"/>
      <c r="Z193" s="114"/>
      <c r="AA193" s="114"/>
      <c r="AB193" s="114"/>
      <c r="AC193" s="187"/>
      <c r="AF193" s="114"/>
      <c r="AG193" s="114"/>
      <c r="AH193" s="163"/>
      <c r="AI193" s="163"/>
      <c r="AJ193" s="163"/>
      <c r="AK193" s="163"/>
      <c r="AL193" s="163"/>
      <c r="AM193" s="163"/>
    </row>
    <row r="194" spans="1:39" s="127" customFormat="1" ht="25.5" customHeight="1" x14ac:dyDescent="0.25">
      <c r="A194" s="45">
        <v>181</v>
      </c>
      <c r="B194" s="572"/>
      <c r="C194" s="128"/>
      <c r="D194" s="129"/>
      <c r="E194" s="130"/>
      <c r="F194" s="128"/>
      <c r="G194" s="128"/>
      <c r="H194" s="132"/>
      <c r="I194" s="131" t="s">
        <v>3</v>
      </c>
      <c r="J194" s="407"/>
      <c r="K194" s="129" t="s">
        <v>3</v>
      </c>
      <c r="L194" s="129" t="s">
        <v>3</v>
      </c>
      <c r="M194" s="129" t="s">
        <v>3</v>
      </c>
      <c r="N194" s="184"/>
      <c r="O194" s="188"/>
      <c r="P194" s="188"/>
      <c r="Q194" s="114"/>
      <c r="R194" s="114"/>
      <c r="S194" s="114"/>
      <c r="T194" s="114"/>
      <c r="U194" s="114"/>
      <c r="V194" s="114"/>
      <c r="W194" s="114"/>
      <c r="X194" s="114"/>
      <c r="Y194" s="114"/>
      <c r="Z194" s="114"/>
      <c r="AA194" s="114"/>
      <c r="AB194" s="114"/>
      <c r="AC194" s="187"/>
      <c r="AF194" s="114"/>
      <c r="AG194" s="114"/>
      <c r="AH194" s="163"/>
      <c r="AI194" s="163"/>
      <c r="AJ194" s="163"/>
      <c r="AK194" s="163"/>
      <c r="AL194" s="163"/>
      <c r="AM194" s="163"/>
    </row>
    <row r="195" spans="1:39" s="127" customFormat="1" ht="25.5" customHeight="1" x14ac:dyDescent="0.25">
      <c r="A195" s="45">
        <v>182</v>
      </c>
      <c r="B195" s="572"/>
      <c r="C195" s="128"/>
      <c r="D195" s="129"/>
      <c r="E195" s="130"/>
      <c r="F195" s="128"/>
      <c r="G195" s="128"/>
      <c r="H195" s="132"/>
      <c r="I195" s="131" t="s">
        <v>3</v>
      </c>
      <c r="J195" s="407"/>
      <c r="K195" s="129" t="s">
        <v>3</v>
      </c>
      <c r="L195" s="129" t="s">
        <v>3</v>
      </c>
      <c r="M195" s="129" t="s">
        <v>3</v>
      </c>
      <c r="N195" s="184"/>
      <c r="O195" s="188"/>
      <c r="P195" s="188"/>
      <c r="Q195" s="114"/>
      <c r="R195" s="114"/>
      <c r="S195" s="114"/>
      <c r="T195" s="114"/>
      <c r="U195" s="114"/>
      <c r="V195" s="114"/>
      <c r="W195" s="114"/>
      <c r="X195" s="114"/>
      <c r="Y195" s="114"/>
      <c r="Z195" s="114"/>
      <c r="AA195" s="114"/>
      <c r="AB195" s="114"/>
      <c r="AC195" s="187"/>
      <c r="AF195" s="114"/>
      <c r="AG195" s="114"/>
      <c r="AH195" s="163"/>
      <c r="AI195" s="163"/>
      <c r="AJ195" s="163"/>
      <c r="AK195" s="163"/>
      <c r="AL195" s="163"/>
      <c r="AM195" s="163"/>
    </row>
    <row r="196" spans="1:39" s="127" customFormat="1" ht="25.5" customHeight="1" x14ac:dyDescent="0.25">
      <c r="A196" s="45">
        <v>183</v>
      </c>
      <c r="B196" s="572"/>
      <c r="C196" s="128"/>
      <c r="D196" s="129"/>
      <c r="E196" s="130"/>
      <c r="F196" s="128"/>
      <c r="G196" s="128"/>
      <c r="H196" s="132"/>
      <c r="I196" s="131" t="s">
        <v>3</v>
      </c>
      <c r="J196" s="407"/>
      <c r="K196" s="129" t="s">
        <v>3</v>
      </c>
      <c r="L196" s="129" t="s">
        <v>3</v>
      </c>
      <c r="M196" s="129" t="s">
        <v>3</v>
      </c>
      <c r="N196" s="184"/>
      <c r="O196" s="188"/>
      <c r="P196" s="188"/>
      <c r="Q196" s="114"/>
      <c r="R196" s="114"/>
      <c r="S196" s="114"/>
      <c r="T196" s="114"/>
      <c r="U196" s="114"/>
      <c r="V196" s="114"/>
      <c r="W196" s="114"/>
      <c r="X196" s="114"/>
      <c r="Y196" s="114"/>
      <c r="Z196" s="114"/>
      <c r="AA196" s="114"/>
      <c r="AB196" s="114"/>
      <c r="AC196" s="187"/>
      <c r="AF196" s="114"/>
      <c r="AG196" s="114"/>
      <c r="AH196" s="163"/>
      <c r="AI196" s="163"/>
      <c r="AJ196" s="163"/>
      <c r="AK196" s="163"/>
      <c r="AL196" s="163"/>
      <c r="AM196" s="163"/>
    </row>
    <row r="197" spans="1:39" s="127" customFormat="1" ht="25.5" customHeight="1" x14ac:dyDescent="0.25">
      <c r="A197" s="45">
        <v>184</v>
      </c>
      <c r="B197" s="572"/>
      <c r="C197" s="128"/>
      <c r="D197" s="129"/>
      <c r="E197" s="130"/>
      <c r="F197" s="128"/>
      <c r="G197" s="128"/>
      <c r="H197" s="132"/>
      <c r="I197" s="131" t="s">
        <v>3</v>
      </c>
      <c r="J197" s="407"/>
      <c r="K197" s="129" t="s">
        <v>3</v>
      </c>
      <c r="L197" s="129" t="s">
        <v>3</v>
      </c>
      <c r="M197" s="129" t="s">
        <v>3</v>
      </c>
      <c r="N197" s="184"/>
      <c r="O197" s="188"/>
      <c r="P197" s="188"/>
      <c r="Q197" s="114"/>
      <c r="R197" s="114"/>
      <c r="S197" s="114"/>
      <c r="T197" s="114"/>
      <c r="U197" s="114"/>
      <c r="V197" s="114"/>
      <c r="W197" s="114"/>
      <c r="X197" s="114"/>
      <c r="Y197" s="114"/>
      <c r="Z197" s="114"/>
      <c r="AA197" s="114"/>
      <c r="AB197" s="114"/>
      <c r="AC197" s="187"/>
      <c r="AF197" s="114"/>
      <c r="AG197" s="114"/>
      <c r="AH197" s="163"/>
      <c r="AI197" s="163"/>
      <c r="AJ197" s="163"/>
      <c r="AK197" s="163"/>
      <c r="AL197" s="163"/>
      <c r="AM197" s="163"/>
    </row>
    <row r="198" spans="1:39" s="127" customFormat="1" ht="25.5" customHeight="1" x14ac:dyDescent="0.25">
      <c r="A198" s="45">
        <v>185</v>
      </c>
      <c r="B198" s="572"/>
      <c r="C198" s="128"/>
      <c r="D198" s="129"/>
      <c r="E198" s="130"/>
      <c r="F198" s="128"/>
      <c r="G198" s="128"/>
      <c r="H198" s="132"/>
      <c r="I198" s="131" t="s">
        <v>3</v>
      </c>
      <c r="J198" s="407"/>
      <c r="K198" s="129" t="s">
        <v>3</v>
      </c>
      <c r="L198" s="129" t="s">
        <v>3</v>
      </c>
      <c r="M198" s="129" t="s">
        <v>3</v>
      </c>
      <c r="N198" s="184"/>
      <c r="O198" s="188"/>
      <c r="P198" s="188"/>
      <c r="Q198" s="114"/>
      <c r="R198" s="114"/>
      <c r="S198" s="114"/>
      <c r="T198" s="114"/>
      <c r="U198" s="114"/>
      <c r="V198" s="114"/>
      <c r="W198" s="114"/>
      <c r="X198" s="114"/>
      <c r="Y198" s="114"/>
      <c r="Z198" s="114"/>
      <c r="AA198" s="114"/>
      <c r="AB198" s="114"/>
      <c r="AC198" s="187"/>
      <c r="AF198" s="114"/>
      <c r="AG198" s="114"/>
      <c r="AH198" s="163"/>
      <c r="AI198" s="163"/>
      <c r="AJ198" s="163"/>
      <c r="AK198" s="163"/>
      <c r="AL198" s="163"/>
      <c r="AM198" s="163"/>
    </row>
    <row r="199" spans="1:39" s="127" customFormat="1" ht="25.5" customHeight="1" x14ac:dyDescent="0.25">
      <c r="A199" s="45">
        <v>186</v>
      </c>
      <c r="B199" s="572"/>
      <c r="C199" s="128"/>
      <c r="D199" s="129"/>
      <c r="E199" s="130"/>
      <c r="F199" s="128"/>
      <c r="G199" s="128"/>
      <c r="H199" s="132"/>
      <c r="I199" s="131" t="s">
        <v>3</v>
      </c>
      <c r="J199" s="407"/>
      <c r="K199" s="129" t="s">
        <v>3</v>
      </c>
      <c r="L199" s="129" t="s">
        <v>3</v>
      </c>
      <c r="M199" s="129" t="s">
        <v>3</v>
      </c>
      <c r="N199" s="184"/>
      <c r="O199" s="188"/>
      <c r="P199" s="188"/>
      <c r="Q199" s="114"/>
      <c r="R199" s="114"/>
      <c r="S199" s="114"/>
      <c r="T199" s="114"/>
      <c r="U199" s="114"/>
      <c r="V199" s="114"/>
      <c r="W199" s="114"/>
      <c r="X199" s="114"/>
      <c r="Y199" s="114"/>
      <c r="Z199" s="114"/>
      <c r="AA199" s="114"/>
      <c r="AB199" s="114"/>
      <c r="AC199" s="187"/>
      <c r="AF199" s="114"/>
      <c r="AG199" s="114"/>
      <c r="AH199" s="163"/>
      <c r="AI199" s="163"/>
      <c r="AJ199" s="163"/>
      <c r="AK199" s="163"/>
      <c r="AL199" s="163"/>
      <c r="AM199" s="163"/>
    </row>
    <row r="200" spans="1:39" s="127" customFormat="1" ht="25.5" customHeight="1" x14ac:dyDescent="0.25">
      <c r="A200" s="45">
        <v>187</v>
      </c>
      <c r="B200" s="572"/>
      <c r="C200" s="128"/>
      <c r="D200" s="129"/>
      <c r="E200" s="130"/>
      <c r="F200" s="128"/>
      <c r="G200" s="128"/>
      <c r="H200" s="132"/>
      <c r="I200" s="131" t="s">
        <v>3</v>
      </c>
      <c r="J200" s="407"/>
      <c r="K200" s="129" t="s">
        <v>3</v>
      </c>
      <c r="L200" s="129" t="s">
        <v>3</v>
      </c>
      <c r="M200" s="129" t="s">
        <v>3</v>
      </c>
      <c r="N200" s="184"/>
      <c r="O200" s="188"/>
      <c r="P200" s="188"/>
      <c r="Q200" s="114"/>
      <c r="R200" s="114"/>
      <c r="S200" s="114"/>
      <c r="T200" s="114"/>
      <c r="U200" s="114"/>
      <c r="V200" s="114"/>
      <c r="W200" s="114"/>
      <c r="X200" s="114"/>
      <c r="Y200" s="114"/>
      <c r="Z200" s="114"/>
      <c r="AA200" s="114"/>
      <c r="AB200" s="114"/>
      <c r="AC200" s="187"/>
      <c r="AF200" s="114"/>
      <c r="AG200" s="114"/>
      <c r="AH200" s="163"/>
      <c r="AI200" s="163"/>
      <c r="AJ200" s="163"/>
      <c r="AK200" s="163"/>
      <c r="AL200" s="163"/>
      <c r="AM200" s="163"/>
    </row>
    <row r="201" spans="1:39" s="127" customFormat="1" ht="25.5" customHeight="1" x14ac:dyDescent="0.25">
      <c r="A201" s="45">
        <v>188</v>
      </c>
      <c r="B201" s="572"/>
      <c r="C201" s="128"/>
      <c r="D201" s="129"/>
      <c r="E201" s="130"/>
      <c r="F201" s="128"/>
      <c r="G201" s="128"/>
      <c r="H201" s="132"/>
      <c r="I201" s="131" t="s">
        <v>3</v>
      </c>
      <c r="J201" s="407"/>
      <c r="K201" s="129" t="s">
        <v>3</v>
      </c>
      <c r="L201" s="129" t="s">
        <v>3</v>
      </c>
      <c r="M201" s="129" t="s">
        <v>3</v>
      </c>
      <c r="N201" s="184"/>
      <c r="O201" s="188"/>
      <c r="P201" s="188"/>
      <c r="Q201" s="114"/>
      <c r="R201" s="114"/>
      <c r="S201" s="114"/>
      <c r="T201" s="114"/>
      <c r="U201" s="114"/>
      <c r="V201" s="114"/>
      <c r="W201" s="114"/>
      <c r="X201" s="114"/>
      <c r="Y201" s="114"/>
      <c r="Z201" s="114"/>
      <c r="AA201" s="114"/>
      <c r="AB201" s="114"/>
      <c r="AC201" s="187"/>
      <c r="AF201" s="114"/>
      <c r="AG201" s="114"/>
      <c r="AH201" s="163"/>
      <c r="AI201" s="163"/>
      <c r="AJ201" s="163"/>
      <c r="AK201" s="163"/>
      <c r="AL201" s="163"/>
      <c r="AM201" s="163"/>
    </row>
    <row r="202" spans="1:39" s="127" customFormat="1" ht="25.5" customHeight="1" x14ac:dyDescent="0.25">
      <c r="A202" s="45">
        <v>189</v>
      </c>
      <c r="B202" s="572"/>
      <c r="C202" s="128"/>
      <c r="D202" s="129"/>
      <c r="E202" s="130"/>
      <c r="F202" s="128"/>
      <c r="G202" s="128"/>
      <c r="H202" s="132"/>
      <c r="I202" s="131" t="s">
        <v>3</v>
      </c>
      <c r="J202" s="407"/>
      <c r="K202" s="129" t="s">
        <v>3</v>
      </c>
      <c r="L202" s="129" t="s">
        <v>3</v>
      </c>
      <c r="M202" s="129" t="s">
        <v>3</v>
      </c>
      <c r="N202" s="184"/>
      <c r="O202" s="188"/>
      <c r="P202" s="188"/>
      <c r="Q202" s="114"/>
      <c r="R202" s="114"/>
      <c r="S202" s="114"/>
      <c r="T202" s="114"/>
      <c r="U202" s="114"/>
      <c r="V202" s="114"/>
      <c r="W202" s="114"/>
      <c r="X202" s="114"/>
      <c r="Y202" s="114"/>
      <c r="Z202" s="114"/>
      <c r="AA202" s="114"/>
      <c r="AB202" s="114"/>
      <c r="AC202" s="187"/>
      <c r="AF202" s="114"/>
      <c r="AG202" s="114"/>
      <c r="AH202" s="163"/>
      <c r="AI202" s="163"/>
      <c r="AJ202" s="163"/>
      <c r="AK202" s="163"/>
      <c r="AL202" s="163"/>
      <c r="AM202" s="163"/>
    </row>
    <row r="203" spans="1:39" s="127" customFormat="1" ht="25.5" customHeight="1" x14ac:dyDescent="0.25">
      <c r="A203" s="45">
        <v>190</v>
      </c>
      <c r="B203" s="572"/>
      <c r="C203" s="128"/>
      <c r="D203" s="129"/>
      <c r="E203" s="130"/>
      <c r="F203" s="128"/>
      <c r="G203" s="128"/>
      <c r="H203" s="132"/>
      <c r="I203" s="131" t="s">
        <v>3</v>
      </c>
      <c r="J203" s="407"/>
      <c r="K203" s="129" t="s">
        <v>3</v>
      </c>
      <c r="L203" s="129" t="s">
        <v>3</v>
      </c>
      <c r="M203" s="129" t="s">
        <v>3</v>
      </c>
      <c r="N203" s="184"/>
      <c r="O203" s="188"/>
      <c r="P203" s="188"/>
      <c r="Q203" s="114"/>
      <c r="R203" s="114"/>
      <c r="S203" s="114"/>
      <c r="T203" s="114"/>
      <c r="U203" s="114"/>
      <c r="V203" s="114"/>
      <c r="W203" s="114"/>
      <c r="X203" s="114"/>
      <c r="Y203" s="114"/>
      <c r="Z203" s="114"/>
      <c r="AA203" s="114"/>
      <c r="AB203" s="114"/>
      <c r="AC203" s="187"/>
      <c r="AF203" s="114"/>
      <c r="AG203" s="114"/>
      <c r="AH203" s="163"/>
      <c r="AI203" s="163"/>
      <c r="AJ203" s="163"/>
      <c r="AK203" s="163"/>
      <c r="AL203" s="163"/>
      <c r="AM203" s="163"/>
    </row>
    <row r="204" spans="1:39" s="127" customFormat="1" ht="25.5" customHeight="1" x14ac:dyDescent="0.25">
      <c r="A204" s="45">
        <v>191</v>
      </c>
      <c r="B204" s="572"/>
      <c r="C204" s="128"/>
      <c r="D204" s="129"/>
      <c r="E204" s="130"/>
      <c r="F204" s="128"/>
      <c r="G204" s="128"/>
      <c r="H204" s="132"/>
      <c r="I204" s="131" t="s">
        <v>3</v>
      </c>
      <c r="J204" s="407"/>
      <c r="K204" s="129" t="s">
        <v>3</v>
      </c>
      <c r="L204" s="129" t="s">
        <v>3</v>
      </c>
      <c r="M204" s="129" t="s">
        <v>3</v>
      </c>
      <c r="N204" s="184"/>
      <c r="O204" s="188"/>
      <c r="P204" s="188"/>
      <c r="Q204" s="114"/>
      <c r="R204" s="114"/>
      <c r="S204" s="114"/>
      <c r="T204" s="114"/>
      <c r="U204" s="114"/>
      <c r="V204" s="114"/>
      <c r="W204" s="114"/>
      <c r="X204" s="114"/>
      <c r="Y204" s="114"/>
      <c r="Z204" s="114"/>
      <c r="AA204" s="114"/>
      <c r="AB204" s="114"/>
      <c r="AC204" s="187"/>
      <c r="AF204" s="114"/>
      <c r="AG204" s="114"/>
      <c r="AH204" s="163"/>
      <c r="AI204" s="163"/>
      <c r="AJ204" s="163"/>
      <c r="AK204" s="163"/>
      <c r="AL204" s="163"/>
      <c r="AM204" s="163"/>
    </row>
    <row r="205" spans="1:39" s="127" customFormat="1" ht="25.5" customHeight="1" x14ac:dyDescent="0.25">
      <c r="A205" s="45">
        <v>192</v>
      </c>
      <c r="B205" s="572"/>
      <c r="C205" s="128"/>
      <c r="D205" s="129"/>
      <c r="E205" s="130"/>
      <c r="F205" s="128"/>
      <c r="G205" s="128"/>
      <c r="H205" s="132"/>
      <c r="I205" s="131" t="s">
        <v>3</v>
      </c>
      <c r="J205" s="407"/>
      <c r="K205" s="129" t="s">
        <v>3</v>
      </c>
      <c r="L205" s="129" t="s">
        <v>3</v>
      </c>
      <c r="M205" s="129" t="s">
        <v>3</v>
      </c>
      <c r="N205" s="184"/>
      <c r="O205" s="188"/>
      <c r="P205" s="188"/>
      <c r="Q205" s="114"/>
      <c r="R205" s="114"/>
      <c r="S205" s="114"/>
      <c r="T205" s="114"/>
      <c r="U205" s="114"/>
      <c r="V205" s="114"/>
      <c r="W205" s="114"/>
      <c r="X205" s="114"/>
      <c r="Y205" s="114"/>
      <c r="Z205" s="114"/>
      <c r="AA205" s="114"/>
      <c r="AB205" s="114"/>
      <c r="AC205" s="187"/>
      <c r="AF205" s="114"/>
      <c r="AG205" s="114"/>
      <c r="AH205" s="163"/>
      <c r="AI205" s="163"/>
      <c r="AJ205" s="163"/>
      <c r="AK205" s="163"/>
      <c r="AL205" s="163"/>
      <c r="AM205" s="163"/>
    </row>
    <row r="206" spans="1:39" s="127" customFormat="1" ht="25.5" customHeight="1" x14ac:dyDescent="0.25">
      <c r="A206" s="45">
        <v>193</v>
      </c>
      <c r="B206" s="572"/>
      <c r="C206" s="128"/>
      <c r="D206" s="129"/>
      <c r="E206" s="130"/>
      <c r="F206" s="128"/>
      <c r="G206" s="128"/>
      <c r="H206" s="132"/>
      <c r="I206" s="131" t="s">
        <v>3</v>
      </c>
      <c r="J206" s="407"/>
      <c r="K206" s="129" t="s">
        <v>3</v>
      </c>
      <c r="L206" s="129" t="s">
        <v>3</v>
      </c>
      <c r="M206" s="129" t="s">
        <v>3</v>
      </c>
      <c r="N206" s="184"/>
      <c r="O206" s="188"/>
      <c r="P206" s="188"/>
      <c r="Q206" s="114"/>
      <c r="R206" s="114"/>
      <c r="S206" s="114"/>
      <c r="T206" s="114"/>
      <c r="U206" s="114"/>
      <c r="V206" s="114"/>
      <c r="W206" s="114"/>
      <c r="X206" s="114"/>
      <c r="Y206" s="114"/>
      <c r="Z206" s="114"/>
      <c r="AA206" s="114"/>
      <c r="AB206" s="114"/>
      <c r="AC206" s="187"/>
      <c r="AF206" s="114"/>
      <c r="AG206" s="114"/>
      <c r="AH206" s="163"/>
      <c r="AI206" s="163"/>
      <c r="AJ206" s="163"/>
      <c r="AK206" s="163"/>
      <c r="AL206" s="163"/>
      <c r="AM206" s="163"/>
    </row>
    <row r="207" spans="1:39" s="127" customFormat="1" ht="25.5" customHeight="1" x14ac:dyDescent="0.25">
      <c r="A207" s="45">
        <v>194</v>
      </c>
      <c r="B207" s="572"/>
      <c r="C207" s="128"/>
      <c r="D207" s="129"/>
      <c r="E207" s="130"/>
      <c r="F207" s="128"/>
      <c r="G207" s="128"/>
      <c r="H207" s="132"/>
      <c r="I207" s="131" t="s">
        <v>3</v>
      </c>
      <c r="J207" s="407"/>
      <c r="K207" s="129" t="s">
        <v>3</v>
      </c>
      <c r="L207" s="129" t="s">
        <v>3</v>
      </c>
      <c r="M207" s="129" t="s">
        <v>3</v>
      </c>
      <c r="N207" s="184"/>
      <c r="O207" s="188"/>
      <c r="P207" s="188"/>
      <c r="Q207" s="114"/>
      <c r="R207" s="114"/>
      <c r="S207" s="114"/>
      <c r="T207" s="114"/>
      <c r="U207" s="114"/>
      <c r="V207" s="114"/>
      <c r="W207" s="114"/>
      <c r="X207" s="114"/>
      <c r="Y207" s="114"/>
      <c r="Z207" s="114"/>
      <c r="AA207" s="114"/>
      <c r="AB207" s="114"/>
      <c r="AC207" s="187"/>
      <c r="AF207" s="114"/>
      <c r="AG207" s="114"/>
      <c r="AH207" s="163"/>
      <c r="AI207" s="163"/>
      <c r="AJ207" s="163"/>
      <c r="AK207" s="163"/>
      <c r="AL207" s="163"/>
      <c r="AM207" s="163"/>
    </row>
    <row r="208" spans="1:39" s="127" customFormat="1" ht="25.5" customHeight="1" x14ac:dyDescent="0.25">
      <c r="A208" s="45">
        <v>195</v>
      </c>
      <c r="B208" s="572"/>
      <c r="C208" s="128"/>
      <c r="D208" s="129"/>
      <c r="E208" s="130"/>
      <c r="F208" s="128"/>
      <c r="G208" s="128"/>
      <c r="H208" s="132"/>
      <c r="I208" s="131" t="s">
        <v>3</v>
      </c>
      <c r="J208" s="407"/>
      <c r="K208" s="129" t="s">
        <v>3</v>
      </c>
      <c r="L208" s="129" t="s">
        <v>3</v>
      </c>
      <c r="M208" s="129" t="s">
        <v>3</v>
      </c>
      <c r="N208" s="184"/>
      <c r="O208" s="188"/>
      <c r="P208" s="188"/>
      <c r="Q208" s="114"/>
      <c r="R208" s="114"/>
      <c r="S208" s="114"/>
      <c r="T208" s="114"/>
      <c r="U208" s="114"/>
      <c r="V208" s="114"/>
      <c r="W208" s="114"/>
      <c r="X208" s="114"/>
      <c r="Y208" s="114"/>
      <c r="Z208" s="114"/>
      <c r="AA208" s="114"/>
      <c r="AB208" s="114"/>
      <c r="AC208" s="187"/>
      <c r="AF208" s="114"/>
      <c r="AG208" s="114"/>
      <c r="AH208" s="163"/>
      <c r="AI208" s="163"/>
      <c r="AJ208" s="163"/>
      <c r="AK208" s="163"/>
      <c r="AL208" s="163"/>
      <c r="AM208" s="163"/>
    </row>
    <row r="209" spans="1:39" s="127" customFormat="1" ht="25.5" customHeight="1" x14ac:dyDescent="0.25">
      <c r="A209" s="45">
        <v>196</v>
      </c>
      <c r="B209" s="572"/>
      <c r="C209" s="128"/>
      <c r="D209" s="129"/>
      <c r="E209" s="130"/>
      <c r="F209" s="128"/>
      <c r="G209" s="128"/>
      <c r="H209" s="132"/>
      <c r="I209" s="131" t="s">
        <v>3</v>
      </c>
      <c r="J209" s="407"/>
      <c r="K209" s="129" t="s">
        <v>3</v>
      </c>
      <c r="L209" s="129" t="s">
        <v>3</v>
      </c>
      <c r="M209" s="129" t="s">
        <v>3</v>
      </c>
      <c r="N209" s="184"/>
      <c r="O209" s="188"/>
      <c r="P209" s="188"/>
      <c r="Q209" s="114"/>
      <c r="R209" s="114"/>
      <c r="S209" s="114"/>
      <c r="T209" s="114"/>
      <c r="U209" s="114"/>
      <c r="V209" s="114"/>
      <c r="W209" s="114"/>
      <c r="X209" s="114"/>
      <c r="Y209" s="114"/>
      <c r="Z209" s="114"/>
      <c r="AA209" s="114"/>
      <c r="AB209" s="114"/>
      <c r="AC209" s="187"/>
      <c r="AF209" s="114"/>
      <c r="AG209" s="114"/>
      <c r="AH209" s="163"/>
      <c r="AI209" s="163"/>
      <c r="AJ209" s="163"/>
      <c r="AK209" s="163"/>
      <c r="AL209" s="163"/>
      <c r="AM209" s="163"/>
    </row>
    <row r="210" spans="1:39" s="127" customFormat="1" ht="25.5" customHeight="1" x14ac:dyDescent="0.25">
      <c r="A210" s="45">
        <v>197</v>
      </c>
      <c r="B210" s="572"/>
      <c r="C210" s="128"/>
      <c r="D210" s="129"/>
      <c r="E210" s="130"/>
      <c r="F210" s="128"/>
      <c r="G210" s="128"/>
      <c r="H210" s="132"/>
      <c r="I210" s="131" t="s">
        <v>3</v>
      </c>
      <c r="J210" s="407"/>
      <c r="K210" s="129" t="s">
        <v>3</v>
      </c>
      <c r="L210" s="129" t="s">
        <v>3</v>
      </c>
      <c r="M210" s="129" t="s">
        <v>3</v>
      </c>
      <c r="N210" s="184"/>
      <c r="O210" s="188"/>
      <c r="P210" s="188"/>
      <c r="Q210" s="114"/>
      <c r="R210" s="114"/>
      <c r="S210" s="114"/>
      <c r="T210" s="114"/>
      <c r="U210" s="114"/>
      <c r="V210" s="114"/>
      <c r="W210" s="114"/>
      <c r="X210" s="114"/>
      <c r="Y210" s="114"/>
      <c r="Z210" s="114"/>
      <c r="AA210" s="114"/>
      <c r="AB210" s="114"/>
      <c r="AC210" s="187"/>
      <c r="AF210" s="114"/>
      <c r="AG210" s="114"/>
      <c r="AH210" s="163"/>
      <c r="AI210" s="163"/>
      <c r="AJ210" s="163"/>
      <c r="AK210" s="163"/>
      <c r="AL210" s="163"/>
      <c r="AM210" s="163"/>
    </row>
    <row r="211" spans="1:39" s="127" customFormat="1" ht="25.5" customHeight="1" x14ac:dyDescent="0.25">
      <c r="A211" s="45">
        <v>198</v>
      </c>
      <c r="B211" s="572"/>
      <c r="C211" s="128"/>
      <c r="D211" s="129"/>
      <c r="E211" s="130"/>
      <c r="F211" s="128"/>
      <c r="G211" s="128"/>
      <c r="H211" s="132"/>
      <c r="I211" s="131" t="s">
        <v>3</v>
      </c>
      <c r="J211" s="407"/>
      <c r="K211" s="129" t="s">
        <v>3</v>
      </c>
      <c r="L211" s="129" t="s">
        <v>3</v>
      </c>
      <c r="M211" s="129" t="s">
        <v>3</v>
      </c>
      <c r="N211" s="184"/>
      <c r="O211" s="188"/>
      <c r="P211" s="188"/>
      <c r="Q211" s="114"/>
      <c r="R211" s="114"/>
      <c r="S211" s="114"/>
      <c r="T211" s="114"/>
      <c r="U211" s="114"/>
      <c r="V211" s="114"/>
      <c r="W211" s="114"/>
      <c r="X211" s="114"/>
      <c r="Y211" s="114"/>
      <c r="Z211" s="114"/>
      <c r="AA211" s="114"/>
      <c r="AB211" s="114"/>
      <c r="AC211" s="187"/>
      <c r="AF211" s="114"/>
      <c r="AG211" s="114"/>
      <c r="AH211" s="163"/>
      <c r="AI211" s="163"/>
      <c r="AJ211" s="163"/>
      <c r="AK211" s="163"/>
      <c r="AL211" s="163"/>
      <c r="AM211" s="163"/>
    </row>
    <row r="212" spans="1:39" s="127" customFormat="1" ht="25.5" customHeight="1" x14ac:dyDescent="0.25">
      <c r="A212" s="45">
        <v>199</v>
      </c>
      <c r="B212" s="572"/>
      <c r="C212" s="128"/>
      <c r="D212" s="129"/>
      <c r="E212" s="130"/>
      <c r="F212" s="128"/>
      <c r="G212" s="128"/>
      <c r="H212" s="132"/>
      <c r="I212" s="131" t="s">
        <v>3</v>
      </c>
      <c r="J212" s="407"/>
      <c r="K212" s="129" t="s">
        <v>3</v>
      </c>
      <c r="L212" s="129" t="s">
        <v>3</v>
      </c>
      <c r="M212" s="129" t="s">
        <v>3</v>
      </c>
      <c r="N212" s="184"/>
      <c r="O212" s="188"/>
      <c r="P212" s="188"/>
      <c r="Q212" s="114"/>
      <c r="R212" s="114"/>
      <c r="S212" s="114"/>
      <c r="T212" s="114"/>
      <c r="U212" s="114"/>
      <c r="V212" s="114"/>
      <c r="W212" s="114"/>
      <c r="X212" s="114"/>
      <c r="Y212" s="114"/>
      <c r="Z212" s="114"/>
      <c r="AA212" s="114"/>
      <c r="AB212" s="114"/>
      <c r="AC212" s="187"/>
      <c r="AF212" s="114"/>
      <c r="AG212" s="114"/>
      <c r="AH212" s="163"/>
      <c r="AI212" s="163"/>
      <c r="AJ212" s="163"/>
      <c r="AK212" s="163"/>
      <c r="AL212" s="163"/>
      <c r="AM212" s="163"/>
    </row>
    <row r="213" spans="1:39" s="127" customFormat="1" ht="25.5" customHeight="1" x14ac:dyDescent="0.25">
      <c r="A213" s="45">
        <v>200</v>
      </c>
      <c r="B213" s="572"/>
      <c r="C213" s="128"/>
      <c r="D213" s="129"/>
      <c r="E213" s="130"/>
      <c r="F213" s="128"/>
      <c r="G213" s="128"/>
      <c r="H213" s="132"/>
      <c r="I213" s="131" t="s">
        <v>3</v>
      </c>
      <c r="J213" s="407"/>
      <c r="K213" s="129" t="s">
        <v>3</v>
      </c>
      <c r="L213" s="129" t="s">
        <v>3</v>
      </c>
      <c r="M213" s="129" t="s">
        <v>3</v>
      </c>
      <c r="N213" s="184"/>
      <c r="O213" s="188"/>
      <c r="P213" s="188"/>
      <c r="Q213" s="114"/>
      <c r="R213" s="114"/>
      <c r="S213" s="114"/>
      <c r="T213" s="114"/>
      <c r="U213" s="114"/>
      <c r="V213" s="114"/>
      <c r="W213" s="114"/>
      <c r="X213" s="114"/>
      <c r="Y213" s="114"/>
      <c r="Z213" s="114"/>
      <c r="AA213" s="114"/>
      <c r="AB213" s="114"/>
      <c r="AC213" s="187"/>
      <c r="AF213" s="114"/>
      <c r="AG213" s="114"/>
      <c r="AH213" s="163"/>
      <c r="AI213" s="163"/>
      <c r="AJ213" s="163"/>
      <c r="AK213" s="163"/>
      <c r="AL213" s="163"/>
      <c r="AM213" s="163"/>
    </row>
    <row r="214" spans="1:39" s="127" customFormat="1" ht="25.5" customHeight="1" x14ac:dyDescent="0.25">
      <c r="A214" s="45">
        <v>201</v>
      </c>
      <c r="B214" s="572"/>
      <c r="C214" s="128"/>
      <c r="D214" s="129"/>
      <c r="E214" s="130"/>
      <c r="F214" s="128"/>
      <c r="G214" s="128"/>
      <c r="H214" s="132"/>
      <c r="I214" s="131" t="s">
        <v>3</v>
      </c>
      <c r="J214" s="407"/>
      <c r="K214" s="129" t="s">
        <v>3</v>
      </c>
      <c r="L214" s="129" t="s">
        <v>3</v>
      </c>
      <c r="M214" s="129" t="s">
        <v>3</v>
      </c>
      <c r="N214" s="184"/>
      <c r="O214" s="188"/>
      <c r="P214" s="188"/>
      <c r="Q214" s="114"/>
      <c r="R214" s="114"/>
      <c r="S214" s="114"/>
      <c r="T214" s="114"/>
      <c r="U214" s="114"/>
      <c r="V214" s="114"/>
      <c r="W214" s="114"/>
      <c r="X214" s="114"/>
      <c r="Y214" s="114"/>
      <c r="Z214" s="114"/>
      <c r="AA214" s="114"/>
      <c r="AB214" s="114"/>
      <c r="AC214" s="187"/>
      <c r="AF214" s="114"/>
      <c r="AG214" s="114"/>
      <c r="AH214" s="163"/>
      <c r="AI214" s="163"/>
      <c r="AJ214" s="163"/>
      <c r="AK214" s="163"/>
      <c r="AL214" s="163"/>
      <c r="AM214" s="163"/>
    </row>
    <row r="215" spans="1:39" s="127" customFormat="1" ht="25.5" customHeight="1" x14ac:dyDescent="0.25">
      <c r="A215" s="45">
        <v>202</v>
      </c>
      <c r="B215" s="572"/>
      <c r="C215" s="128"/>
      <c r="D215" s="129"/>
      <c r="E215" s="130"/>
      <c r="F215" s="128"/>
      <c r="G215" s="128"/>
      <c r="H215" s="132"/>
      <c r="I215" s="131" t="s">
        <v>3</v>
      </c>
      <c r="J215" s="407"/>
      <c r="K215" s="129" t="s">
        <v>3</v>
      </c>
      <c r="L215" s="129" t="s">
        <v>3</v>
      </c>
      <c r="M215" s="129" t="s">
        <v>3</v>
      </c>
      <c r="N215" s="184"/>
      <c r="O215" s="188"/>
      <c r="P215" s="188"/>
      <c r="Q215" s="114"/>
      <c r="R215" s="114"/>
      <c r="S215" s="114"/>
      <c r="T215" s="114"/>
      <c r="U215" s="114"/>
      <c r="V215" s="114"/>
      <c r="W215" s="114"/>
      <c r="X215" s="114"/>
      <c r="Y215" s="114"/>
      <c r="Z215" s="114"/>
      <c r="AA215" s="114"/>
      <c r="AB215" s="114"/>
      <c r="AC215" s="187"/>
      <c r="AF215" s="114"/>
      <c r="AG215" s="114"/>
      <c r="AH215" s="163"/>
      <c r="AI215" s="163"/>
      <c r="AJ215" s="163"/>
      <c r="AK215" s="163"/>
      <c r="AL215" s="163"/>
      <c r="AM215" s="163"/>
    </row>
    <row r="216" spans="1:39" s="127" customFormat="1" ht="25.5" customHeight="1" x14ac:dyDescent="0.25">
      <c r="A216" s="45">
        <v>203</v>
      </c>
      <c r="B216" s="572"/>
      <c r="C216" s="128"/>
      <c r="D216" s="129"/>
      <c r="E216" s="130"/>
      <c r="F216" s="128"/>
      <c r="G216" s="128"/>
      <c r="H216" s="132"/>
      <c r="I216" s="131" t="s">
        <v>3</v>
      </c>
      <c r="J216" s="407"/>
      <c r="K216" s="129" t="s">
        <v>3</v>
      </c>
      <c r="L216" s="129" t="s">
        <v>3</v>
      </c>
      <c r="M216" s="129" t="s">
        <v>3</v>
      </c>
      <c r="N216" s="184"/>
      <c r="O216" s="188"/>
      <c r="P216" s="188"/>
      <c r="Q216" s="114"/>
      <c r="R216" s="114"/>
      <c r="S216" s="114"/>
      <c r="T216" s="114"/>
      <c r="U216" s="114"/>
      <c r="V216" s="114"/>
      <c r="W216" s="114"/>
      <c r="X216" s="114"/>
      <c r="Y216" s="114"/>
      <c r="Z216" s="114"/>
      <c r="AA216" s="114"/>
      <c r="AB216" s="114"/>
      <c r="AC216" s="187"/>
      <c r="AF216" s="114"/>
      <c r="AG216" s="114"/>
      <c r="AH216" s="163"/>
      <c r="AI216" s="163"/>
      <c r="AJ216" s="163"/>
      <c r="AK216" s="163"/>
      <c r="AL216" s="163"/>
      <c r="AM216" s="163"/>
    </row>
    <row r="217" spans="1:39" s="127" customFormat="1" ht="25.5" customHeight="1" x14ac:dyDescent="0.25">
      <c r="A217" s="45">
        <v>204</v>
      </c>
      <c r="B217" s="572"/>
      <c r="C217" s="128"/>
      <c r="D217" s="129"/>
      <c r="E217" s="130"/>
      <c r="F217" s="128"/>
      <c r="G217" s="128"/>
      <c r="H217" s="132"/>
      <c r="I217" s="131" t="s">
        <v>3</v>
      </c>
      <c r="J217" s="407"/>
      <c r="K217" s="129" t="s">
        <v>3</v>
      </c>
      <c r="L217" s="129" t="s">
        <v>3</v>
      </c>
      <c r="M217" s="129" t="s">
        <v>3</v>
      </c>
      <c r="N217" s="184"/>
      <c r="O217" s="188"/>
      <c r="P217" s="188"/>
      <c r="Q217" s="114"/>
      <c r="R217" s="114"/>
      <c r="S217" s="114"/>
      <c r="T217" s="114"/>
      <c r="U217" s="114"/>
      <c r="V217" s="114"/>
      <c r="W217" s="114"/>
      <c r="X217" s="114"/>
      <c r="Y217" s="114"/>
      <c r="Z217" s="114"/>
      <c r="AA217" s="114"/>
      <c r="AB217" s="114"/>
      <c r="AC217" s="187"/>
      <c r="AF217" s="114"/>
      <c r="AG217" s="114"/>
      <c r="AH217" s="163"/>
      <c r="AI217" s="163"/>
      <c r="AJ217" s="163"/>
      <c r="AK217" s="163"/>
      <c r="AL217" s="163"/>
      <c r="AM217" s="163"/>
    </row>
    <row r="218" spans="1:39" s="127" customFormat="1" ht="25.5" customHeight="1" x14ac:dyDescent="0.25">
      <c r="A218" s="45">
        <v>205</v>
      </c>
      <c r="B218" s="572"/>
      <c r="C218" s="128"/>
      <c r="D218" s="129"/>
      <c r="E218" s="130"/>
      <c r="F218" s="128"/>
      <c r="G218" s="128"/>
      <c r="H218" s="132"/>
      <c r="I218" s="131" t="s">
        <v>3</v>
      </c>
      <c r="J218" s="407"/>
      <c r="K218" s="129" t="s">
        <v>3</v>
      </c>
      <c r="L218" s="129" t="s">
        <v>3</v>
      </c>
      <c r="M218" s="129" t="s">
        <v>3</v>
      </c>
      <c r="N218" s="184"/>
      <c r="O218" s="188"/>
      <c r="P218" s="188"/>
      <c r="Q218" s="114"/>
      <c r="R218" s="114"/>
      <c r="S218" s="114"/>
      <c r="T218" s="114"/>
      <c r="U218" s="114"/>
      <c r="V218" s="114"/>
      <c r="W218" s="114"/>
      <c r="X218" s="114"/>
      <c r="Y218" s="114"/>
      <c r="Z218" s="114"/>
      <c r="AA218" s="114"/>
      <c r="AB218" s="114"/>
      <c r="AC218" s="187"/>
      <c r="AF218" s="114"/>
      <c r="AG218" s="114"/>
      <c r="AH218" s="163"/>
      <c r="AI218" s="163"/>
      <c r="AJ218" s="163"/>
      <c r="AK218" s="163"/>
      <c r="AL218" s="163"/>
      <c r="AM218" s="163"/>
    </row>
    <row r="219" spans="1:39" s="127" customFormat="1" ht="25.5" customHeight="1" x14ac:dyDescent="0.25">
      <c r="A219" s="45">
        <v>206</v>
      </c>
      <c r="B219" s="572"/>
      <c r="C219" s="128"/>
      <c r="D219" s="129"/>
      <c r="E219" s="130"/>
      <c r="F219" s="128"/>
      <c r="G219" s="128"/>
      <c r="H219" s="132"/>
      <c r="I219" s="131" t="s">
        <v>3</v>
      </c>
      <c r="J219" s="407"/>
      <c r="K219" s="129" t="s">
        <v>3</v>
      </c>
      <c r="L219" s="129" t="s">
        <v>3</v>
      </c>
      <c r="M219" s="129" t="s">
        <v>3</v>
      </c>
      <c r="N219" s="184"/>
      <c r="O219" s="188"/>
      <c r="P219" s="188"/>
      <c r="Q219" s="114"/>
      <c r="R219" s="114"/>
      <c r="S219" s="114"/>
      <c r="T219" s="114"/>
      <c r="U219" s="114"/>
      <c r="V219" s="114"/>
      <c r="W219" s="114"/>
      <c r="X219" s="114"/>
      <c r="Y219" s="114"/>
      <c r="Z219" s="114"/>
      <c r="AA219" s="114"/>
      <c r="AB219" s="114"/>
      <c r="AC219" s="187"/>
      <c r="AF219" s="114"/>
      <c r="AG219" s="114"/>
      <c r="AH219" s="163"/>
      <c r="AI219" s="163"/>
      <c r="AJ219" s="163"/>
      <c r="AK219" s="163"/>
      <c r="AL219" s="163"/>
      <c r="AM219" s="163"/>
    </row>
    <row r="220" spans="1:39" s="127" customFormat="1" ht="25.5" customHeight="1" x14ac:dyDescent="0.25">
      <c r="A220" s="45">
        <v>207</v>
      </c>
      <c r="B220" s="572"/>
      <c r="C220" s="128"/>
      <c r="D220" s="129"/>
      <c r="E220" s="130"/>
      <c r="F220" s="128"/>
      <c r="G220" s="128"/>
      <c r="H220" s="132"/>
      <c r="I220" s="131" t="s">
        <v>3</v>
      </c>
      <c r="J220" s="407"/>
      <c r="K220" s="129" t="s">
        <v>3</v>
      </c>
      <c r="L220" s="129" t="s">
        <v>3</v>
      </c>
      <c r="M220" s="129" t="s">
        <v>3</v>
      </c>
      <c r="N220" s="184"/>
      <c r="O220" s="188"/>
      <c r="P220" s="188"/>
      <c r="Q220" s="114"/>
      <c r="R220" s="114"/>
      <c r="S220" s="114"/>
      <c r="T220" s="114"/>
      <c r="U220" s="114"/>
      <c r="V220" s="114"/>
      <c r="W220" s="114"/>
      <c r="X220" s="114"/>
      <c r="Y220" s="114"/>
      <c r="Z220" s="114"/>
      <c r="AA220" s="114"/>
      <c r="AB220" s="114"/>
      <c r="AC220" s="187"/>
      <c r="AF220" s="114"/>
      <c r="AG220" s="114"/>
      <c r="AH220" s="163"/>
      <c r="AI220" s="163"/>
      <c r="AJ220" s="163"/>
      <c r="AK220" s="163"/>
      <c r="AL220" s="163"/>
      <c r="AM220" s="163"/>
    </row>
    <row r="221" spans="1:39" s="127" customFormat="1" ht="25.5" customHeight="1" x14ac:dyDescent="0.25">
      <c r="A221" s="45">
        <v>208</v>
      </c>
      <c r="B221" s="572"/>
      <c r="C221" s="128"/>
      <c r="D221" s="129"/>
      <c r="E221" s="130"/>
      <c r="F221" s="128"/>
      <c r="G221" s="128"/>
      <c r="H221" s="132"/>
      <c r="I221" s="131" t="s">
        <v>3</v>
      </c>
      <c r="J221" s="407"/>
      <c r="K221" s="129" t="s">
        <v>3</v>
      </c>
      <c r="L221" s="129" t="s">
        <v>3</v>
      </c>
      <c r="M221" s="129" t="s">
        <v>3</v>
      </c>
      <c r="N221" s="184"/>
      <c r="O221" s="188"/>
      <c r="P221" s="188"/>
      <c r="Q221" s="114"/>
      <c r="R221" s="114"/>
      <c r="S221" s="114"/>
      <c r="T221" s="114"/>
      <c r="U221" s="114"/>
      <c r="V221" s="114"/>
      <c r="W221" s="114"/>
      <c r="X221" s="114"/>
      <c r="Y221" s="114"/>
      <c r="Z221" s="114"/>
      <c r="AA221" s="114"/>
      <c r="AB221" s="114"/>
      <c r="AC221" s="187"/>
      <c r="AF221" s="114"/>
      <c r="AG221" s="114"/>
      <c r="AH221" s="163"/>
      <c r="AI221" s="163"/>
      <c r="AJ221" s="163"/>
      <c r="AK221" s="163"/>
      <c r="AL221" s="163"/>
      <c r="AM221" s="163"/>
    </row>
    <row r="222" spans="1:39" s="127" customFormat="1" ht="25.5" customHeight="1" x14ac:dyDescent="0.25">
      <c r="A222" s="45">
        <v>209</v>
      </c>
      <c r="B222" s="572"/>
      <c r="C222" s="128"/>
      <c r="D222" s="129"/>
      <c r="E222" s="130"/>
      <c r="F222" s="128"/>
      <c r="G222" s="128"/>
      <c r="H222" s="132"/>
      <c r="I222" s="131" t="s">
        <v>3</v>
      </c>
      <c r="J222" s="407"/>
      <c r="K222" s="129" t="s">
        <v>3</v>
      </c>
      <c r="L222" s="129" t="s">
        <v>3</v>
      </c>
      <c r="M222" s="129" t="s">
        <v>3</v>
      </c>
      <c r="N222" s="184"/>
      <c r="O222" s="188"/>
      <c r="P222" s="188"/>
      <c r="Q222" s="114"/>
      <c r="R222" s="114"/>
      <c r="S222" s="114"/>
      <c r="T222" s="114"/>
      <c r="U222" s="114"/>
      <c r="V222" s="114"/>
      <c r="W222" s="114"/>
      <c r="X222" s="114"/>
      <c r="Y222" s="114"/>
      <c r="Z222" s="114"/>
      <c r="AA222" s="114"/>
      <c r="AB222" s="114"/>
      <c r="AC222" s="187"/>
      <c r="AF222" s="114"/>
      <c r="AG222" s="114"/>
      <c r="AH222" s="163"/>
      <c r="AI222" s="163"/>
      <c r="AJ222" s="163"/>
      <c r="AK222" s="163"/>
      <c r="AL222" s="163"/>
      <c r="AM222" s="163"/>
    </row>
    <row r="223" spans="1:39" s="127" customFormat="1" ht="25.5" customHeight="1" x14ac:dyDescent="0.25">
      <c r="A223" s="45">
        <v>210</v>
      </c>
      <c r="B223" s="572"/>
      <c r="C223" s="128"/>
      <c r="D223" s="129"/>
      <c r="E223" s="130"/>
      <c r="F223" s="128"/>
      <c r="G223" s="128"/>
      <c r="H223" s="132"/>
      <c r="I223" s="131" t="s">
        <v>3</v>
      </c>
      <c r="J223" s="407"/>
      <c r="K223" s="129" t="s">
        <v>3</v>
      </c>
      <c r="L223" s="129" t="s">
        <v>3</v>
      </c>
      <c r="M223" s="129" t="s">
        <v>3</v>
      </c>
      <c r="N223" s="184"/>
      <c r="O223" s="188"/>
      <c r="P223" s="188"/>
      <c r="Q223" s="114"/>
      <c r="R223" s="114"/>
      <c r="S223" s="114"/>
      <c r="T223" s="114"/>
      <c r="U223" s="114"/>
      <c r="V223" s="114"/>
      <c r="W223" s="114"/>
      <c r="X223" s="114"/>
      <c r="Y223" s="114"/>
      <c r="Z223" s="114"/>
      <c r="AA223" s="114"/>
      <c r="AB223" s="114"/>
      <c r="AC223" s="187"/>
      <c r="AF223" s="114"/>
      <c r="AG223" s="114"/>
      <c r="AH223" s="163"/>
      <c r="AI223" s="163"/>
      <c r="AJ223" s="163"/>
      <c r="AK223" s="163"/>
      <c r="AL223" s="163"/>
      <c r="AM223" s="163"/>
    </row>
    <row r="224" spans="1:39" s="127" customFormat="1" ht="25.5" customHeight="1" x14ac:dyDescent="0.25">
      <c r="A224" s="45">
        <v>211</v>
      </c>
      <c r="B224" s="572"/>
      <c r="C224" s="128"/>
      <c r="D224" s="129"/>
      <c r="E224" s="130"/>
      <c r="F224" s="128"/>
      <c r="G224" s="128"/>
      <c r="H224" s="132"/>
      <c r="I224" s="131" t="s">
        <v>3</v>
      </c>
      <c r="J224" s="407"/>
      <c r="K224" s="129" t="s">
        <v>3</v>
      </c>
      <c r="L224" s="129" t="s">
        <v>3</v>
      </c>
      <c r="M224" s="129" t="s">
        <v>3</v>
      </c>
      <c r="N224" s="184"/>
      <c r="O224" s="188"/>
      <c r="P224" s="188"/>
      <c r="Q224" s="114"/>
      <c r="R224" s="114"/>
      <c r="S224" s="114"/>
      <c r="T224" s="114"/>
      <c r="U224" s="114"/>
      <c r="V224" s="114"/>
      <c r="W224" s="114"/>
      <c r="X224" s="114"/>
      <c r="Y224" s="114"/>
      <c r="Z224" s="114"/>
      <c r="AA224" s="114"/>
      <c r="AB224" s="114"/>
      <c r="AC224" s="187"/>
      <c r="AF224" s="114"/>
      <c r="AG224" s="114"/>
      <c r="AH224" s="163"/>
      <c r="AI224" s="163"/>
      <c r="AJ224" s="163"/>
      <c r="AK224" s="163"/>
      <c r="AL224" s="163"/>
      <c r="AM224" s="163"/>
    </row>
    <row r="225" spans="1:39" s="127" customFormat="1" ht="25.5" customHeight="1" x14ac:dyDescent="0.25">
      <c r="A225" s="45">
        <v>212</v>
      </c>
      <c r="B225" s="572"/>
      <c r="C225" s="128"/>
      <c r="D225" s="129"/>
      <c r="E225" s="130"/>
      <c r="F225" s="128"/>
      <c r="G225" s="128"/>
      <c r="H225" s="132"/>
      <c r="I225" s="131" t="s">
        <v>3</v>
      </c>
      <c r="J225" s="407"/>
      <c r="K225" s="129" t="s">
        <v>3</v>
      </c>
      <c r="L225" s="129" t="s">
        <v>3</v>
      </c>
      <c r="M225" s="129" t="s">
        <v>3</v>
      </c>
      <c r="N225" s="184"/>
      <c r="O225" s="188"/>
      <c r="P225" s="188"/>
      <c r="Q225" s="114"/>
      <c r="R225" s="114"/>
      <c r="S225" s="114"/>
      <c r="T225" s="114"/>
      <c r="U225" s="114"/>
      <c r="V225" s="114"/>
      <c r="W225" s="114"/>
      <c r="X225" s="114"/>
      <c r="Y225" s="114"/>
      <c r="Z225" s="114"/>
      <c r="AA225" s="114"/>
      <c r="AB225" s="114"/>
      <c r="AC225" s="187"/>
      <c r="AF225" s="114"/>
      <c r="AG225" s="114"/>
      <c r="AH225" s="163"/>
      <c r="AI225" s="163"/>
      <c r="AJ225" s="163"/>
      <c r="AK225" s="163"/>
      <c r="AL225" s="163"/>
      <c r="AM225" s="163"/>
    </row>
    <row r="226" spans="1:39" s="127" customFormat="1" ht="25.5" customHeight="1" x14ac:dyDescent="0.25">
      <c r="A226" s="45">
        <v>213</v>
      </c>
      <c r="B226" s="572"/>
      <c r="C226" s="128"/>
      <c r="D226" s="129"/>
      <c r="E226" s="130"/>
      <c r="F226" s="128"/>
      <c r="G226" s="128"/>
      <c r="H226" s="132"/>
      <c r="I226" s="131" t="s">
        <v>3</v>
      </c>
      <c r="J226" s="407"/>
      <c r="K226" s="129" t="s">
        <v>3</v>
      </c>
      <c r="L226" s="129" t="s">
        <v>3</v>
      </c>
      <c r="M226" s="129" t="s">
        <v>3</v>
      </c>
      <c r="N226" s="184"/>
      <c r="O226" s="188"/>
      <c r="P226" s="188"/>
      <c r="Q226" s="114"/>
      <c r="R226" s="114"/>
      <c r="S226" s="114"/>
      <c r="T226" s="114"/>
      <c r="U226" s="114"/>
      <c r="V226" s="114"/>
      <c r="W226" s="114"/>
      <c r="X226" s="114"/>
      <c r="Y226" s="114"/>
      <c r="Z226" s="114"/>
      <c r="AA226" s="114"/>
      <c r="AB226" s="114"/>
      <c r="AC226" s="187"/>
      <c r="AF226" s="114"/>
      <c r="AG226" s="114"/>
      <c r="AH226" s="163"/>
      <c r="AI226" s="163"/>
      <c r="AJ226" s="163"/>
      <c r="AK226" s="163"/>
      <c r="AL226" s="163"/>
      <c r="AM226" s="163"/>
    </row>
    <row r="227" spans="1:39" s="127" customFormat="1" ht="25.5" customHeight="1" x14ac:dyDescent="0.25">
      <c r="A227" s="45">
        <v>214</v>
      </c>
      <c r="B227" s="572"/>
      <c r="C227" s="128"/>
      <c r="D227" s="129"/>
      <c r="E227" s="130"/>
      <c r="F227" s="128"/>
      <c r="G227" s="128"/>
      <c r="H227" s="132"/>
      <c r="I227" s="131" t="s">
        <v>3</v>
      </c>
      <c r="J227" s="407"/>
      <c r="K227" s="129" t="s">
        <v>3</v>
      </c>
      <c r="L227" s="129" t="s">
        <v>3</v>
      </c>
      <c r="M227" s="129" t="s">
        <v>3</v>
      </c>
      <c r="N227" s="184"/>
      <c r="O227" s="188"/>
      <c r="P227" s="188"/>
      <c r="Q227" s="114"/>
      <c r="R227" s="114"/>
      <c r="S227" s="114"/>
      <c r="T227" s="114"/>
      <c r="U227" s="114"/>
      <c r="V227" s="114"/>
      <c r="W227" s="114"/>
      <c r="X227" s="114"/>
      <c r="Y227" s="114"/>
      <c r="Z227" s="114"/>
      <c r="AA227" s="114"/>
      <c r="AB227" s="114"/>
      <c r="AC227" s="187"/>
      <c r="AF227" s="114"/>
      <c r="AG227" s="114"/>
      <c r="AH227" s="163"/>
      <c r="AI227" s="163"/>
      <c r="AJ227" s="163"/>
      <c r="AK227" s="163"/>
      <c r="AL227" s="163"/>
      <c r="AM227" s="163"/>
    </row>
    <row r="228" spans="1:39" s="127" customFormat="1" ht="25.5" customHeight="1" x14ac:dyDescent="0.25">
      <c r="A228" s="45">
        <v>215</v>
      </c>
      <c r="B228" s="572"/>
      <c r="C228" s="128"/>
      <c r="D228" s="129"/>
      <c r="E228" s="130"/>
      <c r="F228" s="128"/>
      <c r="G228" s="128"/>
      <c r="H228" s="132"/>
      <c r="I228" s="131" t="s">
        <v>3</v>
      </c>
      <c r="J228" s="407"/>
      <c r="K228" s="129" t="s">
        <v>3</v>
      </c>
      <c r="L228" s="129" t="s">
        <v>3</v>
      </c>
      <c r="M228" s="129" t="s">
        <v>3</v>
      </c>
      <c r="N228" s="184"/>
      <c r="O228" s="188"/>
      <c r="P228" s="188"/>
      <c r="Q228" s="114"/>
      <c r="R228" s="114"/>
      <c r="S228" s="114"/>
      <c r="T228" s="114"/>
      <c r="U228" s="114"/>
      <c r="V228" s="114"/>
      <c r="W228" s="114"/>
      <c r="X228" s="114"/>
      <c r="Y228" s="114"/>
      <c r="Z228" s="114"/>
      <c r="AA228" s="114"/>
      <c r="AB228" s="114"/>
      <c r="AC228" s="187"/>
      <c r="AF228" s="114"/>
      <c r="AG228" s="114"/>
      <c r="AH228" s="163"/>
      <c r="AI228" s="163"/>
      <c r="AJ228" s="163"/>
      <c r="AK228" s="163"/>
      <c r="AL228" s="163"/>
      <c r="AM228" s="163"/>
    </row>
    <row r="229" spans="1:39" s="127" customFormat="1" ht="25.5" customHeight="1" x14ac:dyDescent="0.25">
      <c r="A229" s="45">
        <v>216</v>
      </c>
      <c r="B229" s="572"/>
      <c r="C229" s="128"/>
      <c r="D229" s="129"/>
      <c r="E229" s="130"/>
      <c r="F229" s="128"/>
      <c r="G229" s="128"/>
      <c r="H229" s="132"/>
      <c r="I229" s="131" t="s">
        <v>3</v>
      </c>
      <c r="J229" s="407"/>
      <c r="K229" s="129" t="s">
        <v>3</v>
      </c>
      <c r="L229" s="129" t="s">
        <v>3</v>
      </c>
      <c r="M229" s="129" t="s">
        <v>3</v>
      </c>
      <c r="N229" s="184"/>
      <c r="O229" s="188"/>
      <c r="P229" s="188"/>
      <c r="Q229" s="114"/>
      <c r="R229" s="114"/>
      <c r="S229" s="114"/>
      <c r="T229" s="114"/>
      <c r="U229" s="114"/>
      <c r="V229" s="114"/>
      <c r="W229" s="114"/>
      <c r="X229" s="114"/>
      <c r="Y229" s="114"/>
      <c r="Z229" s="114"/>
      <c r="AA229" s="114"/>
      <c r="AB229" s="114"/>
      <c r="AC229" s="187"/>
      <c r="AF229" s="114"/>
      <c r="AG229" s="114"/>
      <c r="AH229" s="163"/>
      <c r="AI229" s="163"/>
      <c r="AJ229" s="163"/>
      <c r="AK229" s="163"/>
      <c r="AL229" s="163"/>
      <c r="AM229" s="163"/>
    </row>
    <row r="230" spans="1:39" s="127" customFormat="1" ht="25.5" customHeight="1" x14ac:dyDescent="0.25">
      <c r="A230" s="45">
        <v>217</v>
      </c>
      <c r="B230" s="572"/>
      <c r="C230" s="128"/>
      <c r="D230" s="129"/>
      <c r="E230" s="130"/>
      <c r="F230" s="128"/>
      <c r="G230" s="128"/>
      <c r="H230" s="132"/>
      <c r="I230" s="131" t="s">
        <v>3</v>
      </c>
      <c r="J230" s="407"/>
      <c r="K230" s="129" t="s">
        <v>3</v>
      </c>
      <c r="L230" s="129" t="s">
        <v>3</v>
      </c>
      <c r="M230" s="129" t="s">
        <v>3</v>
      </c>
      <c r="N230" s="184"/>
      <c r="O230" s="188"/>
      <c r="P230" s="188"/>
      <c r="Q230" s="114"/>
      <c r="R230" s="114"/>
      <c r="S230" s="114"/>
      <c r="T230" s="114"/>
      <c r="U230" s="114"/>
      <c r="V230" s="114"/>
      <c r="W230" s="114"/>
      <c r="X230" s="114"/>
      <c r="Y230" s="114"/>
      <c r="Z230" s="114"/>
      <c r="AA230" s="114"/>
      <c r="AB230" s="114"/>
      <c r="AC230" s="187"/>
      <c r="AF230" s="114"/>
      <c r="AG230" s="114"/>
      <c r="AH230" s="163"/>
      <c r="AI230" s="163"/>
      <c r="AJ230" s="163"/>
      <c r="AK230" s="163"/>
      <c r="AL230" s="163"/>
      <c r="AM230" s="163"/>
    </row>
    <row r="231" spans="1:39" s="127" customFormat="1" ht="25.5" customHeight="1" x14ac:dyDescent="0.25">
      <c r="A231" s="45">
        <v>218</v>
      </c>
      <c r="B231" s="572"/>
      <c r="C231" s="128"/>
      <c r="D231" s="129"/>
      <c r="E231" s="130"/>
      <c r="F231" s="128"/>
      <c r="G231" s="128"/>
      <c r="H231" s="132"/>
      <c r="I231" s="131" t="s">
        <v>3</v>
      </c>
      <c r="J231" s="407"/>
      <c r="K231" s="129" t="s">
        <v>3</v>
      </c>
      <c r="L231" s="129" t="s">
        <v>3</v>
      </c>
      <c r="M231" s="129" t="s">
        <v>3</v>
      </c>
      <c r="N231" s="184"/>
      <c r="O231" s="188"/>
      <c r="P231" s="188"/>
      <c r="Q231" s="114"/>
      <c r="R231" s="114"/>
      <c r="S231" s="114"/>
      <c r="T231" s="114"/>
      <c r="U231" s="114"/>
      <c r="V231" s="114"/>
      <c r="W231" s="114"/>
      <c r="X231" s="114"/>
      <c r="Y231" s="114"/>
      <c r="Z231" s="114"/>
      <c r="AA231" s="114"/>
      <c r="AB231" s="114"/>
      <c r="AC231" s="187"/>
      <c r="AF231" s="114"/>
      <c r="AG231" s="114"/>
      <c r="AH231" s="163"/>
      <c r="AI231" s="163"/>
      <c r="AJ231" s="163"/>
      <c r="AK231" s="163"/>
      <c r="AL231" s="163"/>
      <c r="AM231" s="163"/>
    </row>
    <row r="232" spans="1:39" s="127" customFormat="1" ht="25.5" customHeight="1" x14ac:dyDescent="0.25">
      <c r="A232" s="45">
        <v>219</v>
      </c>
      <c r="B232" s="572"/>
      <c r="C232" s="128"/>
      <c r="D232" s="129"/>
      <c r="E232" s="130"/>
      <c r="F232" s="128"/>
      <c r="G232" s="128"/>
      <c r="H232" s="132"/>
      <c r="I232" s="131" t="s">
        <v>3</v>
      </c>
      <c r="J232" s="407"/>
      <c r="K232" s="129" t="s">
        <v>3</v>
      </c>
      <c r="L232" s="129" t="s">
        <v>3</v>
      </c>
      <c r="M232" s="129" t="s">
        <v>3</v>
      </c>
      <c r="N232" s="184"/>
      <c r="O232" s="188"/>
      <c r="P232" s="188"/>
      <c r="Q232" s="114"/>
      <c r="R232" s="114"/>
      <c r="S232" s="114"/>
      <c r="T232" s="114"/>
      <c r="U232" s="114"/>
      <c r="V232" s="114"/>
      <c r="W232" s="114"/>
      <c r="X232" s="114"/>
      <c r="Y232" s="114"/>
      <c r="Z232" s="114"/>
      <c r="AA232" s="114"/>
      <c r="AB232" s="114"/>
      <c r="AC232" s="187"/>
      <c r="AF232" s="114"/>
      <c r="AG232" s="114"/>
      <c r="AH232" s="163"/>
      <c r="AI232" s="163"/>
      <c r="AJ232" s="163"/>
      <c r="AK232" s="163"/>
      <c r="AL232" s="163"/>
      <c r="AM232" s="163"/>
    </row>
    <row r="233" spans="1:39" s="127" customFormat="1" ht="25.5" customHeight="1" x14ac:dyDescent="0.25">
      <c r="A233" s="45">
        <v>220</v>
      </c>
      <c r="B233" s="572"/>
      <c r="C233" s="128"/>
      <c r="D233" s="129"/>
      <c r="E233" s="130"/>
      <c r="F233" s="128"/>
      <c r="G233" s="128"/>
      <c r="H233" s="132"/>
      <c r="I233" s="131" t="s">
        <v>3</v>
      </c>
      <c r="J233" s="407"/>
      <c r="K233" s="129" t="s">
        <v>3</v>
      </c>
      <c r="L233" s="129" t="s">
        <v>3</v>
      </c>
      <c r="M233" s="129" t="s">
        <v>3</v>
      </c>
      <c r="N233" s="184"/>
      <c r="O233" s="188"/>
      <c r="P233" s="188"/>
      <c r="Q233" s="114"/>
      <c r="R233" s="114"/>
      <c r="S233" s="114"/>
      <c r="T233" s="114"/>
      <c r="U233" s="114"/>
      <c r="V233" s="114"/>
      <c r="W233" s="114"/>
      <c r="X233" s="114"/>
      <c r="Y233" s="114"/>
      <c r="Z233" s="114"/>
      <c r="AA233" s="114"/>
      <c r="AB233" s="114"/>
      <c r="AC233" s="187"/>
      <c r="AF233" s="114"/>
      <c r="AG233" s="114"/>
      <c r="AH233" s="163"/>
      <c r="AI233" s="163"/>
      <c r="AJ233" s="163"/>
      <c r="AK233" s="163"/>
      <c r="AL233" s="163"/>
      <c r="AM233" s="163"/>
    </row>
    <row r="234" spans="1:39" s="127" customFormat="1" ht="25.5" customHeight="1" x14ac:dyDescent="0.25">
      <c r="A234" s="45">
        <v>221</v>
      </c>
      <c r="B234" s="572"/>
      <c r="C234" s="128"/>
      <c r="D234" s="129"/>
      <c r="E234" s="130"/>
      <c r="F234" s="128"/>
      <c r="G234" s="128"/>
      <c r="H234" s="132"/>
      <c r="I234" s="131" t="s">
        <v>3</v>
      </c>
      <c r="J234" s="407"/>
      <c r="K234" s="129" t="s">
        <v>3</v>
      </c>
      <c r="L234" s="129" t="s">
        <v>3</v>
      </c>
      <c r="M234" s="129" t="s">
        <v>3</v>
      </c>
      <c r="N234" s="184"/>
      <c r="O234" s="188"/>
      <c r="P234" s="188"/>
      <c r="Q234" s="114"/>
      <c r="R234" s="114"/>
      <c r="S234" s="114"/>
      <c r="T234" s="114"/>
      <c r="U234" s="114"/>
      <c r="V234" s="114"/>
      <c r="W234" s="114"/>
      <c r="X234" s="114"/>
      <c r="Y234" s="114"/>
      <c r="Z234" s="114"/>
      <c r="AA234" s="114"/>
      <c r="AB234" s="114"/>
      <c r="AC234" s="187"/>
      <c r="AF234" s="114"/>
      <c r="AG234" s="114"/>
      <c r="AH234" s="163"/>
      <c r="AI234" s="163"/>
      <c r="AJ234" s="163"/>
      <c r="AK234" s="163"/>
      <c r="AL234" s="163"/>
      <c r="AM234" s="163"/>
    </row>
    <row r="235" spans="1:39" s="127" customFormat="1" ht="25.5" customHeight="1" x14ac:dyDescent="0.25">
      <c r="A235" s="45">
        <v>222</v>
      </c>
      <c r="B235" s="572"/>
      <c r="C235" s="128"/>
      <c r="D235" s="129"/>
      <c r="E235" s="130"/>
      <c r="F235" s="128"/>
      <c r="G235" s="128"/>
      <c r="H235" s="132"/>
      <c r="I235" s="131" t="s">
        <v>3</v>
      </c>
      <c r="J235" s="407"/>
      <c r="K235" s="129" t="s">
        <v>3</v>
      </c>
      <c r="L235" s="129" t="s">
        <v>3</v>
      </c>
      <c r="M235" s="129" t="s">
        <v>3</v>
      </c>
      <c r="N235" s="184"/>
      <c r="O235" s="188"/>
      <c r="P235" s="188"/>
      <c r="Q235" s="114"/>
      <c r="R235" s="114"/>
      <c r="S235" s="114"/>
      <c r="T235" s="114"/>
      <c r="U235" s="114"/>
      <c r="V235" s="114"/>
      <c r="W235" s="114"/>
      <c r="X235" s="114"/>
      <c r="Y235" s="114"/>
      <c r="Z235" s="114"/>
      <c r="AA235" s="114"/>
      <c r="AB235" s="114"/>
      <c r="AC235" s="187"/>
      <c r="AF235" s="114"/>
      <c r="AG235" s="114"/>
      <c r="AH235" s="163"/>
      <c r="AI235" s="163"/>
      <c r="AJ235" s="163"/>
      <c r="AK235" s="163"/>
      <c r="AL235" s="163"/>
      <c r="AM235" s="163"/>
    </row>
    <row r="236" spans="1:39" s="127" customFormat="1" ht="25.5" customHeight="1" x14ac:dyDescent="0.25">
      <c r="A236" s="45">
        <v>223</v>
      </c>
      <c r="B236" s="572"/>
      <c r="C236" s="128"/>
      <c r="D236" s="129"/>
      <c r="E236" s="130"/>
      <c r="F236" s="128"/>
      <c r="G236" s="128"/>
      <c r="H236" s="132"/>
      <c r="I236" s="131" t="s">
        <v>3</v>
      </c>
      <c r="J236" s="407"/>
      <c r="K236" s="129" t="s">
        <v>3</v>
      </c>
      <c r="L236" s="129" t="s">
        <v>3</v>
      </c>
      <c r="M236" s="129" t="s">
        <v>3</v>
      </c>
      <c r="N236" s="184"/>
      <c r="O236" s="188"/>
      <c r="P236" s="188"/>
      <c r="Q236" s="114"/>
      <c r="R236" s="114"/>
      <c r="S236" s="114"/>
      <c r="T236" s="114"/>
      <c r="U236" s="114"/>
      <c r="V236" s="114"/>
      <c r="W236" s="114"/>
      <c r="X236" s="114"/>
      <c r="Y236" s="114"/>
      <c r="Z236" s="114"/>
      <c r="AA236" s="114"/>
      <c r="AB236" s="114"/>
      <c r="AC236" s="187"/>
      <c r="AF236" s="114"/>
      <c r="AG236" s="114"/>
      <c r="AH236" s="163"/>
      <c r="AI236" s="163"/>
      <c r="AJ236" s="163"/>
      <c r="AK236" s="163"/>
      <c r="AL236" s="163"/>
      <c r="AM236" s="163"/>
    </row>
    <row r="237" spans="1:39" s="127" customFormat="1" ht="25.5" customHeight="1" x14ac:dyDescent="0.25">
      <c r="A237" s="45">
        <v>224</v>
      </c>
      <c r="B237" s="572"/>
      <c r="C237" s="128"/>
      <c r="D237" s="129"/>
      <c r="E237" s="130"/>
      <c r="F237" s="128"/>
      <c r="G237" s="128"/>
      <c r="H237" s="132"/>
      <c r="I237" s="131" t="s">
        <v>3</v>
      </c>
      <c r="J237" s="407"/>
      <c r="K237" s="129" t="s">
        <v>3</v>
      </c>
      <c r="L237" s="129" t="s">
        <v>3</v>
      </c>
      <c r="M237" s="129" t="s">
        <v>3</v>
      </c>
      <c r="N237" s="184"/>
      <c r="O237" s="188"/>
      <c r="P237" s="188"/>
      <c r="Q237" s="114"/>
      <c r="R237" s="114"/>
      <c r="S237" s="114"/>
      <c r="T237" s="114"/>
      <c r="U237" s="114"/>
      <c r="V237" s="114"/>
      <c r="W237" s="114"/>
      <c r="X237" s="114"/>
      <c r="Y237" s="114"/>
      <c r="Z237" s="114"/>
      <c r="AA237" s="114"/>
      <c r="AB237" s="114"/>
      <c r="AC237" s="187"/>
      <c r="AF237" s="114"/>
      <c r="AG237" s="114"/>
      <c r="AH237" s="163"/>
      <c r="AI237" s="163"/>
      <c r="AJ237" s="163"/>
      <c r="AK237" s="163"/>
      <c r="AL237" s="163"/>
      <c r="AM237" s="163"/>
    </row>
    <row r="238" spans="1:39" s="127" customFormat="1" ht="25.5" customHeight="1" x14ac:dyDescent="0.25">
      <c r="A238" s="45">
        <v>225</v>
      </c>
      <c r="B238" s="572"/>
      <c r="C238" s="128"/>
      <c r="D238" s="129"/>
      <c r="E238" s="130"/>
      <c r="F238" s="128"/>
      <c r="G238" s="128"/>
      <c r="H238" s="132"/>
      <c r="I238" s="131" t="s">
        <v>3</v>
      </c>
      <c r="J238" s="407"/>
      <c r="K238" s="129" t="s">
        <v>3</v>
      </c>
      <c r="L238" s="129" t="s">
        <v>3</v>
      </c>
      <c r="M238" s="129" t="s">
        <v>3</v>
      </c>
      <c r="N238" s="184"/>
      <c r="O238" s="188"/>
      <c r="P238" s="188"/>
      <c r="Q238" s="114"/>
      <c r="R238" s="114"/>
      <c r="S238" s="114"/>
      <c r="T238" s="114"/>
      <c r="U238" s="114"/>
      <c r="V238" s="114"/>
      <c r="W238" s="114"/>
      <c r="X238" s="114"/>
      <c r="Y238" s="114"/>
      <c r="Z238" s="114"/>
      <c r="AA238" s="114"/>
      <c r="AB238" s="114"/>
      <c r="AC238" s="187"/>
      <c r="AF238" s="114"/>
      <c r="AG238" s="114"/>
      <c r="AH238" s="163"/>
      <c r="AI238" s="163"/>
      <c r="AJ238" s="163"/>
      <c r="AK238" s="163"/>
      <c r="AL238" s="163"/>
      <c r="AM238" s="163"/>
    </row>
    <row r="239" spans="1:39" s="127" customFormat="1" ht="25.5" customHeight="1" x14ac:dyDescent="0.25">
      <c r="A239" s="45">
        <v>226</v>
      </c>
      <c r="B239" s="572"/>
      <c r="C239" s="128"/>
      <c r="D239" s="129"/>
      <c r="E239" s="130"/>
      <c r="F239" s="128"/>
      <c r="G239" s="128"/>
      <c r="H239" s="132"/>
      <c r="I239" s="131" t="s">
        <v>3</v>
      </c>
      <c r="J239" s="407"/>
      <c r="K239" s="129" t="s">
        <v>3</v>
      </c>
      <c r="L239" s="129" t="s">
        <v>3</v>
      </c>
      <c r="M239" s="129" t="s">
        <v>3</v>
      </c>
      <c r="N239" s="184"/>
      <c r="O239" s="188"/>
      <c r="P239" s="188"/>
      <c r="Q239" s="114"/>
      <c r="R239" s="114"/>
      <c r="S239" s="114"/>
      <c r="T239" s="114"/>
      <c r="U239" s="114"/>
      <c r="V239" s="114"/>
      <c r="W239" s="114"/>
      <c r="X239" s="114"/>
      <c r="Y239" s="114"/>
      <c r="Z239" s="114"/>
      <c r="AA239" s="114"/>
      <c r="AB239" s="114"/>
      <c r="AC239" s="187"/>
      <c r="AF239" s="114"/>
      <c r="AG239" s="114"/>
      <c r="AH239" s="163"/>
      <c r="AI239" s="163"/>
      <c r="AJ239" s="163"/>
      <c r="AK239" s="163"/>
      <c r="AL239" s="163"/>
      <c r="AM239" s="163"/>
    </row>
    <row r="240" spans="1:39" s="127" customFormat="1" ht="25.5" customHeight="1" x14ac:dyDescent="0.25">
      <c r="A240" s="45">
        <v>227</v>
      </c>
      <c r="B240" s="572"/>
      <c r="C240" s="128"/>
      <c r="D240" s="129"/>
      <c r="E240" s="130"/>
      <c r="F240" s="128"/>
      <c r="G240" s="128"/>
      <c r="H240" s="132"/>
      <c r="I240" s="131" t="s">
        <v>3</v>
      </c>
      <c r="J240" s="407"/>
      <c r="K240" s="129" t="s">
        <v>3</v>
      </c>
      <c r="L240" s="129" t="s">
        <v>3</v>
      </c>
      <c r="M240" s="129" t="s">
        <v>3</v>
      </c>
      <c r="N240" s="184"/>
      <c r="O240" s="188"/>
      <c r="P240" s="188"/>
      <c r="Q240" s="114"/>
      <c r="R240" s="114"/>
      <c r="S240" s="114"/>
      <c r="T240" s="114"/>
      <c r="U240" s="114"/>
      <c r="V240" s="114"/>
      <c r="W240" s="114"/>
      <c r="X240" s="114"/>
      <c r="Y240" s="114"/>
      <c r="Z240" s="114"/>
      <c r="AA240" s="114"/>
      <c r="AB240" s="114"/>
      <c r="AC240" s="187"/>
      <c r="AF240" s="114"/>
      <c r="AG240" s="114"/>
      <c r="AH240" s="163"/>
      <c r="AI240" s="163"/>
      <c r="AJ240" s="163"/>
      <c r="AK240" s="163"/>
      <c r="AL240" s="163"/>
      <c r="AM240" s="163"/>
    </row>
    <row r="241" spans="1:39" s="127" customFormat="1" ht="25.5" customHeight="1" x14ac:dyDescent="0.25">
      <c r="A241" s="45">
        <v>228</v>
      </c>
      <c r="B241" s="572"/>
      <c r="C241" s="128"/>
      <c r="D241" s="129"/>
      <c r="E241" s="130"/>
      <c r="F241" s="128"/>
      <c r="G241" s="128"/>
      <c r="H241" s="132"/>
      <c r="I241" s="131" t="s">
        <v>3</v>
      </c>
      <c r="J241" s="407"/>
      <c r="K241" s="129" t="s">
        <v>3</v>
      </c>
      <c r="L241" s="129" t="s">
        <v>3</v>
      </c>
      <c r="M241" s="129" t="s">
        <v>3</v>
      </c>
      <c r="N241" s="184"/>
      <c r="O241" s="188"/>
      <c r="P241" s="188"/>
      <c r="Q241" s="114"/>
      <c r="R241" s="114"/>
      <c r="S241" s="114"/>
      <c r="T241" s="114"/>
      <c r="U241" s="114"/>
      <c r="V241" s="114"/>
      <c r="W241" s="114"/>
      <c r="X241" s="114"/>
      <c r="Y241" s="114"/>
      <c r="Z241" s="114"/>
      <c r="AA241" s="114"/>
      <c r="AB241" s="114"/>
      <c r="AC241" s="187"/>
      <c r="AF241" s="114"/>
      <c r="AG241" s="114"/>
      <c r="AH241" s="163"/>
      <c r="AI241" s="163"/>
      <c r="AJ241" s="163"/>
      <c r="AK241" s="163"/>
      <c r="AL241" s="163"/>
      <c r="AM241" s="163"/>
    </row>
    <row r="242" spans="1:39" s="127" customFormat="1" ht="25.5" customHeight="1" x14ac:dyDescent="0.25">
      <c r="A242" s="45">
        <v>229</v>
      </c>
      <c r="B242" s="572"/>
      <c r="C242" s="128"/>
      <c r="D242" s="129"/>
      <c r="E242" s="130"/>
      <c r="F242" s="128"/>
      <c r="G242" s="128"/>
      <c r="H242" s="132"/>
      <c r="I242" s="131" t="s">
        <v>3</v>
      </c>
      <c r="J242" s="407"/>
      <c r="K242" s="129" t="s">
        <v>3</v>
      </c>
      <c r="L242" s="129" t="s">
        <v>3</v>
      </c>
      <c r="M242" s="129" t="s">
        <v>3</v>
      </c>
      <c r="N242" s="184"/>
      <c r="O242" s="188"/>
      <c r="P242" s="188"/>
      <c r="Q242" s="114"/>
      <c r="R242" s="114"/>
      <c r="S242" s="114"/>
      <c r="T242" s="114"/>
      <c r="U242" s="114"/>
      <c r="V242" s="114"/>
      <c r="W242" s="114"/>
      <c r="X242" s="114"/>
      <c r="Y242" s="114"/>
      <c r="Z242" s="114"/>
      <c r="AA242" s="114"/>
      <c r="AB242" s="114"/>
      <c r="AC242" s="187"/>
      <c r="AF242" s="114"/>
      <c r="AG242" s="114"/>
      <c r="AH242" s="163"/>
      <c r="AI242" s="163"/>
      <c r="AJ242" s="163"/>
      <c r="AK242" s="163"/>
      <c r="AL242" s="163"/>
      <c r="AM242" s="163"/>
    </row>
    <row r="243" spans="1:39" s="127" customFormat="1" ht="25.5" customHeight="1" x14ac:dyDescent="0.25">
      <c r="A243" s="45">
        <v>230</v>
      </c>
      <c r="B243" s="572"/>
      <c r="C243" s="128"/>
      <c r="D243" s="129"/>
      <c r="E243" s="130"/>
      <c r="F243" s="128"/>
      <c r="G243" s="128"/>
      <c r="H243" s="132"/>
      <c r="I243" s="131" t="s">
        <v>3</v>
      </c>
      <c r="J243" s="407"/>
      <c r="K243" s="129" t="s">
        <v>3</v>
      </c>
      <c r="L243" s="129" t="s">
        <v>3</v>
      </c>
      <c r="M243" s="129" t="s">
        <v>3</v>
      </c>
      <c r="N243" s="184"/>
      <c r="O243" s="188"/>
      <c r="P243" s="188"/>
      <c r="Q243" s="114"/>
      <c r="R243" s="114"/>
      <c r="S243" s="114"/>
      <c r="T243" s="114"/>
      <c r="U243" s="114"/>
      <c r="V243" s="114"/>
      <c r="W243" s="114"/>
      <c r="X243" s="114"/>
      <c r="Y243" s="114"/>
      <c r="Z243" s="114"/>
      <c r="AA243" s="114"/>
      <c r="AB243" s="114"/>
      <c r="AC243" s="187"/>
      <c r="AF243" s="114"/>
      <c r="AG243" s="114"/>
      <c r="AH243" s="163"/>
      <c r="AI243" s="163"/>
      <c r="AJ243" s="163"/>
      <c r="AK243" s="163"/>
      <c r="AL243" s="163"/>
      <c r="AM243" s="163"/>
    </row>
    <row r="244" spans="1:39" s="127" customFormat="1" ht="25.5" customHeight="1" x14ac:dyDescent="0.25">
      <c r="A244" s="45">
        <v>231</v>
      </c>
      <c r="B244" s="572"/>
      <c r="C244" s="128"/>
      <c r="D244" s="129"/>
      <c r="E244" s="130"/>
      <c r="F244" s="128"/>
      <c r="G244" s="128"/>
      <c r="H244" s="132"/>
      <c r="I244" s="131" t="s">
        <v>3</v>
      </c>
      <c r="J244" s="407"/>
      <c r="K244" s="129" t="s">
        <v>3</v>
      </c>
      <c r="L244" s="129" t="s">
        <v>3</v>
      </c>
      <c r="M244" s="129" t="s">
        <v>3</v>
      </c>
      <c r="N244" s="184"/>
      <c r="O244" s="188"/>
      <c r="P244" s="188"/>
      <c r="Q244" s="114"/>
      <c r="R244" s="114"/>
      <c r="S244" s="114"/>
      <c r="T244" s="114"/>
      <c r="U244" s="114"/>
      <c r="V244" s="114"/>
      <c r="W244" s="114"/>
      <c r="X244" s="114"/>
      <c r="Y244" s="114"/>
      <c r="Z244" s="114"/>
      <c r="AA244" s="114"/>
      <c r="AB244" s="114"/>
      <c r="AC244" s="187"/>
      <c r="AF244" s="114"/>
      <c r="AG244" s="114"/>
      <c r="AH244" s="163"/>
      <c r="AI244" s="163"/>
      <c r="AJ244" s="163"/>
      <c r="AK244" s="163"/>
      <c r="AL244" s="163"/>
      <c r="AM244" s="163"/>
    </row>
    <row r="245" spans="1:39" s="127" customFormat="1" ht="25.5" customHeight="1" x14ac:dyDescent="0.25">
      <c r="A245" s="45">
        <v>232</v>
      </c>
      <c r="B245" s="572"/>
      <c r="C245" s="128"/>
      <c r="D245" s="129"/>
      <c r="E245" s="130"/>
      <c r="F245" s="128"/>
      <c r="G245" s="128"/>
      <c r="H245" s="132"/>
      <c r="I245" s="131" t="s">
        <v>3</v>
      </c>
      <c r="J245" s="407"/>
      <c r="K245" s="129" t="s">
        <v>3</v>
      </c>
      <c r="L245" s="129" t="s">
        <v>3</v>
      </c>
      <c r="M245" s="129" t="s">
        <v>3</v>
      </c>
      <c r="N245" s="184"/>
      <c r="O245" s="188"/>
      <c r="P245" s="188"/>
      <c r="Q245" s="114"/>
      <c r="R245" s="114"/>
      <c r="S245" s="114"/>
      <c r="T245" s="114"/>
      <c r="U245" s="114"/>
      <c r="V245" s="114"/>
      <c r="W245" s="114"/>
      <c r="X245" s="114"/>
      <c r="Y245" s="114"/>
      <c r="Z245" s="114"/>
      <c r="AA245" s="114"/>
      <c r="AB245" s="114"/>
      <c r="AC245" s="187"/>
      <c r="AF245" s="114"/>
      <c r="AG245" s="114"/>
      <c r="AH245" s="163"/>
      <c r="AI245" s="163"/>
      <c r="AJ245" s="163"/>
      <c r="AK245" s="163"/>
      <c r="AL245" s="163"/>
      <c r="AM245" s="163"/>
    </row>
    <row r="246" spans="1:39" s="127" customFormat="1" ht="25.5" customHeight="1" x14ac:dyDescent="0.25">
      <c r="A246" s="45">
        <v>233</v>
      </c>
      <c r="B246" s="572"/>
      <c r="C246" s="128"/>
      <c r="D246" s="129"/>
      <c r="E246" s="130"/>
      <c r="F246" s="128"/>
      <c r="G246" s="128"/>
      <c r="H246" s="132"/>
      <c r="I246" s="131" t="s">
        <v>3</v>
      </c>
      <c r="J246" s="407"/>
      <c r="K246" s="129" t="s">
        <v>3</v>
      </c>
      <c r="L246" s="129" t="s">
        <v>3</v>
      </c>
      <c r="M246" s="129" t="s">
        <v>3</v>
      </c>
      <c r="N246" s="184"/>
      <c r="O246" s="188"/>
      <c r="P246" s="188"/>
      <c r="Q246" s="114"/>
      <c r="R246" s="114"/>
      <c r="S246" s="114"/>
      <c r="T246" s="114"/>
      <c r="U246" s="114"/>
      <c r="V246" s="114"/>
      <c r="W246" s="114"/>
      <c r="X246" s="114"/>
      <c r="Y246" s="114"/>
      <c r="Z246" s="114"/>
      <c r="AA246" s="114"/>
      <c r="AB246" s="114"/>
      <c r="AC246" s="187"/>
      <c r="AF246" s="114"/>
      <c r="AG246" s="114"/>
      <c r="AH246" s="163"/>
      <c r="AI246" s="163"/>
      <c r="AJ246" s="163"/>
      <c r="AK246" s="163"/>
      <c r="AL246" s="163"/>
      <c r="AM246" s="163"/>
    </row>
    <row r="247" spans="1:39" s="127" customFormat="1" ht="25.5" customHeight="1" x14ac:dyDescent="0.25">
      <c r="A247" s="45">
        <v>234</v>
      </c>
      <c r="B247" s="572"/>
      <c r="C247" s="128"/>
      <c r="D247" s="129"/>
      <c r="E247" s="130"/>
      <c r="F247" s="128"/>
      <c r="G247" s="128"/>
      <c r="H247" s="132"/>
      <c r="I247" s="131" t="s">
        <v>3</v>
      </c>
      <c r="J247" s="407"/>
      <c r="K247" s="129" t="s">
        <v>3</v>
      </c>
      <c r="L247" s="129" t="s">
        <v>3</v>
      </c>
      <c r="M247" s="129" t="s">
        <v>3</v>
      </c>
      <c r="N247" s="184"/>
      <c r="O247" s="188"/>
      <c r="P247" s="188"/>
      <c r="Q247" s="114"/>
      <c r="R247" s="114"/>
      <c r="S247" s="114"/>
      <c r="T247" s="114"/>
      <c r="U247" s="114"/>
      <c r="V247" s="114"/>
      <c r="W247" s="114"/>
      <c r="X247" s="114"/>
      <c r="Y247" s="114"/>
      <c r="Z247" s="114"/>
      <c r="AA247" s="114"/>
      <c r="AB247" s="114"/>
      <c r="AC247" s="187"/>
      <c r="AF247" s="114"/>
      <c r="AG247" s="114"/>
      <c r="AH247" s="163"/>
      <c r="AI247" s="163"/>
      <c r="AJ247" s="163"/>
      <c r="AK247" s="163"/>
      <c r="AL247" s="163"/>
      <c r="AM247" s="163"/>
    </row>
    <row r="248" spans="1:39" s="127" customFormat="1" ht="25.5" customHeight="1" x14ac:dyDescent="0.25">
      <c r="A248" s="45">
        <v>235</v>
      </c>
      <c r="B248" s="572"/>
      <c r="C248" s="128"/>
      <c r="D248" s="129"/>
      <c r="E248" s="130"/>
      <c r="F248" s="128"/>
      <c r="G248" s="128"/>
      <c r="H248" s="132"/>
      <c r="I248" s="131" t="s">
        <v>3</v>
      </c>
      <c r="J248" s="407"/>
      <c r="K248" s="129" t="s">
        <v>3</v>
      </c>
      <c r="L248" s="129" t="s">
        <v>3</v>
      </c>
      <c r="M248" s="129" t="s">
        <v>3</v>
      </c>
      <c r="N248" s="184"/>
      <c r="O248" s="188"/>
      <c r="P248" s="188"/>
      <c r="Q248" s="114"/>
      <c r="R248" s="114"/>
      <c r="S248" s="114"/>
      <c r="T248" s="114"/>
      <c r="U248" s="114"/>
      <c r="V248" s="114"/>
      <c r="W248" s="114"/>
      <c r="X248" s="114"/>
      <c r="Y248" s="114"/>
      <c r="Z248" s="114"/>
      <c r="AA248" s="114"/>
      <c r="AB248" s="114"/>
      <c r="AC248" s="187"/>
      <c r="AF248" s="114"/>
      <c r="AG248" s="114"/>
      <c r="AH248" s="163"/>
      <c r="AI248" s="163"/>
      <c r="AJ248" s="163"/>
      <c r="AK248" s="163"/>
      <c r="AL248" s="163"/>
      <c r="AM248" s="163"/>
    </row>
    <row r="249" spans="1:39" s="127" customFormat="1" ht="25.5" customHeight="1" x14ac:dyDescent="0.25">
      <c r="A249" s="45">
        <v>236</v>
      </c>
      <c r="B249" s="572"/>
      <c r="C249" s="128"/>
      <c r="D249" s="129"/>
      <c r="E249" s="130"/>
      <c r="F249" s="128"/>
      <c r="G249" s="128"/>
      <c r="H249" s="132"/>
      <c r="I249" s="131" t="s">
        <v>3</v>
      </c>
      <c r="J249" s="407"/>
      <c r="K249" s="129" t="s">
        <v>3</v>
      </c>
      <c r="L249" s="129" t="s">
        <v>3</v>
      </c>
      <c r="M249" s="129" t="s">
        <v>3</v>
      </c>
      <c r="N249" s="184"/>
      <c r="O249" s="188"/>
      <c r="P249" s="188"/>
      <c r="Q249" s="114"/>
      <c r="R249" s="114"/>
      <c r="S249" s="114"/>
      <c r="T249" s="114"/>
      <c r="U249" s="114"/>
      <c r="V249" s="114"/>
      <c r="W249" s="114"/>
      <c r="X249" s="114"/>
      <c r="Y249" s="114"/>
      <c r="Z249" s="114"/>
      <c r="AA249" s="114"/>
      <c r="AB249" s="114"/>
      <c r="AC249" s="187"/>
      <c r="AF249" s="114"/>
      <c r="AG249" s="114"/>
      <c r="AH249" s="163"/>
      <c r="AI249" s="163"/>
      <c r="AJ249" s="163"/>
      <c r="AK249" s="163"/>
      <c r="AL249" s="163"/>
      <c r="AM249" s="163"/>
    </row>
    <row r="250" spans="1:39" s="127" customFormat="1" ht="25.5" customHeight="1" x14ac:dyDescent="0.25">
      <c r="A250" s="45">
        <v>237</v>
      </c>
      <c r="B250" s="572"/>
      <c r="C250" s="128"/>
      <c r="D250" s="129"/>
      <c r="E250" s="130"/>
      <c r="F250" s="128"/>
      <c r="G250" s="128"/>
      <c r="H250" s="132"/>
      <c r="I250" s="131" t="s">
        <v>3</v>
      </c>
      <c r="J250" s="407"/>
      <c r="K250" s="129" t="s">
        <v>3</v>
      </c>
      <c r="L250" s="129" t="s">
        <v>3</v>
      </c>
      <c r="M250" s="129" t="s">
        <v>3</v>
      </c>
      <c r="N250" s="184"/>
      <c r="O250" s="188"/>
      <c r="P250" s="188"/>
      <c r="Q250" s="114"/>
      <c r="R250" s="114"/>
      <c r="S250" s="114"/>
      <c r="T250" s="114"/>
      <c r="U250" s="114"/>
      <c r="V250" s="114"/>
      <c r="W250" s="114"/>
      <c r="X250" s="114"/>
      <c r="Y250" s="114"/>
      <c r="Z250" s="114"/>
      <c r="AA250" s="114"/>
      <c r="AB250" s="114"/>
      <c r="AC250" s="187"/>
      <c r="AF250" s="114"/>
      <c r="AG250" s="114"/>
      <c r="AH250" s="163"/>
      <c r="AI250" s="163"/>
      <c r="AJ250" s="163"/>
      <c r="AK250" s="163"/>
      <c r="AL250" s="163"/>
      <c r="AM250" s="163"/>
    </row>
    <row r="251" spans="1:39" s="127" customFormat="1" ht="25.5" customHeight="1" x14ac:dyDescent="0.25">
      <c r="A251" s="45">
        <v>238</v>
      </c>
      <c r="B251" s="572"/>
      <c r="C251" s="128"/>
      <c r="D251" s="129"/>
      <c r="E251" s="130"/>
      <c r="F251" s="128"/>
      <c r="G251" s="128"/>
      <c r="H251" s="132"/>
      <c r="I251" s="131" t="s">
        <v>3</v>
      </c>
      <c r="J251" s="407"/>
      <c r="K251" s="129" t="s">
        <v>3</v>
      </c>
      <c r="L251" s="129" t="s">
        <v>3</v>
      </c>
      <c r="M251" s="129" t="s">
        <v>3</v>
      </c>
      <c r="N251" s="184"/>
      <c r="O251" s="188"/>
      <c r="P251" s="188"/>
      <c r="Q251" s="114"/>
      <c r="R251" s="114"/>
      <c r="S251" s="114"/>
      <c r="T251" s="114"/>
      <c r="U251" s="114"/>
      <c r="V251" s="114"/>
      <c r="W251" s="114"/>
      <c r="X251" s="114"/>
      <c r="Y251" s="114"/>
      <c r="Z251" s="114"/>
      <c r="AA251" s="114"/>
      <c r="AB251" s="114"/>
      <c r="AC251" s="187"/>
      <c r="AF251" s="114"/>
      <c r="AG251" s="114"/>
      <c r="AH251" s="163"/>
      <c r="AI251" s="163"/>
      <c r="AJ251" s="163"/>
      <c r="AK251" s="163"/>
      <c r="AL251" s="163"/>
      <c r="AM251" s="163"/>
    </row>
    <row r="252" spans="1:39" s="127" customFormat="1" ht="25.5" customHeight="1" x14ac:dyDescent="0.25">
      <c r="A252" s="45">
        <v>239</v>
      </c>
      <c r="B252" s="572"/>
      <c r="C252" s="128"/>
      <c r="D252" s="129"/>
      <c r="E252" s="130"/>
      <c r="F252" s="128"/>
      <c r="G252" s="128"/>
      <c r="H252" s="132"/>
      <c r="I252" s="131" t="s">
        <v>3</v>
      </c>
      <c r="J252" s="407"/>
      <c r="K252" s="129" t="s">
        <v>3</v>
      </c>
      <c r="L252" s="129" t="s">
        <v>3</v>
      </c>
      <c r="M252" s="129" t="s">
        <v>3</v>
      </c>
      <c r="N252" s="184"/>
      <c r="O252" s="188"/>
      <c r="P252" s="188"/>
      <c r="Q252" s="114"/>
      <c r="R252" s="114"/>
      <c r="S252" s="114"/>
      <c r="T252" s="114"/>
      <c r="U252" s="114"/>
      <c r="V252" s="114"/>
      <c r="W252" s="114"/>
      <c r="X252" s="114"/>
      <c r="Y252" s="114"/>
      <c r="Z252" s="114"/>
      <c r="AA252" s="114"/>
      <c r="AB252" s="114"/>
      <c r="AC252" s="187"/>
      <c r="AF252" s="114"/>
      <c r="AG252" s="114"/>
      <c r="AH252" s="163"/>
      <c r="AI252" s="163"/>
      <c r="AJ252" s="163"/>
      <c r="AK252" s="163"/>
      <c r="AL252" s="163"/>
      <c r="AM252" s="163"/>
    </row>
    <row r="253" spans="1:39" s="127" customFormat="1" ht="25.5" customHeight="1" x14ac:dyDescent="0.25">
      <c r="A253" s="45">
        <v>240</v>
      </c>
      <c r="B253" s="572"/>
      <c r="C253" s="128"/>
      <c r="D253" s="129"/>
      <c r="E253" s="130"/>
      <c r="F253" s="128"/>
      <c r="G253" s="128"/>
      <c r="H253" s="132"/>
      <c r="I253" s="131" t="s">
        <v>3</v>
      </c>
      <c r="J253" s="407"/>
      <c r="K253" s="129" t="s">
        <v>3</v>
      </c>
      <c r="L253" s="129" t="s">
        <v>3</v>
      </c>
      <c r="M253" s="129" t="s">
        <v>3</v>
      </c>
      <c r="N253" s="184"/>
      <c r="O253" s="188"/>
      <c r="P253" s="188"/>
      <c r="Q253" s="114"/>
      <c r="R253" s="114"/>
      <c r="S253" s="114"/>
      <c r="T253" s="114"/>
      <c r="U253" s="114"/>
      <c r="V253" s="114"/>
      <c r="W253" s="114"/>
      <c r="X253" s="114"/>
      <c r="Y253" s="114"/>
      <c r="Z253" s="114"/>
      <c r="AA253" s="114"/>
      <c r="AB253" s="114"/>
      <c r="AC253" s="187"/>
      <c r="AF253" s="114"/>
      <c r="AG253" s="114"/>
      <c r="AH253" s="163"/>
      <c r="AI253" s="163"/>
      <c r="AJ253" s="163"/>
      <c r="AK253" s="163"/>
      <c r="AL253" s="163"/>
      <c r="AM253" s="163"/>
    </row>
    <row r="254" spans="1:39" s="127" customFormat="1" ht="25.5" customHeight="1" x14ac:dyDescent="0.25">
      <c r="A254" s="45">
        <v>241</v>
      </c>
      <c r="B254" s="572"/>
      <c r="C254" s="128"/>
      <c r="D254" s="129"/>
      <c r="E254" s="130"/>
      <c r="F254" s="128"/>
      <c r="G254" s="128"/>
      <c r="H254" s="132"/>
      <c r="I254" s="131" t="s">
        <v>3</v>
      </c>
      <c r="J254" s="407"/>
      <c r="K254" s="129" t="s">
        <v>3</v>
      </c>
      <c r="L254" s="129" t="s">
        <v>3</v>
      </c>
      <c r="M254" s="129" t="s">
        <v>3</v>
      </c>
      <c r="N254" s="184"/>
      <c r="O254" s="188"/>
      <c r="P254" s="188"/>
      <c r="Q254" s="114"/>
      <c r="R254" s="114"/>
      <c r="S254" s="114"/>
      <c r="T254" s="114"/>
      <c r="U254" s="114"/>
      <c r="V254" s="114"/>
      <c r="W254" s="114"/>
      <c r="X254" s="114"/>
      <c r="Y254" s="114"/>
      <c r="Z254" s="114"/>
      <c r="AA254" s="114"/>
      <c r="AB254" s="114"/>
      <c r="AC254" s="187"/>
      <c r="AF254" s="114"/>
      <c r="AG254" s="114"/>
      <c r="AH254" s="163"/>
      <c r="AI254" s="163"/>
      <c r="AJ254" s="163"/>
      <c r="AK254" s="163"/>
      <c r="AL254" s="163"/>
      <c r="AM254" s="163"/>
    </row>
    <row r="255" spans="1:39" s="127" customFormat="1" ht="25.5" customHeight="1" x14ac:dyDescent="0.25">
      <c r="A255" s="45">
        <v>242</v>
      </c>
      <c r="B255" s="572"/>
      <c r="C255" s="128"/>
      <c r="D255" s="129"/>
      <c r="E255" s="130"/>
      <c r="F255" s="128"/>
      <c r="G255" s="128"/>
      <c r="H255" s="132"/>
      <c r="I255" s="131" t="s">
        <v>3</v>
      </c>
      <c r="J255" s="407"/>
      <c r="K255" s="129" t="s">
        <v>3</v>
      </c>
      <c r="L255" s="129" t="s">
        <v>3</v>
      </c>
      <c r="M255" s="129" t="s">
        <v>3</v>
      </c>
      <c r="N255" s="184"/>
      <c r="O255" s="188"/>
      <c r="P255" s="188"/>
      <c r="Q255" s="114"/>
      <c r="R255" s="114"/>
      <c r="S255" s="114"/>
      <c r="T255" s="114"/>
      <c r="U255" s="114"/>
      <c r="V255" s="114"/>
      <c r="W255" s="114"/>
      <c r="X255" s="114"/>
      <c r="Y255" s="114"/>
      <c r="Z255" s="114"/>
      <c r="AA255" s="114"/>
      <c r="AB255" s="114"/>
      <c r="AC255" s="187"/>
      <c r="AF255" s="114"/>
      <c r="AG255" s="114"/>
      <c r="AH255" s="163"/>
      <c r="AI255" s="163"/>
      <c r="AJ255" s="163"/>
      <c r="AK255" s="163"/>
      <c r="AL255" s="163"/>
      <c r="AM255" s="163"/>
    </row>
    <row r="256" spans="1:39" s="127" customFormat="1" ht="25.5" customHeight="1" x14ac:dyDescent="0.25">
      <c r="A256" s="45">
        <v>243</v>
      </c>
      <c r="B256" s="572"/>
      <c r="C256" s="128"/>
      <c r="D256" s="129"/>
      <c r="E256" s="130"/>
      <c r="F256" s="128"/>
      <c r="G256" s="128"/>
      <c r="H256" s="132"/>
      <c r="I256" s="131" t="s">
        <v>3</v>
      </c>
      <c r="J256" s="407"/>
      <c r="K256" s="129" t="s">
        <v>3</v>
      </c>
      <c r="L256" s="129" t="s">
        <v>3</v>
      </c>
      <c r="M256" s="129" t="s">
        <v>3</v>
      </c>
      <c r="N256" s="184"/>
      <c r="O256" s="188"/>
      <c r="P256" s="188"/>
      <c r="Q256" s="114"/>
      <c r="R256" s="114"/>
      <c r="S256" s="114"/>
      <c r="T256" s="114"/>
      <c r="U256" s="114"/>
      <c r="V256" s="114"/>
      <c r="W256" s="114"/>
      <c r="X256" s="114"/>
      <c r="Y256" s="114"/>
      <c r="Z256" s="114"/>
      <c r="AA256" s="114"/>
      <c r="AB256" s="114"/>
      <c r="AC256" s="187"/>
      <c r="AF256" s="114"/>
      <c r="AG256" s="114"/>
      <c r="AH256" s="163"/>
      <c r="AI256" s="163"/>
      <c r="AJ256" s="163"/>
      <c r="AK256" s="163"/>
      <c r="AL256" s="163"/>
      <c r="AM256" s="163"/>
    </row>
    <row r="257" spans="1:39" s="127" customFormat="1" ht="25.5" customHeight="1" x14ac:dyDescent="0.25">
      <c r="A257" s="45">
        <v>244</v>
      </c>
      <c r="B257" s="572"/>
      <c r="C257" s="128"/>
      <c r="D257" s="129"/>
      <c r="E257" s="130"/>
      <c r="F257" s="128"/>
      <c r="G257" s="128"/>
      <c r="H257" s="132"/>
      <c r="I257" s="131" t="s">
        <v>3</v>
      </c>
      <c r="J257" s="407"/>
      <c r="K257" s="129" t="s">
        <v>3</v>
      </c>
      <c r="L257" s="129" t="s">
        <v>3</v>
      </c>
      <c r="M257" s="129" t="s">
        <v>3</v>
      </c>
      <c r="N257" s="184"/>
      <c r="O257" s="188"/>
      <c r="P257" s="188"/>
      <c r="Q257" s="114"/>
      <c r="R257" s="114"/>
      <c r="S257" s="114"/>
      <c r="T257" s="114"/>
      <c r="U257" s="114"/>
      <c r="V257" s="114"/>
      <c r="W257" s="114"/>
      <c r="X257" s="114"/>
      <c r="Y257" s="114"/>
      <c r="Z257" s="114"/>
      <c r="AA257" s="114"/>
      <c r="AB257" s="114"/>
      <c r="AC257" s="187"/>
      <c r="AF257" s="114"/>
      <c r="AG257" s="114"/>
      <c r="AH257" s="163"/>
      <c r="AI257" s="163"/>
      <c r="AJ257" s="163"/>
      <c r="AK257" s="163"/>
      <c r="AL257" s="163"/>
      <c r="AM257" s="163"/>
    </row>
    <row r="258" spans="1:39" s="127" customFormat="1" ht="25.5" customHeight="1" x14ac:dyDescent="0.25">
      <c r="A258" s="45">
        <v>245</v>
      </c>
      <c r="B258" s="572"/>
      <c r="C258" s="128"/>
      <c r="D258" s="129"/>
      <c r="E258" s="130"/>
      <c r="F258" s="128"/>
      <c r="G258" s="128"/>
      <c r="H258" s="132"/>
      <c r="I258" s="131" t="s">
        <v>3</v>
      </c>
      <c r="J258" s="407"/>
      <c r="K258" s="129" t="s">
        <v>3</v>
      </c>
      <c r="L258" s="129" t="s">
        <v>3</v>
      </c>
      <c r="M258" s="129" t="s">
        <v>3</v>
      </c>
      <c r="N258" s="184"/>
      <c r="O258" s="188"/>
      <c r="P258" s="188"/>
      <c r="Q258" s="114"/>
      <c r="R258" s="114"/>
      <c r="S258" s="114"/>
      <c r="T258" s="114"/>
      <c r="U258" s="114"/>
      <c r="V258" s="114"/>
      <c r="W258" s="114"/>
      <c r="X258" s="114"/>
      <c r="Y258" s="114"/>
      <c r="Z258" s="114"/>
      <c r="AA258" s="114"/>
      <c r="AB258" s="114"/>
      <c r="AC258" s="187"/>
      <c r="AF258" s="114"/>
      <c r="AG258" s="114"/>
      <c r="AH258" s="163"/>
      <c r="AI258" s="163"/>
      <c r="AJ258" s="163"/>
      <c r="AK258" s="163"/>
      <c r="AL258" s="163"/>
      <c r="AM258" s="163"/>
    </row>
    <row r="259" spans="1:39" s="127" customFormat="1" ht="25.5" customHeight="1" x14ac:dyDescent="0.25">
      <c r="A259" s="45">
        <v>246</v>
      </c>
      <c r="B259" s="572"/>
      <c r="C259" s="128"/>
      <c r="D259" s="129"/>
      <c r="E259" s="130"/>
      <c r="F259" s="128"/>
      <c r="G259" s="128"/>
      <c r="H259" s="132"/>
      <c r="I259" s="131" t="s">
        <v>3</v>
      </c>
      <c r="J259" s="407"/>
      <c r="K259" s="129" t="s">
        <v>3</v>
      </c>
      <c r="L259" s="129" t="s">
        <v>3</v>
      </c>
      <c r="M259" s="129" t="s">
        <v>3</v>
      </c>
      <c r="N259" s="184"/>
      <c r="O259" s="188"/>
      <c r="P259" s="188"/>
      <c r="Q259" s="114"/>
      <c r="R259" s="114"/>
      <c r="S259" s="114"/>
      <c r="T259" s="114"/>
      <c r="U259" s="114"/>
      <c r="V259" s="114"/>
      <c r="W259" s="114"/>
      <c r="X259" s="114"/>
      <c r="Y259" s="114"/>
      <c r="Z259" s="114"/>
      <c r="AA259" s="114"/>
      <c r="AB259" s="114"/>
      <c r="AC259" s="187"/>
      <c r="AF259" s="114"/>
      <c r="AG259" s="114"/>
      <c r="AH259" s="163"/>
      <c r="AI259" s="163"/>
      <c r="AJ259" s="163"/>
      <c r="AK259" s="163"/>
      <c r="AL259" s="163"/>
      <c r="AM259" s="163"/>
    </row>
    <row r="260" spans="1:39" s="127" customFormat="1" ht="25.5" customHeight="1" x14ac:dyDescent="0.25">
      <c r="A260" s="45">
        <v>247</v>
      </c>
      <c r="B260" s="572"/>
      <c r="C260" s="128"/>
      <c r="D260" s="129"/>
      <c r="E260" s="130"/>
      <c r="F260" s="128"/>
      <c r="G260" s="128"/>
      <c r="H260" s="132"/>
      <c r="I260" s="131" t="s">
        <v>3</v>
      </c>
      <c r="J260" s="407"/>
      <c r="K260" s="129" t="s">
        <v>3</v>
      </c>
      <c r="L260" s="129" t="s">
        <v>3</v>
      </c>
      <c r="M260" s="129" t="s">
        <v>3</v>
      </c>
      <c r="N260" s="184"/>
      <c r="O260" s="188"/>
      <c r="P260" s="188"/>
      <c r="Q260" s="114"/>
      <c r="R260" s="114"/>
      <c r="S260" s="114"/>
      <c r="T260" s="114"/>
      <c r="U260" s="114"/>
      <c r="V260" s="114"/>
      <c r="W260" s="114"/>
      <c r="X260" s="114"/>
      <c r="Y260" s="114"/>
      <c r="Z260" s="114"/>
      <c r="AA260" s="114"/>
      <c r="AB260" s="114"/>
      <c r="AC260" s="187"/>
      <c r="AF260" s="114"/>
      <c r="AG260" s="114"/>
      <c r="AH260" s="163"/>
      <c r="AI260" s="163"/>
      <c r="AJ260" s="163"/>
      <c r="AK260" s="163"/>
      <c r="AL260" s="163"/>
      <c r="AM260" s="163"/>
    </row>
    <row r="261" spans="1:39" s="127" customFormat="1" ht="25.5" customHeight="1" x14ac:dyDescent="0.25">
      <c r="A261" s="45">
        <v>248</v>
      </c>
      <c r="B261" s="572"/>
      <c r="C261" s="128"/>
      <c r="D261" s="129"/>
      <c r="E261" s="130"/>
      <c r="F261" s="128"/>
      <c r="G261" s="128"/>
      <c r="H261" s="132"/>
      <c r="I261" s="131" t="s">
        <v>3</v>
      </c>
      <c r="J261" s="407"/>
      <c r="K261" s="129" t="s">
        <v>3</v>
      </c>
      <c r="L261" s="129" t="s">
        <v>3</v>
      </c>
      <c r="M261" s="129" t="s">
        <v>3</v>
      </c>
      <c r="N261" s="184"/>
      <c r="O261" s="188"/>
      <c r="P261" s="188"/>
      <c r="Q261" s="114"/>
      <c r="R261" s="114"/>
      <c r="S261" s="114"/>
      <c r="T261" s="114"/>
      <c r="U261" s="114"/>
      <c r="V261" s="114"/>
      <c r="W261" s="114"/>
      <c r="X261" s="114"/>
      <c r="Y261" s="114"/>
      <c r="Z261" s="114"/>
      <c r="AA261" s="114"/>
      <c r="AB261" s="114"/>
      <c r="AC261" s="187"/>
      <c r="AF261" s="114"/>
      <c r="AG261" s="114"/>
      <c r="AH261" s="163"/>
      <c r="AI261" s="163"/>
      <c r="AJ261" s="163"/>
      <c r="AK261" s="163"/>
      <c r="AL261" s="163"/>
      <c r="AM261" s="163"/>
    </row>
    <row r="262" spans="1:39" s="127" customFormat="1" ht="25.5" customHeight="1" x14ac:dyDescent="0.25">
      <c r="A262" s="45">
        <v>249</v>
      </c>
      <c r="B262" s="572"/>
      <c r="C262" s="128"/>
      <c r="D262" s="129"/>
      <c r="E262" s="130"/>
      <c r="F262" s="128"/>
      <c r="G262" s="128"/>
      <c r="H262" s="132"/>
      <c r="I262" s="131" t="s">
        <v>3</v>
      </c>
      <c r="J262" s="407"/>
      <c r="K262" s="129" t="s">
        <v>3</v>
      </c>
      <c r="L262" s="129" t="s">
        <v>3</v>
      </c>
      <c r="M262" s="129" t="s">
        <v>3</v>
      </c>
      <c r="N262" s="184"/>
      <c r="O262" s="188"/>
      <c r="P262" s="188"/>
      <c r="Q262" s="114"/>
      <c r="R262" s="114"/>
      <c r="S262" s="114"/>
      <c r="T262" s="114"/>
      <c r="U262" s="114"/>
      <c r="V262" s="114"/>
      <c r="W262" s="114"/>
      <c r="X262" s="114"/>
      <c r="Y262" s="114"/>
      <c r="Z262" s="114"/>
      <c r="AA262" s="114"/>
      <c r="AB262" s="114"/>
      <c r="AC262" s="187"/>
      <c r="AF262" s="114"/>
      <c r="AG262" s="114"/>
      <c r="AH262" s="163"/>
      <c r="AI262" s="163"/>
      <c r="AJ262" s="163"/>
      <c r="AK262" s="163"/>
      <c r="AL262" s="163"/>
      <c r="AM262" s="163"/>
    </row>
    <row r="263" spans="1:39" s="127" customFormat="1" ht="25.5" customHeight="1" x14ac:dyDescent="0.25">
      <c r="A263" s="45">
        <v>250</v>
      </c>
      <c r="B263" s="572"/>
      <c r="C263" s="128"/>
      <c r="D263" s="129"/>
      <c r="E263" s="130"/>
      <c r="F263" s="128"/>
      <c r="G263" s="128"/>
      <c r="H263" s="132"/>
      <c r="I263" s="131" t="s">
        <v>3</v>
      </c>
      <c r="J263" s="407"/>
      <c r="K263" s="129" t="s">
        <v>3</v>
      </c>
      <c r="L263" s="129" t="s">
        <v>3</v>
      </c>
      <c r="M263" s="129" t="s">
        <v>3</v>
      </c>
      <c r="N263" s="184"/>
      <c r="O263" s="188"/>
      <c r="P263" s="188"/>
      <c r="Q263" s="114"/>
      <c r="R263" s="114"/>
      <c r="S263" s="114"/>
      <c r="T263" s="114"/>
      <c r="U263" s="114"/>
      <c r="V263" s="114"/>
      <c r="W263" s="114"/>
      <c r="X263" s="114"/>
      <c r="Y263" s="114"/>
      <c r="Z263" s="114"/>
      <c r="AA263" s="114"/>
      <c r="AB263" s="114"/>
      <c r="AC263" s="187"/>
      <c r="AF263" s="114"/>
      <c r="AG263" s="114"/>
      <c r="AH263" s="163"/>
      <c r="AI263" s="163"/>
      <c r="AJ263" s="163"/>
      <c r="AK263" s="163"/>
      <c r="AL263" s="163"/>
      <c r="AM263" s="163"/>
    </row>
    <row r="264" spans="1:39" s="127" customFormat="1" ht="25.5" customHeight="1" x14ac:dyDescent="0.25">
      <c r="A264" s="45">
        <v>251</v>
      </c>
      <c r="B264" s="572"/>
      <c r="C264" s="128"/>
      <c r="D264" s="129"/>
      <c r="E264" s="130"/>
      <c r="F264" s="128"/>
      <c r="G264" s="128"/>
      <c r="H264" s="132"/>
      <c r="I264" s="131" t="s">
        <v>3</v>
      </c>
      <c r="J264" s="407"/>
      <c r="K264" s="129" t="s">
        <v>3</v>
      </c>
      <c r="L264" s="129" t="s">
        <v>3</v>
      </c>
      <c r="M264" s="129" t="s">
        <v>3</v>
      </c>
      <c r="N264" s="184"/>
      <c r="O264" s="188"/>
      <c r="P264" s="188"/>
      <c r="Q264" s="114"/>
      <c r="R264" s="114"/>
      <c r="S264" s="114"/>
      <c r="T264" s="114"/>
      <c r="U264" s="114"/>
      <c r="V264" s="114"/>
      <c r="W264" s="114"/>
      <c r="X264" s="114"/>
      <c r="Y264" s="114"/>
      <c r="Z264" s="114"/>
      <c r="AA264" s="114"/>
      <c r="AB264" s="114"/>
      <c r="AC264" s="187"/>
      <c r="AF264" s="114"/>
      <c r="AG264" s="114"/>
      <c r="AH264" s="163"/>
      <c r="AI264" s="163"/>
      <c r="AJ264" s="163"/>
      <c r="AK264" s="163"/>
      <c r="AL264" s="163"/>
      <c r="AM264" s="163"/>
    </row>
    <row r="265" spans="1:39" s="127" customFormat="1" ht="25.5" customHeight="1" x14ac:dyDescent="0.25">
      <c r="A265" s="45">
        <v>252</v>
      </c>
      <c r="B265" s="572"/>
      <c r="C265" s="128"/>
      <c r="D265" s="129"/>
      <c r="E265" s="130"/>
      <c r="F265" s="128"/>
      <c r="G265" s="128"/>
      <c r="H265" s="132"/>
      <c r="I265" s="131" t="s">
        <v>3</v>
      </c>
      <c r="J265" s="407"/>
      <c r="K265" s="129" t="s">
        <v>3</v>
      </c>
      <c r="L265" s="129" t="s">
        <v>3</v>
      </c>
      <c r="M265" s="129" t="s">
        <v>3</v>
      </c>
      <c r="N265" s="184"/>
      <c r="O265" s="188"/>
      <c r="P265" s="188"/>
      <c r="Q265" s="114"/>
      <c r="R265" s="114"/>
      <c r="S265" s="114"/>
      <c r="T265" s="114"/>
      <c r="U265" s="114"/>
      <c r="V265" s="114"/>
      <c r="W265" s="114"/>
      <c r="X265" s="114"/>
      <c r="Y265" s="114"/>
      <c r="Z265" s="114"/>
      <c r="AA265" s="114"/>
      <c r="AB265" s="114"/>
      <c r="AC265" s="187"/>
      <c r="AF265" s="114"/>
      <c r="AG265" s="114"/>
      <c r="AH265" s="163"/>
      <c r="AI265" s="163"/>
      <c r="AJ265" s="163"/>
      <c r="AK265" s="163"/>
      <c r="AL265" s="163"/>
      <c r="AM265" s="163"/>
    </row>
    <row r="266" spans="1:39" s="127" customFormat="1" ht="25.5" customHeight="1" x14ac:dyDescent="0.25">
      <c r="A266" s="45">
        <v>253</v>
      </c>
      <c r="B266" s="572"/>
      <c r="C266" s="128"/>
      <c r="D266" s="129"/>
      <c r="E266" s="130"/>
      <c r="F266" s="128"/>
      <c r="G266" s="128"/>
      <c r="H266" s="132"/>
      <c r="I266" s="131" t="s">
        <v>3</v>
      </c>
      <c r="J266" s="407"/>
      <c r="K266" s="129" t="s">
        <v>3</v>
      </c>
      <c r="L266" s="129" t="s">
        <v>3</v>
      </c>
      <c r="M266" s="129" t="s">
        <v>3</v>
      </c>
      <c r="N266" s="184"/>
      <c r="O266" s="188"/>
      <c r="P266" s="188"/>
      <c r="Q266" s="114"/>
      <c r="R266" s="114"/>
      <c r="S266" s="114"/>
      <c r="T266" s="114"/>
      <c r="U266" s="114"/>
      <c r="V266" s="114"/>
      <c r="W266" s="114"/>
      <c r="X266" s="114"/>
      <c r="Y266" s="114"/>
      <c r="Z266" s="114"/>
      <c r="AA266" s="114"/>
      <c r="AB266" s="114"/>
      <c r="AC266" s="187"/>
      <c r="AF266" s="114"/>
      <c r="AG266" s="114"/>
      <c r="AH266" s="163"/>
      <c r="AI266" s="163"/>
      <c r="AJ266" s="163"/>
      <c r="AK266" s="163"/>
      <c r="AL266" s="163"/>
      <c r="AM266" s="163"/>
    </row>
    <row r="267" spans="1:39" s="127" customFormat="1" ht="25.5" customHeight="1" x14ac:dyDescent="0.25">
      <c r="A267" s="45">
        <v>254</v>
      </c>
      <c r="B267" s="572"/>
      <c r="C267" s="128"/>
      <c r="D267" s="129"/>
      <c r="E267" s="130"/>
      <c r="F267" s="128"/>
      <c r="G267" s="128"/>
      <c r="H267" s="132"/>
      <c r="I267" s="131" t="s">
        <v>3</v>
      </c>
      <c r="J267" s="407"/>
      <c r="K267" s="129" t="s">
        <v>3</v>
      </c>
      <c r="L267" s="129" t="s">
        <v>3</v>
      </c>
      <c r="M267" s="129" t="s">
        <v>3</v>
      </c>
      <c r="N267" s="184"/>
      <c r="O267" s="188"/>
      <c r="P267" s="188"/>
      <c r="Q267" s="114"/>
      <c r="R267" s="114"/>
      <c r="S267" s="114"/>
      <c r="T267" s="114"/>
      <c r="U267" s="114"/>
      <c r="V267" s="114"/>
      <c r="W267" s="114"/>
      <c r="X267" s="114"/>
      <c r="Y267" s="114"/>
      <c r="Z267" s="114"/>
      <c r="AA267" s="114"/>
      <c r="AB267" s="114"/>
      <c r="AC267" s="187"/>
      <c r="AF267" s="114"/>
      <c r="AG267" s="114"/>
      <c r="AH267" s="163"/>
      <c r="AI267" s="163"/>
      <c r="AJ267" s="163"/>
      <c r="AK267" s="163"/>
      <c r="AL267" s="163"/>
      <c r="AM267" s="163"/>
    </row>
    <row r="268" spans="1:39" s="127" customFormat="1" ht="25.5" customHeight="1" x14ac:dyDescent="0.25">
      <c r="A268" s="45">
        <v>255</v>
      </c>
      <c r="B268" s="572"/>
      <c r="C268" s="128"/>
      <c r="D268" s="129"/>
      <c r="E268" s="130"/>
      <c r="F268" s="128"/>
      <c r="G268" s="128"/>
      <c r="H268" s="132"/>
      <c r="I268" s="131" t="s">
        <v>3</v>
      </c>
      <c r="J268" s="407"/>
      <c r="K268" s="129" t="s">
        <v>3</v>
      </c>
      <c r="L268" s="129" t="s">
        <v>3</v>
      </c>
      <c r="M268" s="129" t="s">
        <v>3</v>
      </c>
      <c r="N268" s="184"/>
      <c r="O268" s="188"/>
      <c r="P268" s="188"/>
      <c r="Q268" s="114"/>
      <c r="R268" s="114"/>
      <c r="S268" s="114"/>
      <c r="T268" s="114"/>
      <c r="U268" s="114"/>
      <c r="V268" s="114"/>
      <c r="W268" s="114"/>
      <c r="X268" s="114"/>
      <c r="Y268" s="114"/>
      <c r="Z268" s="114"/>
      <c r="AA268" s="114"/>
      <c r="AB268" s="114"/>
      <c r="AC268" s="187"/>
      <c r="AF268" s="114"/>
      <c r="AG268" s="114"/>
      <c r="AH268" s="163"/>
      <c r="AI268" s="163"/>
      <c r="AJ268" s="163"/>
      <c r="AK268" s="163"/>
      <c r="AL268" s="163"/>
      <c r="AM268" s="163"/>
    </row>
    <row r="269" spans="1:39" s="127" customFormat="1" ht="25.5" customHeight="1" x14ac:dyDescent="0.25">
      <c r="A269" s="45">
        <v>256</v>
      </c>
      <c r="B269" s="572"/>
      <c r="C269" s="128"/>
      <c r="D269" s="129"/>
      <c r="E269" s="130"/>
      <c r="F269" s="128"/>
      <c r="G269" s="128"/>
      <c r="H269" s="132"/>
      <c r="I269" s="131" t="s">
        <v>3</v>
      </c>
      <c r="J269" s="407"/>
      <c r="K269" s="129" t="s">
        <v>3</v>
      </c>
      <c r="L269" s="129" t="s">
        <v>3</v>
      </c>
      <c r="M269" s="129" t="s">
        <v>3</v>
      </c>
      <c r="N269" s="184"/>
      <c r="O269" s="188"/>
      <c r="P269" s="188"/>
      <c r="Q269" s="114"/>
      <c r="R269" s="114"/>
      <c r="S269" s="114"/>
      <c r="T269" s="114"/>
      <c r="U269" s="114"/>
      <c r="V269" s="114"/>
      <c r="W269" s="114"/>
      <c r="X269" s="114"/>
      <c r="Y269" s="114"/>
      <c r="Z269" s="114"/>
      <c r="AA269" s="114"/>
      <c r="AB269" s="114"/>
      <c r="AC269" s="187"/>
      <c r="AF269" s="114"/>
      <c r="AG269" s="114"/>
      <c r="AH269" s="163"/>
      <c r="AI269" s="163"/>
      <c r="AJ269" s="163"/>
      <c r="AK269" s="163"/>
      <c r="AL269" s="163"/>
      <c r="AM269" s="163"/>
    </row>
    <row r="270" spans="1:39" s="127" customFormat="1" ht="25.5" customHeight="1" x14ac:dyDescent="0.25">
      <c r="A270" s="45">
        <v>257</v>
      </c>
      <c r="B270" s="572"/>
      <c r="C270" s="128"/>
      <c r="D270" s="129"/>
      <c r="E270" s="130"/>
      <c r="F270" s="128"/>
      <c r="G270" s="128"/>
      <c r="H270" s="132"/>
      <c r="I270" s="131" t="s">
        <v>3</v>
      </c>
      <c r="J270" s="407"/>
      <c r="K270" s="129" t="s">
        <v>3</v>
      </c>
      <c r="L270" s="129" t="s">
        <v>3</v>
      </c>
      <c r="M270" s="129" t="s">
        <v>3</v>
      </c>
      <c r="N270" s="184"/>
      <c r="O270" s="188"/>
      <c r="P270" s="188"/>
      <c r="Q270" s="114"/>
      <c r="R270" s="114"/>
      <c r="S270" s="114"/>
      <c r="T270" s="114"/>
      <c r="U270" s="114"/>
      <c r="V270" s="114"/>
      <c r="W270" s="114"/>
      <c r="X270" s="114"/>
      <c r="Y270" s="114"/>
      <c r="Z270" s="114"/>
      <c r="AA270" s="114"/>
      <c r="AB270" s="114"/>
      <c r="AC270" s="187"/>
      <c r="AF270" s="114"/>
      <c r="AG270" s="114"/>
      <c r="AH270" s="163"/>
      <c r="AI270" s="163"/>
      <c r="AJ270" s="163"/>
      <c r="AK270" s="163"/>
      <c r="AL270" s="163"/>
      <c r="AM270" s="163"/>
    </row>
    <row r="271" spans="1:39" s="127" customFormat="1" ht="25.5" customHeight="1" x14ac:dyDescent="0.25">
      <c r="A271" s="45">
        <v>258</v>
      </c>
      <c r="B271" s="572"/>
      <c r="C271" s="128"/>
      <c r="D271" s="129"/>
      <c r="E271" s="130"/>
      <c r="F271" s="128"/>
      <c r="G271" s="128"/>
      <c r="H271" s="132"/>
      <c r="I271" s="131" t="s">
        <v>3</v>
      </c>
      <c r="J271" s="407"/>
      <c r="K271" s="129" t="s">
        <v>3</v>
      </c>
      <c r="L271" s="129" t="s">
        <v>3</v>
      </c>
      <c r="M271" s="129" t="s">
        <v>3</v>
      </c>
      <c r="N271" s="184"/>
      <c r="O271" s="188"/>
      <c r="P271" s="188"/>
      <c r="Q271" s="114"/>
      <c r="R271" s="114"/>
      <c r="S271" s="114"/>
      <c r="T271" s="114"/>
      <c r="U271" s="114"/>
      <c r="V271" s="114"/>
      <c r="W271" s="114"/>
      <c r="X271" s="114"/>
      <c r="Y271" s="114"/>
      <c r="Z271" s="114"/>
      <c r="AA271" s="114"/>
      <c r="AB271" s="114"/>
      <c r="AC271" s="187"/>
      <c r="AF271" s="114"/>
      <c r="AG271" s="114"/>
      <c r="AH271" s="163"/>
      <c r="AI271" s="163"/>
      <c r="AJ271" s="163"/>
      <c r="AK271" s="163"/>
      <c r="AL271" s="163"/>
      <c r="AM271" s="163"/>
    </row>
    <row r="272" spans="1:39" s="127" customFormat="1" ht="25.5" customHeight="1" x14ac:dyDescent="0.25">
      <c r="A272" s="45">
        <v>259</v>
      </c>
      <c r="B272" s="572"/>
      <c r="C272" s="128"/>
      <c r="D272" s="129"/>
      <c r="E272" s="130"/>
      <c r="F272" s="128"/>
      <c r="G272" s="128"/>
      <c r="H272" s="132"/>
      <c r="I272" s="131" t="s">
        <v>3</v>
      </c>
      <c r="J272" s="407"/>
      <c r="K272" s="129" t="s">
        <v>3</v>
      </c>
      <c r="L272" s="129" t="s">
        <v>3</v>
      </c>
      <c r="M272" s="129" t="s">
        <v>3</v>
      </c>
      <c r="N272" s="184"/>
      <c r="O272" s="188"/>
      <c r="P272" s="188"/>
      <c r="Q272" s="114"/>
      <c r="R272" s="114"/>
      <c r="S272" s="114"/>
      <c r="T272" s="114"/>
      <c r="U272" s="114"/>
      <c r="V272" s="114"/>
      <c r="W272" s="114"/>
      <c r="X272" s="114"/>
      <c r="Y272" s="114"/>
      <c r="Z272" s="114"/>
      <c r="AA272" s="114"/>
      <c r="AB272" s="114"/>
      <c r="AC272" s="187"/>
      <c r="AF272" s="114"/>
      <c r="AG272" s="114"/>
      <c r="AH272" s="163"/>
      <c r="AI272" s="163"/>
      <c r="AJ272" s="163"/>
      <c r="AK272" s="163"/>
      <c r="AL272" s="163"/>
      <c r="AM272" s="163"/>
    </row>
    <row r="273" spans="1:39" s="127" customFormat="1" ht="25.5" customHeight="1" x14ac:dyDescent="0.25">
      <c r="A273" s="45">
        <v>260</v>
      </c>
      <c r="B273" s="572"/>
      <c r="C273" s="128"/>
      <c r="D273" s="129"/>
      <c r="E273" s="130"/>
      <c r="F273" s="128"/>
      <c r="G273" s="128"/>
      <c r="H273" s="132"/>
      <c r="I273" s="131" t="s">
        <v>3</v>
      </c>
      <c r="J273" s="407"/>
      <c r="K273" s="129" t="s">
        <v>3</v>
      </c>
      <c r="L273" s="129" t="s">
        <v>3</v>
      </c>
      <c r="M273" s="129" t="s">
        <v>3</v>
      </c>
      <c r="N273" s="184"/>
      <c r="O273" s="188"/>
      <c r="P273" s="188"/>
      <c r="Q273" s="114"/>
      <c r="R273" s="114"/>
      <c r="S273" s="114"/>
      <c r="T273" s="114"/>
      <c r="U273" s="114"/>
      <c r="V273" s="114"/>
      <c r="W273" s="114"/>
      <c r="X273" s="114"/>
      <c r="Y273" s="114"/>
      <c r="Z273" s="114"/>
      <c r="AA273" s="114"/>
      <c r="AB273" s="114"/>
      <c r="AC273" s="187"/>
      <c r="AF273" s="114"/>
      <c r="AG273" s="114"/>
      <c r="AH273" s="163"/>
      <c r="AI273" s="163"/>
      <c r="AJ273" s="163"/>
      <c r="AK273" s="163"/>
      <c r="AL273" s="163"/>
      <c r="AM273" s="163"/>
    </row>
    <row r="274" spans="1:39" s="127" customFormat="1" ht="25.5" customHeight="1" x14ac:dyDescent="0.25">
      <c r="A274" s="45">
        <v>261</v>
      </c>
      <c r="B274" s="572"/>
      <c r="C274" s="128"/>
      <c r="D274" s="129"/>
      <c r="E274" s="130"/>
      <c r="F274" s="128"/>
      <c r="G274" s="128"/>
      <c r="H274" s="132"/>
      <c r="I274" s="131" t="s">
        <v>3</v>
      </c>
      <c r="J274" s="407"/>
      <c r="K274" s="129" t="s">
        <v>3</v>
      </c>
      <c r="L274" s="129" t="s">
        <v>3</v>
      </c>
      <c r="M274" s="129" t="s">
        <v>3</v>
      </c>
      <c r="N274" s="184"/>
      <c r="O274" s="188"/>
      <c r="P274" s="188"/>
      <c r="Q274" s="114"/>
      <c r="R274" s="114"/>
      <c r="S274" s="114"/>
      <c r="T274" s="114"/>
      <c r="U274" s="114"/>
      <c r="V274" s="114"/>
      <c r="W274" s="114"/>
      <c r="X274" s="114"/>
      <c r="Y274" s="114"/>
      <c r="Z274" s="114"/>
      <c r="AA274" s="114"/>
      <c r="AB274" s="114"/>
      <c r="AC274" s="187"/>
      <c r="AF274" s="114"/>
      <c r="AG274" s="114"/>
      <c r="AH274" s="163"/>
      <c r="AI274" s="163"/>
      <c r="AJ274" s="163"/>
      <c r="AK274" s="163"/>
      <c r="AL274" s="163"/>
      <c r="AM274" s="163"/>
    </row>
    <row r="275" spans="1:39" s="127" customFormat="1" ht="25.5" customHeight="1" x14ac:dyDescent="0.25">
      <c r="A275" s="45">
        <v>262</v>
      </c>
      <c r="B275" s="572"/>
      <c r="C275" s="128"/>
      <c r="D275" s="129"/>
      <c r="E275" s="130"/>
      <c r="F275" s="128"/>
      <c r="G275" s="128"/>
      <c r="H275" s="132"/>
      <c r="I275" s="131" t="s">
        <v>3</v>
      </c>
      <c r="J275" s="407"/>
      <c r="K275" s="129" t="s">
        <v>3</v>
      </c>
      <c r="L275" s="129" t="s">
        <v>3</v>
      </c>
      <c r="M275" s="129" t="s">
        <v>3</v>
      </c>
      <c r="N275" s="184"/>
      <c r="O275" s="188"/>
      <c r="P275" s="188"/>
      <c r="Q275" s="114"/>
      <c r="R275" s="114"/>
      <c r="S275" s="114"/>
      <c r="T275" s="114"/>
      <c r="U275" s="114"/>
      <c r="V275" s="114"/>
      <c r="W275" s="114"/>
      <c r="X275" s="114"/>
      <c r="Y275" s="114"/>
      <c r="Z275" s="114"/>
      <c r="AA275" s="114"/>
      <c r="AB275" s="114"/>
      <c r="AC275" s="187"/>
      <c r="AF275" s="114"/>
      <c r="AG275" s="114"/>
      <c r="AH275" s="163"/>
      <c r="AI275" s="163"/>
      <c r="AJ275" s="163"/>
      <c r="AK275" s="163"/>
      <c r="AL275" s="163"/>
      <c r="AM275" s="163"/>
    </row>
    <row r="276" spans="1:39" s="127" customFormat="1" ht="25.5" customHeight="1" x14ac:dyDescent="0.25">
      <c r="A276" s="45">
        <v>263</v>
      </c>
      <c r="B276" s="572"/>
      <c r="C276" s="128"/>
      <c r="D276" s="129"/>
      <c r="E276" s="130"/>
      <c r="F276" s="128"/>
      <c r="G276" s="128"/>
      <c r="H276" s="132"/>
      <c r="I276" s="131" t="s">
        <v>3</v>
      </c>
      <c r="J276" s="407"/>
      <c r="K276" s="129" t="s">
        <v>3</v>
      </c>
      <c r="L276" s="129" t="s">
        <v>3</v>
      </c>
      <c r="M276" s="129" t="s">
        <v>3</v>
      </c>
      <c r="N276" s="184"/>
      <c r="O276" s="188"/>
      <c r="P276" s="188"/>
      <c r="Q276" s="114"/>
      <c r="R276" s="114"/>
      <c r="S276" s="114"/>
      <c r="T276" s="114"/>
      <c r="U276" s="114"/>
      <c r="V276" s="114"/>
      <c r="W276" s="114"/>
      <c r="X276" s="114"/>
      <c r="Y276" s="114"/>
      <c r="Z276" s="114"/>
      <c r="AA276" s="114"/>
      <c r="AB276" s="114"/>
      <c r="AC276" s="187"/>
      <c r="AF276" s="114"/>
      <c r="AG276" s="114"/>
      <c r="AH276" s="163"/>
      <c r="AI276" s="163"/>
      <c r="AJ276" s="163"/>
      <c r="AK276" s="163"/>
      <c r="AL276" s="163"/>
      <c r="AM276" s="163"/>
    </row>
    <row r="277" spans="1:39" s="127" customFormat="1" ht="25.5" customHeight="1" x14ac:dyDescent="0.25">
      <c r="A277" s="45">
        <v>264</v>
      </c>
      <c r="B277" s="572"/>
      <c r="C277" s="128"/>
      <c r="D277" s="129"/>
      <c r="E277" s="130"/>
      <c r="F277" s="128"/>
      <c r="G277" s="128"/>
      <c r="H277" s="132"/>
      <c r="I277" s="131" t="s">
        <v>3</v>
      </c>
      <c r="J277" s="407"/>
      <c r="K277" s="129" t="s">
        <v>3</v>
      </c>
      <c r="L277" s="129" t="s">
        <v>3</v>
      </c>
      <c r="M277" s="129" t="s">
        <v>3</v>
      </c>
      <c r="N277" s="184"/>
      <c r="O277" s="188"/>
      <c r="P277" s="188"/>
      <c r="Q277" s="114"/>
      <c r="R277" s="114"/>
      <c r="S277" s="114"/>
      <c r="T277" s="114"/>
      <c r="U277" s="114"/>
      <c r="V277" s="114"/>
      <c r="W277" s="114"/>
      <c r="X277" s="114"/>
      <c r="Y277" s="114"/>
      <c r="Z277" s="114"/>
      <c r="AA277" s="114"/>
      <c r="AB277" s="114"/>
      <c r="AC277" s="187"/>
      <c r="AF277" s="114"/>
      <c r="AG277" s="114"/>
      <c r="AH277" s="163"/>
      <c r="AI277" s="163"/>
      <c r="AJ277" s="163"/>
      <c r="AK277" s="163"/>
      <c r="AL277" s="163"/>
      <c r="AM277" s="163"/>
    </row>
    <row r="278" spans="1:39" s="127" customFormat="1" ht="25.5" customHeight="1" x14ac:dyDescent="0.25">
      <c r="A278" s="45">
        <v>265</v>
      </c>
      <c r="B278" s="572"/>
      <c r="C278" s="128"/>
      <c r="D278" s="129"/>
      <c r="E278" s="130"/>
      <c r="F278" s="128"/>
      <c r="G278" s="128"/>
      <c r="H278" s="132"/>
      <c r="I278" s="131" t="s">
        <v>3</v>
      </c>
      <c r="J278" s="407"/>
      <c r="K278" s="129" t="s">
        <v>3</v>
      </c>
      <c r="L278" s="129" t="s">
        <v>3</v>
      </c>
      <c r="M278" s="129" t="s">
        <v>3</v>
      </c>
      <c r="N278" s="184"/>
      <c r="O278" s="188"/>
      <c r="P278" s="188"/>
      <c r="Q278" s="114"/>
      <c r="R278" s="114"/>
      <c r="S278" s="114"/>
      <c r="T278" s="114"/>
      <c r="U278" s="114"/>
      <c r="V278" s="114"/>
      <c r="W278" s="114"/>
      <c r="X278" s="114"/>
      <c r="Y278" s="114"/>
      <c r="Z278" s="114"/>
      <c r="AA278" s="114"/>
      <c r="AB278" s="114"/>
      <c r="AC278" s="187"/>
      <c r="AF278" s="114"/>
      <c r="AG278" s="114"/>
      <c r="AH278" s="163"/>
      <c r="AI278" s="163"/>
      <c r="AJ278" s="163"/>
      <c r="AK278" s="163"/>
      <c r="AL278" s="163"/>
      <c r="AM278" s="163"/>
    </row>
    <row r="279" spans="1:39" s="127" customFormat="1" ht="25.5" customHeight="1" x14ac:dyDescent="0.25">
      <c r="A279" s="45">
        <v>266</v>
      </c>
      <c r="B279" s="572"/>
      <c r="C279" s="128"/>
      <c r="D279" s="129"/>
      <c r="E279" s="130"/>
      <c r="F279" s="128"/>
      <c r="G279" s="128"/>
      <c r="H279" s="132"/>
      <c r="I279" s="131" t="s">
        <v>3</v>
      </c>
      <c r="J279" s="407"/>
      <c r="K279" s="129" t="s">
        <v>3</v>
      </c>
      <c r="L279" s="129" t="s">
        <v>3</v>
      </c>
      <c r="M279" s="129" t="s">
        <v>3</v>
      </c>
      <c r="N279" s="184"/>
      <c r="O279" s="188"/>
      <c r="P279" s="188"/>
      <c r="Q279" s="114"/>
      <c r="R279" s="114"/>
      <c r="S279" s="114"/>
      <c r="T279" s="114"/>
      <c r="U279" s="114"/>
      <c r="V279" s="114"/>
      <c r="W279" s="114"/>
      <c r="X279" s="114"/>
      <c r="Y279" s="114"/>
      <c r="Z279" s="114"/>
      <c r="AA279" s="114"/>
      <c r="AB279" s="114"/>
      <c r="AC279" s="187"/>
      <c r="AF279" s="114"/>
      <c r="AG279" s="114"/>
      <c r="AH279" s="163"/>
      <c r="AI279" s="163"/>
      <c r="AJ279" s="163"/>
      <c r="AK279" s="163"/>
      <c r="AL279" s="163"/>
      <c r="AM279" s="163"/>
    </row>
    <row r="280" spans="1:39" s="127" customFormat="1" ht="25.5" customHeight="1" x14ac:dyDescent="0.25">
      <c r="A280" s="45">
        <v>267</v>
      </c>
      <c r="B280" s="572"/>
      <c r="C280" s="128"/>
      <c r="D280" s="129"/>
      <c r="E280" s="130"/>
      <c r="F280" s="128"/>
      <c r="G280" s="128"/>
      <c r="H280" s="132"/>
      <c r="I280" s="131" t="s">
        <v>3</v>
      </c>
      <c r="J280" s="407"/>
      <c r="K280" s="129" t="s">
        <v>3</v>
      </c>
      <c r="L280" s="129" t="s">
        <v>3</v>
      </c>
      <c r="M280" s="129" t="s">
        <v>3</v>
      </c>
      <c r="N280" s="184"/>
      <c r="O280" s="188"/>
      <c r="P280" s="188"/>
      <c r="Q280" s="114"/>
      <c r="R280" s="114"/>
      <c r="S280" s="114"/>
      <c r="T280" s="114"/>
      <c r="U280" s="114"/>
      <c r="V280" s="114"/>
      <c r="W280" s="114"/>
      <c r="X280" s="114"/>
      <c r="Y280" s="114"/>
      <c r="Z280" s="114"/>
      <c r="AA280" s="114"/>
      <c r="AB280" s="114"/>
      <c r="AC280" s="187"/>
      <c r="AF280" s="114"/>
      <c r="AG280" s="114"/>
      <c r="AH280" s="163"/>
      <c r="AI280" s="163"/>
      <c r="AJ280" s="163"/>
      <c r="AK280" s="163"/>
      <c r="AL280" s="163"/>
      <c r="AM280" s="163"/>
    </row>
    <row r="281" spans="1:39" s="127" customFormat="1" ht="25.5" customHeight="1" x14ac:dyDescent="0.25">
      <c r="A281" s="45">
        <v>268</v>
      </c>
      <c r="B281" s="572"/>
      <c r="C281" s="128"/>
      <c r="D281" s="129"/>
      <c r="E281" s="130"/>
      <c r="F281" s="128"/>
      <c r="G281" s="128"/>
      <c r="H281" s="132"/>
      <c r="I281" s="131" t="s">
        <v>3</v>
      </c>
      <c r="J281" s="407"/>
      <c r="K281" s="129" t="s">
        <v>3</v>
      </c>
      <c r="L281" s="129" t="s">
        <v>3</v>
      </c>
      <c r="M281" s="129" t="s">
        <v>3</v>
      </c>
      <c r="N281" s="184"/>
      <c r="O281" s="188"/>
      <c r="P281" s="188"/>
      <c r="Q281" s="114"/>
      <c r="R281" s="114"/>
      <c r="S281" s="114"/>
      <c r="T281" s="114"/>
      <c r="U281" s="114"/>
      <c r="V281" s="114"/>
      <c r="W281" s="114"/>
      <c r="X281" s="114"/>
      <c r="Y281" s="114"/>
      <c r="Z281" s="114"/>
      <c r="AA281" s="114"/>
      <c r="AB281" s="114"/>
      <c r="AC281" s="187"/>
      <c r="AF281" s="114"/>
      <c r="AG281" s="114"/>
      <c r="AH281" s="163"/>
      <c r="AI281" s="163"/>
      <c r="AJ281" s="163"/>
      <c r="AK281" s="163"/>
      <c r="AL281" s="163"/>
      <c r="AM281" s="163"/>
    </row>
    <row r="282" spans="1:39" s="127" customFormat="1" ht="25.5" customHeight="1" x14ac:dyDescent="0.25">
      <c r="A282" s="45">
        <v>269</v>
      </c>
      <c r="B282" s="572"/>
      <c r="C282" s="128"/>
      <c r="D282" s="129"/>
      <c r="E282" s="130"/>
      <c r="F282" s="128"/>
      <c r="G282" s="128"/>
      <c r="H282" s="132"/>
      <c r="I282" s="131" t="s">
        <v>3</v>
      </c>
      <c r="J282" s="407"/>
      <c r="K282" s="129" t="s">
        <v>3</v>
      </c>
      <c r="L282" s="129" t="s">
        <v>3</v>
      </c>
      <c r="M282" s="129" t="s">
        <v>3</v>
      </c>
      <c r="N282" s="184"/>
      <c r="O282" s="188"/>
      <c r="P282" s="188"/>
      <c r="Q282" s="114"/>
      <c r="R282" s="114"/>
      <c r="S282" s="114"/>
      <c r="T282" s="114"/>
      <c r="U282" s="114"/>
      <c r="V282" s="114"/>
      <c r="W282" s="114"/>
      <c r="X282" s="114"/>
      <c r="Y282" s="114"/>
      <c r="Z282" s="114"/>
      <c r="AA282" s="114"/>
      <c r="AB282" s="114"/>
      <c r="AC282" s="187"/>
      <c r="AF282" s="114"/>
      <c r="AG282" s="114"/>
      <c r="AH282" s="163"/>
      <c r="AI282" s="163"/>
      <c r="AJ282" s="163"/>
      <c r="AK282" s="163"/>
      <c r="AL282" s="163"/>
      <c r="AM282" s="163"/>
    </row>
    <row r="283" spans="1:39" s="127" customFormat="1" ht="25.5" customHeight="1" x14ac:dyDescent="0.25">
      <c r="A283" s="45">
        <v>270</v>
      </c>
      <c r="B283" s="572"/>
      <c r="C283" s="128"/>
      <c r="D283" s="129"/>
      <c r="E283" s="130"/>
      <c r="F283" s="128"/>
      <c r="G283" s="128"/>
      <c r="H283" s="132"/>
      <c r="I283" s="131" t="s">
        <v>3</v>
      </c>
      <c r="J283" s="407"/>
      <c r="K283" s="129" t="s">
        <v>3</v>
      </c>
      <c r="L283" s="129" t="s">
        <v>3</v>
      </c>
      <c r="M283" s="129" t="s">
        <v>3</v>
      </c>
      <c r="N283" s="184"/>
      <c r="O283" s="188"/>
      <c r="P283" s="188"/>
      <c r="Q283" s="114"/>
      <c r="R283" s="114"/>
      <c r="S283" s="114"/>
      <c r="T283" s="114"/>
      <c r="U283" s="114"/>
      <c r="V283" s="114"/>
      <c r="W283" s="114"/>
      <c r="X283" s="114"/>
      <c r="Y283" s="114"/>
      <c r="Z283" s="114"/>
      <c r="AA283" s="114"/>
      <c r="AB283" s="114"/>
      <c r="AC283" s="187"/>
      <c r="AF283" s="114"/>
      <c r="AG283" s="114"/>
      <c r="AH283" s="163"/>
      <c r="AI283" s="163"/>
      <c r="AJ283" s="163"/>
      <c r="AK283" s="163"/>
      <c r="AL283" s="163"/>
      <c r="AM283" s="163"/>
    </row>
    <row r="284" spans="1:39" s="127" customFormat="1" ht="25.5" customHeight="1" x14ac:dyDescent="0.25">
      <c r="A284" s="45">
        <v>271</v>
      </c>
      <c r="B284" s="572"/>
      <c r="C284" s="128"/>
      <c r="D284" s="129"/>
      <c r="E284" s="130"/>
      <c r="F284" s="128"/>
      <c r="G284" s="128"/>
      <c r="H284" s="132"/>
      <c r="I284" s="131" t="s">
        <v>3</v>
      </c>
      <c r="J284" s="407"/>
      <c r="K284" s="129" t="s">
        <v>3</v>
      </c>
      <c r="L284" s="129" t="s">
        <v>3</v>
      </c>
      <c r="M284" s="129" t="s">
        <v>3</v>
      </c>
      <c r="N284" s="184"/>
      <c r="O284" s="188"/>
      <c r="P284" s="188"/>
      <c r="Q284" s="114"/>
      <c r="R284" s="114"/>
      <c r="S284" s="114"/>
      <c r="T284" s="114"/>
      <c r="U284" s="114"/>
      <c r="V284" s="114"/>
      <c r="W284" s="114"/>
      <c r="X284" s="114"/>
      <c r="Y284" s="114"/>
      <c r="Z284" s="114"/>
      <c r="AA284" s="114"/>
      <c r="AB284" s="114"/>
      <c r="AC284" s="187"/>
      <c r="AF284" s="114"/>
      <c r="AG284" s="114"/>
      <c r="AH284" s="163"/>
      <c r="AI284" s="163"/>
      <c r="AJ284" s="163"/>
      <c r="AK284" s="163"/>
      <c r="AL284" s="163"/>
      <c r="AM284" s="163"/>
    </row>
    <row r="285" spans="1:39" s="127" customFormat="1" ht="25.5" customHeight="1" x14ac:dyDescent="0.25">
      <c r="A285" s="45">
        <v>272</v>
      </c>
      <c r="B285" s="572"/>
      <c r="C285" s="128"/>
      <c r="D285" s="129"/>
      <c r="E285" s="130"/>
      <c r="F285" s="128"/>
      <c r="G285" s="128"/>
      <c r="H285" s="132"/>
      <c r="I285" s="131" t="s">
        <v>3</v>
      </c>
      <c r="J285" s="407"/>
      <c r="K285" s="129" t="s">
        <v>3</v>
      </c>
      <c r="L285" s="129" t="s">
        <v>3</v>
      </c>
      <c r="M285" s="129" t="s">
        <v>3</v>
      </c>
      <c r="N285" s="184"/>
      <c r="O285" s="188"/>
      <c r="P285" s="188"/>
      <c r="Q285" s="114"/>
      <c r="R285" s="114"/>
      <c r="S285" s="114"/>
      <c r="T285" s="114"/>
      <c r="U285" s="114"/>
      <c r="V285" s="114"/>
      <c r="W285" s="114"/>
      <c r="X285" s="114"/>
      <c r="Y285" s="114"/>
      <c r="Z285" s="114"/>
      <c r="AA285" s="114"/>
      <c r="AB285" s="114"/>
      <c r="AC285" s="187"/>
      <c r="AF285" s="114"/>
      <c r="AG285" s="114"/>
      <c r="AH285" s="163"/>
      <c r="AI285" s="163"/>
      <c r="AJ285" s="163"/>
      <c r="AK285" s="163"/>
      <c r="AL285" s="163"/>
      <c r="AM285" s="163"/>
    </row>
    <row r="286" spans="1:39" s="127" customFormat="1" ht="25.5" customHeight="1" x14ac:dyDescent="0.25">
      <c r="A286" s="45">
        <v>273</v>
      </c>
      <c r="B286" s="572"/>
      <c r="C286" s="128"/>
      <c r="D286" s="129"/>
      <c r="E286" s="130"/>
      <c r="F286" s="128"/>
      <c r="G286" s="128"/>
      <c r="H286" s="132"/>
      <c r="I286" s="131" t="s">
        <v>3</v>
      </c>
      <c r="J286" s="407"/>
      <c r="K286" s="129" t="s">
        <v>3</v>
      </c>
      <c r="L286" s="129" t="s">
        <v>3</v>
      </c>
      <c r="M286" s="129" t="s">
        <v>3</v>
      </c>
      <c r="N286" s="184"/>
      <c r="O286" s="188"/>
      <c r="P286" s="188"/>
      <c r="Q286" s="114"/>
      <c r="R286" s="114"/>
      <c r="S286" s="114"/>
      <c r="T286" s="114"/>
      <c r="U286" s="114"/>
      <c r="V286" s="114"/>
      <c r="W286" s="114"/>
      <c r="X286" s="114"/>
      <c r="Y286" s="114"/>
      <c r="Z286" s="114"/>
      <c r="AA286" s="114"/>
      <c r="AB286" s="114"/>
      <c r="AC286" s="187"/>
      <c r="AF286" s="114"/>
      <c r="AG286" s="114"/>
      <c r="AH286" s="163"/>
      <c r="AI286" s="163"/>
      <c r="AJ286" s="163"/>
      <c r="AK286" s="163"/>
      <c r="AL286" s="163"/>
      <c r="AM286" s="163"/>
    </row>
    <row r="287" spans="1:39" s="127" customFormat="1" ht="25.5" customHeight="1" x14ac:dyDescent="0.25">
      <c r="A287" s="45">
        <v>274</v>
      </c>
      <c r="B287" s="572"/>
      <c r="C287" s="128"/>
      <c r="D287" s="129"/>
      <c r="E287" s="130"/>
      <c r="F287" s="128"/>
      <c r="G287" s="128"/>
      <c r="H287" s="132"/>
      <c r="I287" s="131" t="s">
        <v>3</v>
      </c>
      <c r="J287" s="407"/>
      <c r="K287" s="129" t="s">
        <v>3</v>
      </c>
      <c r="L287" s="129" t="s">
        <v>3</v>
      </c>
      <c r="M287" s="129" t="s">
        <v>3</v>
      </c>
      <c r="N287" s="184"/>
      <c r="O287" s="188"/>
      <c r="P287" s="188"/>
      <c r="Q287" s="114"/>
      <c r="R287" s="114"/>
      <c r="S287" s="114"/>
      <c r="T287" s="114"/>
      <c r="U287" s="114"/>
      <c r="V287" s="114"/>
      <c r="W287" s="114"/>
      <c r="X287" s="114"/>
      <c r="Y287" s="114"/>
      <c r="Z287" s="114"/>
      <c r="AA287" s="114"/>
      <c r="AB287" s="114"/>
      <c r="AC287" s="187"/>
      <c r="AF287" s="114"/>
      <c r="AG287" s="114"/>
      <c r="AH287" s="163"/>
      <c r="AI287" s="163"/>
      <c r="AJ287" s="163"/>
      <c r="AK287" s="163"/>
      <c r="AL287" s="163"/>
      <c r="AM287" s="163"/>
    </row>
    <row r="288" spans="1:39" s="127" customFormat="1" ht="25.5" customHeight="1" x14ac:dyDescent="0.25">
      <c r="A288" s="45">
        <v>275</v>
      </c>
      <c r="B288" s="572"/>
      <c r="C288" s="128"/>
      <c r="D288" s="129"/>
      <c r="E288" s="130"/>
      <c r="F288" s="128"/>
      <c r="G288" s="128"/>
      <c r="H288" s="132"/>
      <c r="I288" s="131" t="s">
        <v>3</v>
      </c>
      <c r="J288" s="407"/>
      <c r="K288" s="129" t="s">
        <v>3</v>
      </c>
      <c r="L288" s="129" t="s">
        <v>3</v>
      </c>
      <c r="M288" s="129" t="s">
        <v>3</v>
      </c>
      <c r="N288" s="184"/>
      <c r="O288" s="188"/>
      <c r="P288" s="188"/>
      <c r="Q288" s="114"/>
      <c r="R288" s="114"/>
      <c r="S288" s="114"/>
      <c r="T288" s="114"/>
      <c r="U288" s="114"/>
      <c r="V288" s="114"/>
      <c r="W288" s="114"/>
      <c r="X288" s="114"/>
      <c r="Y288" s="114"/>
      <c r="Z288" s="114"/>
      <c r="AA288" s="114"/>
      <c r="AB288" s="114"/>
      <c r="AC288" s="187"/>
      <c r="AF288" s="114"/>
      <c r="AG288" s="114"/>
      <c r="AH288" s="163"/>
      <c r="AI288" s="163"/>
      <c r="AJ288" s="163"/>
      <c r="AK288" s="163"/>
      <c r="AL288" s="163"/>
      <c r="AM288" s="163"/>
    </row>
    <row r="289" spans="1:39" s="127" customFormat="1" ht="25.5" customHeight="1" x14ac:dyDescent="0.25">
      <c r="A289" s="45">
        <v>276</v>
      </c>
      <c r="B289" s="572"/>
      <c r="C289" s="128"/>
      <c r="D289" s="129"/>
      <c r="E289" s="130"/>
      <c r="F289" s="128"/>
      <c r="G289" s="128"/>
      <c r="H289" s="132"/>
      <c r="I289" s="131" t="s">
        <v>3</v>
      </c>
      <c r="J289" s="407"/>
      <c r="K289" s="129" t="s">
        <v>3</v>
      </c>
      <c r="L289" s="129" t="s">
        <v>3</v>
      </c>
      <c r="M289" s="129" t="s">
        <v>3</v>
      </c>
      <c r="N289" s="184"/>
      <c r="O289" s="188"/>
      <c r="P289" s="188"/>
      <c r="Q289" s="114"/>
      <c r="R289" s="114"/>
      <c r="S289" s="114"/>
      <c r="T289" s="114"/>
      <c r="U289" s="114"/>
      <c r="V289" s="114"/>
      <c r="W289" s="114"/>
      <c r="X289" s="114"/>
      <c r="Y289" s="114"/>
      <c r="Z289" s="114"/>
      <c r="AA289" s="114"/>
      <c r="AB289" s="114"/>
      <c r="AC289" s="187"/>
      <c r="AF289" s="114"/>
      <c r="AG289" s="114"/>
      <c r="AH289" s="163"/>
      <c r="AI289" s="163"/>
      <c r="AJ289" s="163"/>
      <c r="AK289" s="163"/>
      <c r="AL289" s="163"/>
      <c r="AM289" s="163"/>
    </row>
    <row r="290" spans="1:39" s="127" customFormat="1" ht="25.5" customHeight="1" x14ac:dyDescent="0.25">
      <c r="A290" s="45">
        <v>277</v>
      </c>
      <c r="B290" s="572"/>
      <c r="C290" s="128"/>
      <c r="D290" s="129"/>
      <c r="E290" s="130"/>
      <c r="F290" s="128"/>
      <c r="G290" s="128"/>
      <c r="H290" s="132"/>
      <c r="I290" s="131" t="s">
        <v>3</v>
      </c>
      <c r="J290" s="407"/>
      <c r="K290" s="129" t="s">
        <v>3</v>
      </c>
      <c r="L290" s="129" t="s">
        <v>3</v>
      </c>
      <c r="M290" s="129" t="s">
        <v>3</v>
      </c>
      <c r="N290" s="184"/>
      <c r="O290" s="188"/>
      <c r="P290" s="188"/>
      <c r="Q290" s="114"/>
      <c r="R290" s="114"/>
      <c r="S290" s="114"/>
      <c r="T290" s="114"/>
      <c r="U290" s="114"/>
      <c r="V290" s="114"/>
      <c r="W290" s="114"/>
      <c r="X290" s="114"/>
      <c r="Y290" s="114"/>
      <c r="Z290" s="114"/>
      <c r="AA290" s="114"/>
      <c r="AB290" s="114"/>
      <c r="AC290" s="187"/>
      <c r="AF290" s="114"/>
      <c r="AG290" s="114"/>
      <c r="AH290" s="163"/>
      <c r="AI290" s="163"/>
      <c r="AJ290" s="163"/>
      <c r="AK290" s="163"/>
      <c r="AL290" s="163"/>
      <c r="AM290" s="163"/>
    </row>
    <row r="291" spans="1:39" s="127" customFormat="1" ht="25.5" customHeight="1" x14ac:dyDescent="0.25">
      <c r="A291" s="45">
        <v>278</v>
      </c>
      <c r="B291" s="572"/>
      <c r="C291" s="128"/>
      <c r="D291" s="129"/>
      <c r="E291" s="130"/>
      <c r="F291" s="128"/>
      <c r="G291" s="128"/>
      <c r="H291" s="132"/>
      <c r="I291" s="131" t="s">
        <v>3</v>
      </c>
      <c r="J291" s="407"/>
      <c r="K291" s="129" t="s">
        <v>3</v>
      </c>
      <c r="L291" s="129" t="s">
        <v>3</v>
      </c>
      <c r="M291" s="129" t="s">
        <v>3</v>
      </c>
      <c r="N291" s="184"/>
      <c r="O291" s="188"/>
      <c r="P291" s="188"/>
      <c r="Q291" s="114"/>
      <c r="R291" s="114"/>
      <c r="S291" s="114"/>
      <c r="T291" s="114"/>
      <c r="U291" s="114"/>
      <c r="V291" s="114"/>
      <c r="W291" s="114"/>
      <c r="X291" s="114"/>
      <c r="Y291" s="114"/>
      <c r="Z291" s="114"/>
      <c r="AA291" s="114"/>
      <c r="AB291" s="114"/>
      <c r="AC291" s="187"/>
      <c r="AF291" s="114"/>
      <c r="AG291" s="114"/>
      <c r="AH291" s="163"/>
      <c r="AI291" s="163"/>
      <c r="AJ291" s="163"/>
      <c r="AK291" s="163"/>
      <c r="AL291" s="163"/>
      <c r="AM291" s="163"/>
    </row>
    <row r="292" spans="1:39" s="127" customFormat="1" ht="25.5" customHeight="1" x14ac:dyDescent="0.25">
      <c r="A292" s="45">
        <v>279</v>
      </c>
      <c r="B292" s="572"/>
      <c r="C292" s="128"/>
      <c r="D292" s="129"/>
      <c r="E292" s="130"/>
      <c r="F292" s="128"/>
      <c r="G292" s="128"/>
      <c r="H292" s="132"/>
      <c r="I292" s="131" t="s">
        <v>3</v>
      </c>
      <c r="J292" s="407"/>
      <c r="K292" s="129" t="s">
        <v>3</v>
      </c>
      <c r="L292" s="129" t="s">
        <v>3</v>
      </c>
      <c r="M292" s="129" t="s">
        <v>3</v>
      </c>
      <c r="N292" s="184"/>
      <c r="O292" s="188"/>
      <c r="P292" s="188"/>
      <c r="Q292" s="114"/>
      <c r="R292" s="114"/>
      <c r="S292" s="114"/>
      <c r="T292" s="114"/>
      <c r="U292" s="114"/>
      <c r="V292" s="114"/>
      <c r="W292" s="114"/>
      <c r="X292" s="114"/>
      <c r="Y292" s="114"/>
      <c r="Z292" s="114"/>
      <c r="AA292" s="114"/>
      <c r="AB292" s="114"/>
      <c r="AC292" s="187"/>
      <c r="AF292" s="114"/>
      <c r="AG292" s="114"/>
      <c r="AH292" s="163"/>
      <c r="AI292" s="163"/>
      <c r="AJ292" s="163"/>
      <c r="AK292" s="163"/>
      <c r="AL292" s="163"/>
      <c r="AM292" s="163"/>
    </row>
    <row r="293" spans="1:39" s="127" customFormat="1" ht="25.5" customHeight="1" x14ac:dyDescent="0.25">
      <c r="A293" s="45">
        <v>280</v>
      </c>
      <c r="B293" s="572"/>
      <c r="C293" s="128"/>
      <c r="D293" s="129"/>
      <c r="E293" s="130"/>
      <c r="F293" s="128"/>
      <c r="G293" s="128"/>
      <c r="H293" s="132"/>
      <c r="I293" s="131" t="s">
        <v>3</v>
      </c>
      <c r="J293" s="407"/>
      <c r="K293" s="129" t="s">
        <v>3</v>
      </c>
      <c r="L293" s="129" t="s">
        <v>3</v>
      </c>
      <c r="M293" s="129" t="s">
        <v>3</v>
      </c>
      <c r="N293" s="184"/>
      <c r="O293" s="188"/>
      <c r="P293" s="188"/>
      <c r="Q293" s="114"/>
      <c r="R293" s="114"/>
      <c r="S293" s="114"/>
      <c r="T293" s="114"/>
      <c r="U293" s="114"/>
      <c r="V293" s="114"/>
      <c r="W293" s="114"/>
      <c r="X293" s="114"/>
      <c r="Y293" s="114"/>
      <c r="Z293" s="114"/>
      <c r="AA293" s="114"/>
      <c r="AB293" s="114"/>
      <c r="AC293" s="187"/>
      <c r="AF293" s="114"/>
      <c r="AG293" s="114"/>
      <c r="AH293" s="163"/>
      <c r="AI293" s="163"/>
      <c r="AJ293" s="163"/>
      <c r="AK293" s="163"/>
      <c r="AL293" s="163"/>
      <c r="AM293" s="163"/>
    </row>
    <row r="294" spans="1:39" s="127" customFormat="1" ht="25.5" customHeight="1" x14ac:dyDescent="0.25">
      <c r="A294" s="45">
        <v>281</v>
      </c>
      <c r="B294" s="572"/>
      <c r="C294" s="128"/>
      <c r="D294" s="129"/>
      <c r="E294" s="130"/>
      <c r="F294" s="128"/>
      <c r="G294" s="128"/>
      <c r="H294" s="132"/>
      <c r="I294" s="131" t="s">
        <v>3</v>
      </c>
      <c r="J294" s="407"/>
      <c r="K294" s="129" t="s">
        <v>3</v>
      </c>
      <c r="L294" s="129" t="s">
        <v>3</v>
      </c>
      <c r="M294" s="129" t="s">
        <v>3</v>
      </c>
      <c r="N294" s="184"/>
      <c r="O294" s="188"/>
      <c r="P294" s="188"/>
      <c r="Q294" s="114"/>
      <c r="R294" s="114"/>
      <c r="S294" s="114"/>
      <c r="T294" s="114"/>
      <c r="U294" s="114"/>
      <c r="V294" s="114"/>
      <c r="W294" s="114"/>
      <c r="X294" s="114"/>
      <c r="Y294" s="114"/>
      <c r="Z294" s="114"/>
      <c r="AA294" s="114"/>
      <c r="AB294" s="114"/>
      <c r="AC294" s="187"/>
      <c r="AF294" s="114"/>
      <c r="AG294" s="114"/>
      <c r="AH294" s="163"/>
      <c r="AI294" s="163"/>
      <c r="AJ294" s="163"/>
      <c r="AK294" s="163"/>
      <c r="AL294" s="163"/>
      <c r="AM294" s="163"/>
    </row>
    <row r="295" spans="1:39" s="127" customFormat="1" ht="25.5" customHeight="1" x14ac:dyDescent="0.25">
      <c r="A295" s="45">
        <v>282</v>
      </c>
      <c r="B295" s="572"/>
      <c r="C295" s="128"/>
      <c r="D295" s="129"/>
      <c r="E295" s="130"/>
      <c r="F295" s="128"/>
      <c r="G295" s="128"/>
      <c r="H295" s="132"/>
      <c r="I295" s="131" t="s">
        <v>3</v>
      </c>
      <c r="J295" s="407"/>
      <c r="K295" s="129" t="s">
        <v>3</v>
      </c>
      <c r="L295" s="129" t="s">
        <v>3</v>
      </c>
      <c r="M295" s="129" t="s">
        <v>3</v>
      </c>
      <c r="N295" s="184"/>
      <c r="O295" s="188"/>
      <c r="P295" s="188"/>
      <c r="Q295" s="114"/>
      <c r="R295" s="114"/>
      <c r="S295" s="114"/>
      <c r="T295" s="114"/>
      <c r="U295" s="114"/>
      <c r="V295" s="114"/>
      <c r="W295" s="114"/>
      <c r="X295" s="114"/>
      <c r="Y295" s="114"/>
      <c r="Z295" s="114"/>
      <c r="AA295" s="114"/>
      <c r="AB295" s="114"/>
      <c r="AC295" s="187"/>
      <c r="AF295" s="114"/>
      <c r="AG295" s="114"/>
      <c r="AH295" s="163"/>
      <c r="AI295" s="163"/>
      <c r="AJ295" s="163"/>
      <c r="AK295" s="163"/>
      <c r="AL295" s="163"/>
      <c r="AM295" s="163"/>
    </row>
    <row r="296" spans="1:39" s="127" customFormat="1" ht="25.5" customHeight="1" x14ac:dyDescent="0.25">
      <c r="A296" s="45">
        <v>283</v>
      </c>
      <c r="B296" s="572"/>
      <c r="C296" s="128"/>
      <c r="D296" s="129"/>
      <c r="E296" s="130"/>
      <c r="F296" s="128"/>
      <c r="G296" s="128"/>
      <c r="H296" s="132"/>
      <c r="I296" s="131" t="s">
        <v>3</v>
      </c>
      <c r="J296" s="407"/>
      <c r="K296" s="129" t="s">
        <v>3</v>
      </c>
      <c r="L296" s="129" t="s">
        <v>3</v>
      </c>
      <c r="M296" s="129" t="s">
        <v>3</v>
      </c>
      <c r="N296" s="184"/>
      <c r="O296" s="188"/>
      <c r="P296" s="188"/>
      <c r="Q296" s="114"/>
      <c r="R296" s="114"/>
      <c r="S296" s="114"/>
      <c r="T296" s="114"/>
      <c r="U296" s="114"/>
      <c r="V296" s="114"/>
      <c r="W296" s="114"/>
      <c r="X296" s="114"/>
      <c r="Y296" s="114"/>
      <c r="Z296" s="114"/>
      <c r="AA296" s="114"/>
      <c r="AB296" s="114"/>
      <c r="AC296" s="187"/>
      <c r="AF296" s="114"/>
      <c r="AG296" s="114"/>
      <c r="AH296" s="163"/>
      <c r="AI296" s="163"/>
      <c r="AJ296" s="163"/>
      <c r="AK296" s="163"/>
      <c r="AL296" s="163"/>
      <c r="AM296" s="163"/>
    </row>
    <row r="297" spans="1:39" s="127" customFormat="1" ht="25.5" customHeight="1" x14ac:dyDescent="0.25">
      <c r="A297" s="45">
        <v>284</v>
      </c>
      <c r="B297" s="572"/>
      <c r="C297" s="128"/>
      <c r="D297" s="129"/>
      <c r="E297" s="130"/>
      <c r="F297" s="128"/>
      <c r="G297" s="128"/>
      <c r="H297" s="132"/>
      <c r="I297" s="131" t="s">
        <v>3</v>
      </c>
      <c r="J297" s="407"/>
      <c r="K297" s="129" t="s">
        <v>3</v>
      </c>
      <c r="L297" s="129" t="s">
        <v>3</v>
      </c>
      <c r="M297" s="129" t="s">
        <v>3</v>
      </c>
      <c r="N297" s="184"/>
      <c r="O297" s="188"/>
      <c r="P297" s="188"/>
      <c r="Q297" s="114"/>
      <c r="R297" s="114"/>
      <c r="S297" s="114"/>
      <c r="T297" s="114"/>
      <c r="U297" s="114"/>
      <c r="V297" s="114"/>
      <c r="W297" s="114"/>
      <c r="X297" s="114"/>
      <c r="Y297" s="114"/>
      <c r="Z297" s="114"/>
      <c r="AA297" s="114"/>
      <c r="AB297" s="114"/>
      <c r="AC297" s="187"/>
      <c r="AF297" s="114"/>
      <c r="AG297" s="114"/>
      <c r="AH297" s="163"/>
      <c r="AI297" s="163"/>
      <c r="AJ297" s="163"/>
      <c r="AK297" s="163"/>
      <c r="AL297" s="163"/>
      <c r="AM297" s="163"/>
    </row>
    <row r="298" spans="1:39" s="127" customFormat="1" ht="25.5" customHeight="1" x14ac:dyDescent="0.25">
      <c r="A298" s="45">
        <v>285</v>
      </c>
      <c r="B298" s="572"/>
      <c r="C298" s="128"/>
      <c r="D298" s="129"/>
      <c r="E298" s="130"/>
      <c r="F298" s="128"/>
      <c r="G298" s="128"/>
      <c r="H298" s="132"/>
      <c r="I298" s="131" t="s">
        <v>3</v>
      </c>
      <c r="J298" s="407"/>
      <c r="K298" s="129" t="s">
        <v>3</v>
      </c>
      <c r="L298" s="129" t="s">
        <v>3</v>
      </c>
      <c r="M298" s="129" t="s">
        <v>3</v>
      </c>
      <c r="N298" s="184"/>
      <c r="O298" s="188"/>
      <c r="P298" s="188"/>
      <c r="Q298" s="114"/>
      <c r="R298" s="114"/>
      <c r="S298" s="114"/>
      <c r="T298" s="114"/>
      <c r="U298" s="114"/>
      <c r="V298" s="114"/>
      <c r="W298" s="114"/>
      <c r="X298" s="114"/>
      <c r="Y298" s="114"/>
      <c r="Z298" s="114"/>
      <c r="AA298" s="114"/>
      <c r="AB298" s="114"/>
      <c r="AC298" s="187"/>
      <c r="AF298" s="114"/>
      <c r="AG298" s="114"/>
      <c r="AH298" s="163"/>
      <c r="AI298" s="163"/>
      <c r="AJ298" s="163"/>
      <c r="AK298" s="163"/>
      <c r="AL298" s="163"/>
      <c r="AM298" s="163"/>
    </row>
    <row r="299" spans="1:39" s="127" customFormat="1" ht="25.5" customHeight="1" x14ac:dyDescent="0.25">
      <c r="A299" s="45">
        <v>286</v>
      </c>
      <c r="B299" s="572"/>
      <c r="C299" s="128"/>
      <c r="D299" s="129"/>
      <c r="E299" s="130"/>
      <c r="F299" s="128"/>
      <c r="G299" s="128"/>
      <c r="H299" s="132"/>
      <c r="I299" s="131" t="s">
        <v>3</v>
      </c>
      <c r="J299" s="407"/>
      <c r="K299" s="129" t="s">
        <v>3</v>
      </c>
      <c r="L299" s="129" t="s">
        <v>3</v>
      </c>
      <c r="M299" s="129" t="s">
        <v>3</v>
      </c>
      <c r="N299" s="184"/>
      <c r="O299" s="188"/>
      <c r="P299" s="188"/>
      <c r="Q299" s="114"/>
      <c r="R299" s="114"/>
      <c r="S299" s="114"/>
      <c r="T299" s="114"/>
      <c r="U299" s="114"/>
      <c r="V299" s="114"/>
      <c r="W299" s="114"/>
      <c r="X299" s="114"/>
      <c r="Y299" s="114"/>
      <c r="Z299" s="114"/>
      <c r="AA299" s="114"/>
      <c r="AB299" s="114"/>
      <c r="AC299" s="187"/>
      <c r="AF299" s="114"/>
      <c r="AG299" s="114"/>
      <c r="AH299" s="163"/>
      <c r="AI299" s="163"/>
      <c r="AJ299" s="163"/>
      <c r="AK299" s="163"/>
      <c r="AL299" s="163"/>
      <c r="AM299" s="163"/>
    </row>
    <row r="300" spans="1:39" s="127" customFormat="1" ht="25.5" customHeight="1" x14ac:dyDescent="0.25">
      <c r="A300" s="45">
        <v>287</v>
      </c>
      <c r="B300" s="572"/>
      <c r="C300" s="128"/>
      <c r="D300" s="129"/>
      <c r="E300" s="130"/>
      <c r="F300" s="128"/>
      <c r="G300" s="128"/>
      <c r="H300" s="132"/>
      <c r="I300" s="131" t="s">
        <v>3</v>
      </c>
      <c r="J300" s="407"/>
      <c r="K300" s="129" t="s">
        <v>3</v>
      </c>
      <c r="L300" s="129" t="s">
        <v>3</v>
      </c>
      <c r="M300" s="129" t="s">
        <v>3</v>
      </c>
      <c r="N300" s="184"/>
      <c r="O300" s="188"/>
      <c r="P300" s="188"/>
      <c r="Q300" s="114"/>
      <c r="R300" s="114"/>
      <c r="S300" s="114"/>
      <c r="T300" s="114"/>
      <c r="U300" s="114"/>
      <c r="V300" s="114"/>
      <c r="W300" s="114"/>
      <c r="X300" s="114"/>
      <c r="Y300" s="114"/>
      <c r="Z300" s="114"/>
      <c r="AA300" s="114"/>
      <c r="AB300" s="114"/>
      <c r="AC300" s="187"/>
      <c r="AF300" s="114"/>
      <c r="AG300" s="114"/>
      <c r="AH300" s="163"/>
      <c r="AI300" s="163"/>
      <c r="AJ300" s="163"/>
      <c r="AK300" s="163"/>
      <c r="AL300" s="163"/>
      <c r="AM300" s="163"/>
    </row>
    <row r="301" spans="1:39" s="127" customFormat="1" ht="25.5" customHeight="1" x14ac:dyDescent="0.25">
      <c r="A301" s="45">
        <v>288</v>
      </c>
      <c r="B301" s="572"/>
      <c r="C301" s="128"/>
      <c r="D301" s="129"/>
      <c r="E301" s="130"/>
      <c r="F301" s="128"/>
      <c r="G301" s="128"/>
      <c r="H301" s="132"/>
      <c r="I301" s="131" t="s">
        <v>3</v>
      </c>
      <c r="J301" s="407"/>
      <c r="K301" s="129" t="s">
        <v>3</v>
      </c>
      <c r="L301" s="129" t="s">
        <v>3</v>
      </c>
      <c r="M301" s="129" t="s">
        <v>3</v>
      </c>
      <c r="N301" s="184"/>
      <c r="O301" s="188"/>
      <c r="P301" s="188"/>
      <c r="Q301" s="114"/>
      <c r="R301" s="114"/>
      <c r="S301" s="114"/>
      <c r="T301" s="114"/>
      <c r="U301" s="114"/>
      <c r="V301" s="114"/>
      <c r="W301" s="114"/>
      <c r="X301" s="114"/>
      <c r="Y301" s="114"/>
      <c r="Z301" s="114"/>
      <c r="AA301" s="114"/>
      <c r="AB301" s="114"/>
      <c r="AC301" s="187"/>
      <c r="AF301" s="114"/>
      <c r="AG301" s="114"/>
      <c r="AH301" s="163"/>
      <c r="AI301" s="163"/>
      <c r="AJ301" s="163"/>
      <c r="AK301" s="163"/>
      <c r="AL301" s="163"/>
      <c r="AM301" s="163"/>
    </row>
    <row r="302" spans="1:39" s="127" customFormat="1" ht="25.5" customHeight="1" x14ac:dyDescent="0.25">
      <c r="A302" s="45">
        <v>289</v>
      </c>
      <c r="B302" s="572"/>
      <c r="C302" s="128"/>
      <c r="D302" s="129"/>
      <c r="E302" s="130"/>
      <c r="F302" s="128"/>
      <c r="G302" s="128"/>
      <c r="H302" s="132"/>
      <c r="I302" s="131" t="s">
        <v>3</v>
      </c>
      <c r="J302" s="407"/>
      <c r="K302" s="129" t="s">
        <v>3</v>
      </c>
      <c r="L302" s="129" t="s">
        <v>3</v>
      </c>
      <c r="M302" s="129" t="s">
        <v>3</v>
      </c>
      <c r="N302" s="184"/>
      <c r="O302" s="188"/>
      <c r="P302" s="188"/>
      <c r="Q302" s="114"/>
      <c r="R302" s="114"/>
      <c r="S302" s="114"/>
      <c r="T302" s="114"/>
      <c r="U302" s="114"/>
      <c r="V302" s="114"/>
      <c r="W302" s="114"/>
      <c r="X302" s="114"/>
      <c r="Y302" s="114"/>
      <c r="Z302" s="114"/>
      <c r="AA302" s="114"/>
      <c r="AB302" s="114"/>
      <c r="AC302" s="187"/>
      <c r="AF302" s="114"/>
      <c r="AG302" s="114"/>
      <c r="AH302" s="163"/>
      <c r="AI302" s="163"/>
      <c r="AJ302" s="163"/>
      <c r="AK302" s="163"/>
      <c r="AL302" s="163"/>
      <c r="AM302" s="163"/>
    </row>
    <row r="303" spans="1:39" s="127" customFormat="1" ht="25.5" customHeight="1" x14ac:dyDescent="0.25">
      <c r="A303" s="45">
        <v>290</v>
      </c>
      <c r="B303" s="572"/>
      <c r="C303" s="128"/>
      <c r="D303" s="129"/>
      <c r="E303" s="130"/>
      <c r="F303" s="128"/>
      <c r="G303" s="128"/>
      <c r="H303" s="132"/>
      <c r="I303" s="131" t="s">
        <v>3</v>
      </c>
      <c r="J303" s="407"/>
      <c r="K303" s="129" t="s">
        <v>3</v>
      </c>
      <c r="L303" s="129" t="s">
        <v>3</v>
      </c>
      <c r="M303" s="129" t="s">
        <v>3</v>
      </c>
      <c r="N303" s="184"/>
      <c r="O303" s="188"/>
      <c r="P303" s="188"/>
      <c r="Q303" s="114"/>
      <c r="R303" s="114"/>
      <c r="S303" s="114"/>
      <c r="T303" s="114"/>
      <c r="U303" s="114"/>
      <c r="V303" s="114"/>
      <c r="W303" s="114"/>
      <c r="X303" s="114"/>
      <c r="Y303" s="114"/>
      <c r="Z303" s="114"/>
      <c r="AA303" s="114"/>
      <c r="AB303" s="114"/>
      <c r="AC303" s="187"/>
      <c r="AF303" s="114"/>
      <c r="AG303" s="114"/>
      <c r="AH303" s="163"/>
      <c r="AI303" s="163"/>
      <c r="AJ303" s="163"/>
      <c r="AK303" s="163"/>
      <c r="AL303" s="163"/>
      <c r="AM303" s="163"/>
    </row>
    <row r="304" spans="1:39" s="127" customFormat="1" ht="25.5" customHeight="1" x14ac:dyDescent="0.25">
      <c r="A304" s="45">
        <v>291</v>
      </c>
      <c r="B304" s="572"/>
      <c r="C304" s="128"/>
      <c r="D304" s="129"/>
      <c r="E304" s="130"/>
      <c r="F304" s="128"/>
      <c r="G304" s="128"/>
      <c r="H304" s="132"/>
      <c r="I304" s="131" t="s">
        <v>3</v>
      </c>
      <c r="J304" s="407"/>
      <c r="K304" s="129" t="s">
        <v>3</v>
      </c>
      <c r="L304" s="129" t="s">
        <v>3</v>
      </c>
      <c r="M304" s="129" t="s">
        <v>3</v>
      </c>
      <c r="N304" s="184"/>
      <c r="O304" s="188"/>
      <c r="P304" s="188"/>
      <c r="Q304" s="114"/>
      <c r="R304" s="114"/>
      <c r="S304" s="114"/>
      <c r="T304" s="114"/>
      <c r="U304" s="114"/>
      <c r="V304" s="114"/>
      <c r="W304" s="114"/>
      <c r="X304" s="114"/>
      <c r="Y304" s="114"/>
      <c r="Z304" s="114"/>
      <c r="AA304" s="114"/>
      <c r="AB304" s="114"/>
      <c r="AC304" s="187"/>
      <c r="AF304" s="114"/>
      <c r="AG304" s="114"/>
      <c r="AH304" s="163"/>
      <c r="AI304" s="163"/>
      <c r="AJ304" s="163"/>
      <c r="AK304" s="163"/>
      <c r="AL304" s="163"/>
      <c r="AM304" s="163"/>
    </row>
    <row r="305" spans="1:39" s="127" customFormat="1" ht="25.5" customHeight="1" x14ac:dyDescent="0.25">
      <c r="A305" s="45">
        <v>292</v>
      </c>
      <c r="B305" s="572"/>
      <c r="C305" s="128"/>
      <c r="D305" s="129"/>
      <c r="E305" s="130"/>
      <c r="F305" s="128"/>
      <c r="G305" s="128"/>
      <c r="H305" s="132"/>
      <c r="I305" s="131" t="s">
        <v>3</v>
      </c>
      <c r="J305" s="407"/>
      <c r="K305" s="129" t="s">
        <v>3</v>
      </c>
      <c r="L305" s="129" t="s">
        <v>3</v>
      </c>
      <c r="M305" s="129" t="s">
        <v>3</v>
      </c>
      <c r="N305" s="184"/>
      <c r="O305" s="188"/>
      <c r="P305" s="188"/>
      <c r="Q305" s="114"/>
      <c r="R305" s="114"/>
      <c r="S305" s="114"/>
      <c r="T305" s="114"/>
      <c r="U305" s="114"/>
      <c r="V305" s="114"/>
      <c r="W305" s="114"/>
      <c r="X305" s="114"/>
      <c r="Y305" s="114"/>
      <c r="Z305" s="114"/>
      <c r="AA305" s="114"/>
      <c r="AB305" s="114"/>
      <c r="AC305" s="187"/>
      <c r="AF305" s="114"/>
      <c r="AG305" s="114"/>
      <c r="AH305" s="163"/>
      <c r="AI305" s="163"/>
      <c r="AJ305" s="163"/>
      <c r="AK305" s="163"/>
      <c r="AL305" s="163"/>
      <c r="AM305" s="163"/>
    </row>
    <row r="306" spans="1:39" s="127" customFormat="1" ht="25.5" customHeight="1" x14ac:dyDescent="0.25">
      <c r="A306" s="45">
        <v>293</v>
      </c>
      <c r="B306" s="572"/>
      <c r="C306" s="128"/>
      <c r="D306" s="129"/>
      <c r="E306" s="130"/>
      <c r="F306" s="128"/>
      <c r="G306" s="128"/>
      <c r="H306" s="132"/>
      <c r="I306" s="131" t="s">
        <v>3</v>
      </c>
      <c r="J306" s="407"/>
      <c r="K306" s="129" t="s">
        <v>3</v>
      </c>
      <c r="L306" s="129" t="s">
        <v>3</v>
      </c>
      <c r="M306" s="129" t="s">
        <v>3</v>
      </c>
      <c r="N306" s="184"/>
      <c r="O306" s="188"/>
      <c r="P306" s="188"/>
      <c r="Q306" s="114"/>
      <c r="R306" s="114"/>
      <c r="S306" s="114"/>
      <c r="T306" s="114"/>
      <c r="U306" s="114"/>
      <c r="V306" s="114"/>
      <c r="W306" s="114"/>
      <c r="X306" s="114"/>
      <c r="Y306" s="114"/>
      <c r="Z306" s="114"/>
      <c r="AA306" s="114"/>
      <c r="AB306" s="114"/>
      <c r="AC306" s="187"/>
      <c r="AF306" s="114"/>
      <c r="AG306" s="114"/>
      <c r="AH306" s="163"/>
      <c r="AI306" s="163"/>
      <c r="AJ306" s="163"/>
      <c r="AK306" s="163"/>
      <c r="AL306" s="163"/>
      <c r="AM306" s="163"/>
    </row>
    <row r="307" spans="1:39" s="127" customFormat="1" ht="25.5" customHeight="1" x14ac:dyDescent="0.25">
      <c r="A307" s="45">
        <v>294</v>
      </c>
      <c r="B307" s="572"/>
      <c r="C307" s="128"/>
      <c r="D307" s="129"/>
      <c r="E307" s="130"/>
      <c r="F307" s="128"/>
      <c r="G307" s="128"/>
      <c r="H307" s="132"/>
      <c r="I307" s="131" t="s">
        <v>3</v>
      </c>
      <c r="J307" s="407"/>
      <c r="K307" s="129" t="s">
        <v>3</v>
      </c>
      <c r="L307" s="129" t="s">
        <v>3</v>
      </c>
      <c r="M307" s="129" t="s">
        <v>3</v>
      </c>
      <c r="N307" s="184"/>
      <c r="O307" s="188"/>
      <c r="P307" s="188"/>
      <c r="Q307" s="114"/>
      <c r="R307" s="114"/>
      <c r="S307" s="114"/>
      <c r="T307" s="114"/>
      <c r="U307" s="114"/>
      <c r="V307" s="114"/>
      <c r="W307" s="114"/>
      <c r="X307" s="114"/>
      <c r="Y307" s="114"/>
      <c r="Z307" s="114"/>
      <c r="AA307" s="114"/>
      <c r="AB307" s="114"/>
      <c r="AC307" s="187"/>
      <c r="AF307" s="114"/>
      <c r="AG307" s="114"/>
      <c r="AH307" s="163"/>
      <c r="AI307" s="163"/>
      <c r="AJ307" s="163"/>
      <c r="AK307" s="163"/>
      <c r="AL307" s="163"/>
      <c r="AM307" s="163"/>
    </row>
    <row r="308" spans="1:39" s="127" customFormat="1" ht="25.5" customHeight="1" x14ac:dyDescent="0.25">
      <c r="A308" s="45">
        <v>295</v>
      </c>
      <c r="B308" s="572"/>
      <c r="C308" s="128"/>
      <c r="D308" s="129"/>
      <c r="E308" s="130"/>
      <c r="F308" s="128"/>
      <c r="G308" s="128"/>
      <c r="H308" s="132"/>
      <c r="I308" s="131" t="s">
        <v>3</v>
      </c>
      <c r="J308" s="407"/>
      <c r="K308" s="129" t="s">
        <v>3</v>
      </c>
      <c r="L308" s="129" t="s">
        <v>3</v>
      </c>
      <c r="M308" s="129" t="s">
        <v>3</v>
      </c>
      <c r="N308" s="184"/>
      <c r="O308" s="188"/>
      <c r="P308" s="188"/>
      <c r="Q308" s="114"/>
      <c r="R308" s="114"/>
      <c r="S308" s="114"/>
      <c r="T308" s="114"/>
      <c r="U308" s="114"/>
      <c r="V308" s="114"/>
      <c r="W308" s="114"/>
      <c r="X308" s="114"/>
      <c r="Y308" s="114"/>
      <c r="Z308" s="114"/>
      <c r="AA308" s="114"/>
      <c r="AB308" s="114"/>
      <c r="AC308" s="187"/>
      <c r="AF308" s="114"/>
      <c r="AG308" s="114"/>
      <c r="AH308" s="163"/>
      <c r="AI308" s="163"/>
      <c r="AJ308" s="163"/>
      <c r="AK308" s="163"/>
      <c r="AL308" s="163"/>
      <c r="AM308" s="163"/>
    </row>
    <row r="309" spans="1:39" s="127" customFormat="1" ht="25.5" customHeight="1" x14ac:dyDescent="0.25">
      <c r="A309" s="45">
        <v>296</v>
      </c>
      <c r="B309" s="572"/>
      <c r="C309" s="128"/>
      <c r="D309" s="129"/>
      <c r="E309" s="130"/>
      <c r="F309" s="128"/>
      <c r="G309" s="128"/>
      <c r="H309" s="132"/>
      <c r="I309" s="131" t="s">
        <v>3</v>
      </c>
      <c r="J309" s="407"/>
      <c r="K309" s="129" t="s">
        <v>3</v>
      </c>
      <c r="L309" s="129" t="s">
        <v>3</v>
      </c>
      <c r="M309" s="129" t="s">
        <v>3</v>
      </c>
      <c r="N309" s="184"/>
      <c r="O309" s="188"/>
      <c r="P309" s="188"/>
      <c r="Q309" s="114"/>
      <c r="R309" s="114"/>
      <c r="S309" s="114"/>
      <c r="T309" s="114"/>
      <c r="U309" s="114"/>
      <c r="V309" s="114"/>
      <c r="W309" s="114"/>
      <c r="X309" s="114"/>
      <c r="Y309" s="114"/>
      <c r="Z309" s="114"/>
      <c r="AA309" s="114"/>
      <c r="AB309" s="114"/>
      <c r="AC309" s="187"/>
      <c r="AF309" s="114"/>
      <c r="AG309" s="114"/>
      <c r="AH309" s="163"/>
      <c r="AI309" s="163"/>
      <c r="AJ309" s="163"/>
      <c r="AK309" s="163"/>
      <c r="AL309" s="163"/>
      <c r="AM309" s="163"/>
    </row>
    <row r="310" spans="1:39" s="127" customFormat="1" ht="25.5" customHeight="1" x14ac:dyDescent="0.25">
      <c r="A310" s="45">
        <v>297</v>
      </c>
      <c r="B310" s="572"/>
      <c r="C310" s="128"/>
      <c r="D310" s="129"/>
      <c r="E310" s="130"/>
      <c r="F310" s="128"/>
      <c r="G310" s="128"/>
      <c r="H310" s="132"/>
      <c r="I310" s="131" t="s">
        <v>3</v>
      </c>
      <c r="J310" s="407"/>
      <c r="K310" s="129" t="s">
        <v>3</v>
      </c>
      <c r="L310" s="129" t="s">
        <v>3</v>
      </c>
      <c r="M310" s="129" t="s">
        <v>3</v>
      </c>
      <c r="N310" s="184"/>
      <c r="O310" s="188"/>
      <c r="P310" s="188"/>
      <c r="Q310" s="114"/>
      <c r="R310" s="114"/>
      <c r="S310" s="114"/>
      <c r="T310" s="114"/>
      <c r="U310" s="114"/>
      <c r="V310" s="114"/>
      <c r="W310" s="114"/>
      <c r="X310" s="114"/>
      <c r="Y310" s="114"/>
      <c r="Z310" s="114"/>
      <c r="AA310" s="114"/>
      <c r="AB310" s="114"/>
      <c r="AC310" s="187"/>
      <c r="AF310" s="114"/>
      <c r="AG310" s="114"/>
      <c r="AH310" s="163"/>
      <c r="AI310" s="163"/>
      <c r="AJ310" s="163"/>
      <c r="AK310" s="163"/>
      <c r="AL310" s="163"/>
      <c r="AM310" s="163"/>
    </row>
    <row r="311" spans="1:39" s="127" customFormat="1" ht="25.5" customHeight="1" x14ac:dyDescent="0.25">
      <c r="A311" s="45">
        <v>298</v>
      </c>
      <c r="B311" s="572"/>
      <c r="C311" s="128"/>
      <c r="D311" s="129"/>
      <c r="E311" s="130"/>
      <c r="F311" s="128"/>
      <c r="G311" s="128"/>
      <c r="H311" s="132"/>
      <c r="I311" s="131" t="s">
        <v>3</v>
      </c>
      <c r="J311" s="407"/>
      <c r="K311" s="129" t="s">
        <v>3</v>
      </c>
      <c r="L311" s="129" t="s">
        <v>3</v>
      </c>
      <c r="M311" s="129" t="s">
        <v>3</v>
      </c>
      <c r="N311" s="184"/>
      <c r="O311" s="188"/>
      <c r="P311" s="188"/>
      <c r="Q311" s="114"/>
      <c r="R311" s="114"/>
      <c r="S311" s="114"/>
      <c r="T311" s="114"/>
      <c r="U311" s="114"/>
      <c r="V311" s="114"/>
      <c r="W311" s="114"/>
      <c r="X311" s="114"/>
      <c r="Y311" s="114"/>
      <c r="Z311" s="114"/>
      <c r="AA311" s="114"/>
      <c r="AB311" s="114"/>
      <c r="AC311" s="187"/>
      <c r="AF311" s="114"/>
      <c r="AG311" s="114"/>
      <c r="AH311" s="163"/>
      <c r="AI311" s="163"/>
      <c r="AJ311" s="163"/>
      <c r="AK311" s="163"/>
      <c r="AL311" s="163"/>
      <c r="AM311" s="163"/>
    </row>
    <row r="312" spans="1:39" s="127" customFormat="1" ht="25.5" customHeight="1" x14ac:dyDescent="0.25">
      <c r="A312" s="45">
        <v>299</v>
      </c>
      <c r="B312" s="572"/>
      <c r="C312" s="128"/>
      <c r="D312" s="129"/>
      <c r="E312" s="130"/>
      <c r="F312" s="128"/>
      <c r="G312" s="128"/>
      <c r="H312" s="132"/>
      <c r="I312" s="131" t="s">
        <v>3</v>
      </c>
      <c r="J312" s="407"/>
      <c r="K312" s="129" t="s">
        <v>3</v>
      </c>
      <c r="L312" s="129" t="s">
        <v>3</v>
      </c>
      <c r="M312" s="129" t="s">
        <v>3</v>
      </c>
      <c r="N312" s="184"/>
      <c r="O312" s="188"/>
      <c r="P312" s="188"/>
      <c r="Q312" s="114"/>
      <c r="R312" s="114"/>
      <c r="S312" s="114"/>
      <c r="T312" s="114"/>
      <c r="U312" s="114"/>
      <c r="V312" s="114"/>
      <c r="W312" s="114"/>
      <c r="X312" s="114"/>
      <c r="Y312" s="114"/>
      <c r="Z312" s="114"/>
      <c r="AA312" s="114"/>
      <c r="AB312" s="114"/>
      <c r="AC312" s="187"/>
      <c r="AF312" s="114"/>
      <c r="AG312" s="114"/>
      <c r="AH312" s="163"/>
      <c r="AI312" s="163"/>
      <c r="AJ312" s="163"/>
      <c r="AK312" s="163"/>
      <c r="AL312" s="163"/>
      <c r="AM312" s="163"/>
    </row>
    <row r="313" spans="1:39" s="127" customFormat="1" ht="25.5" customHeight="1" x14ac:dyDescent="0.25">
      <c r="A313" s="45">
        <v>300</v>
      </c>
      <c r="B313" s="572"/>
      <c r="C313" s="128"/>
      <c r="D313" s="129"/>
      <c r="E313" s="130"/>
      <c r="F313" s="128"/>
      <c r="G313" s="128"/>
      <c r="H313" s="132"/>
      <c r="I313" s="131" t="s">
        <v>3</v>
      </c>
      <c r="J313" s="407"/>
      <c r="K313" s="129" t="s">
        <v>3</v>
      </c>
      <c r="L313" s="129" t="s">
        <v>3</v>
      </c>
      <c r="M313" s="129" t="s">
        <v>3</v>
      </c>
      <c r="N313" s="184"/>
      <c r="O313" s="188"/>
      <c r="P313" s="188"/>
      <c r="Q313" s="114"/>
      <c r="R313" s="114"/>
      <c r="S313" s="114"/>
      <c r="T313" s="114"/>
      <c r="U313" s="114"/>
      <c r="V313" s="114"/>
      <c r="W313" s="114"/>
      <c r="X313" s="114"/>
      <c r="Y313" s="114"/>
      <c r="Z313" s="114"/>
      <c r="AA313" s="114"/>
      <c r="AB313" s="114"/>
      <c r="AC313" s="187"/>
      <c r="AF313" s="114"/>
      <c r="AG313" s="114"/>
      <c r="AH313" s="163"/>
      <c r="AI313" s="163"/>
      <c r="AJ313" s="163"/>
      <c r="AK313" s="163"/>
      <c r="AL313" s="163"/>
      <c r="AM313" s="163"/>
    </row>
    <row r="314" spans="1:39" s="127" customFormat="1" x14ac:dyDescent="0.25">
      <c r="A314" s="45"/>
      <c r="B314" s="47"/>
      <c r="C314" s="51"/>
      <c r="D314" s="45"/>
      <c r="E314" s="45"/>
      <c r="F314" s="45"/>
      <c r="G314" s="51"/>
      <c r="H314" s="50"/>
      <c r="I314" s="48"/>
      <c r="J314" s="51"/>
      <c r="K314" s="45"/>
      <c r="L314" s="45"/>
      <c r="M314" s="45"/>
      <c r="N314" s="184"/>
      <c r="O314" s="188"/>
      <c r="P314" s="188"/>
      <c r="Q314" s="114"/>
      <c r="R314" s="114"/>
      <c r="S314" s="114"/>
      <c r="T314" s="114"/>
      <c r="U314" s="114"/>
      <c r="V314" s="114"/>
      <c r="W314" s="114"/>
      <c r="X314" s="114"/>
      <c r="Y314" s="114"/>
      <c r="Z314" s="114"/>
      <c r="AA314" s="114"/>
      <c r="AB314" s="114"/>
      <c r="AC314" s="187"/>
      <c r="AF314" s="114"/>
      <c r="AG314" s="114"/>
      <c r="AH314" s="163"/>
      <c r="AI314" s="163"/>
      <c r="AJ314" s="163"/>
      <c r="AK314" s="163"/>
      <c r="AL314" s="163"/>
      <c r="AM314" s="163"/>
    </row>
    <row r="315" spans="1:39" s="127" customFormat="1" x14ac:dyDescent="0.25">
      <c r="A315" s="45"/>
      <c r="B315" s="47"/>
      <c r="C315" s="51"/>
      <c r="D315" s="45"/>
      <c r="E315" s="45"/>
      <c r="F315" s="45"/>
      <c r="G315" s="51"/>
      <c r="H315" s="50"/>
      <c r="I315" s="48"/>
      <c r="J315" s="51"/>
      <c r="K315" s="45"/>
      <c r="L315" s="45"/>
      <c r="M315" s="45"/>
      <c r="N315" s="184"/>
      <c r="O315" s="188"/>
      <c r="P315" s="188"/>
      <c r="Q315" s="114"/>
      <c r="R315" s="114"/>
      <c r="S315" s="114"/>
      <c r="T315" s="114"/>
      <c r="U315" s="114"/>
      <c r="V315" s="114"/>
      <c r="W315" s="114"/>
      <c r="X315" s="114"/>
      <c r="Y315" s="114"/>
      <c r="Z315" s="114"/>
      <c r="AA315" s="114"/>
      <c r="AB315" s="114"/>
      <c r="AC315" s="187"/>
      <c r="AF315" s="114"/>
      <c r="AG315" s="114"/>
      <c r="AH315" s="163"/>
      <c r="AI315" s="163"/>
      <c r="AJ315" s="163"/>
      <c r="AK315" s="163"/>
      <c r="AL315" s="163"/>
      <c r="AM315" s="163"/>
    </row>
    <row r="316" spans="1:39" s="127" customFormat="1" x14ac:dyDescent="0.25">
      <c r="A316" s="45"/>
      <c r="B316" s="47"/>
      <c r="C316" s="51"/>
      <c r="D316" s="45"/>
      <c r="E316" s="45"/>
      <c r="F316" s="45"/>
      <c r="G316" s="51"/>
      <c r="H316" s="50"/>
      <c r="I316" s="48"/>
      <c r="J316" s="51"/>
      <c r="K316" s="45"/>
      <c r="L316" s="45"/>
      <c r="M316" s="45"/>
      <c r="N316" s="184"/>
      <c r="O316" s="188"/>
      <c r="P316" s="188"/>
      <c r="Q316" s="114"/>
      <c r="R316" s="114"/>
      <c r="S316" s="114"/>
      <c r="T316" s="114"/>
      <c r="U316" s="114"/>
      <c r="V316" s="114"/>
      <c r="W316" s="114"/>
      <c r="X316" s="114"/>
      <c r="Y316" s="114"/>
      <c r="Z316" s="114"/>
      <c r="AA316" s="114"/>
      <c r="AB316" s="114"/>
      <c r="AC316" s="187"/>
      <c r="AF316" s="114"/>
      <c r="AG316" s="114"/>
      <c r="AH316" s="163"/>
      <c r="AI316" s="163"/>
      <c r="AJ316" s="163"/>
      <c r="AK316" s="163"/>
      <c r="AL316" s="163"/>
      <c r="AM316" s="163"/>
    </row>
    <row r="317" spans="1:39" s="127" customFormat="1" x14ac:dyDescent="0.25">
      <c r="A317" s="45"/>
      <c r="B317" s="47"/>
      <c r="C317" s="51"/>
      <c r="D317" s="45"/>
      <c r="E317" s="45"/>
      <c r="F317" s="45"/>
      <c r="G317" s="51"/>
      <c r="H317" s="50"/>
      <c r="I317" s="48"/>
      <c r="J317" s="51"/>
      <c r="K317" s="45"/>
      <c r="L317" s="45"/>
      <c r="M317" s="45"/>
      <c r="N317" s="184"/>
      <c r="O317" s="188"/>
      <c r="P317" s="188"/>
      <c r="Q317" s="114"/>
      <c r="R317" s="114"/>
      <c r="S317" s="114"/>
      <c r="T317" s="114"/>
      <c r="U317" s="114"/>
      <c r="V317" s="114"/>
      <c r="W317" s="114"/>
      <c r="X317" s="114"/>
      <c r="Y317" s="114"/>
      <c r="Z317" s="114"/>
      <c r="AA317" s="114"/>
      <c r="AB317" s="114"/>
      <c r="AC317" s="187"/>
      <c r="AF317" s="114"/>
      <c r="AG317" s="114"/>
      <c r="AH317" s="163"/>
      <c r="AI317" s="163"/>
      <c r="AJ317" s="163"/>
      <c r="AK317" s="163"/>
      <c r="AL317" s="163"/>
      <c r="AM317" s="163"/>
    </row>
    <row r="318" spans="1:39" s="127" customFormat="1" x14ac:dyDescent="0.25">
      <c r="A318" s="45"/>
      <c r="B318" s="47"/>
      <c r="C318" s="51"/>
      <c r="D318" s="45"/>
      <c r="E318" s="45"/>
      <c r="F318" s="45"/>
      <c r="G318" s="51"/>
      <c r="H318" s="50"/>
      <c r="I318" s="48"/>
      <c r="J318" s="51"/>
      <c r="K318" s="45"/>
      <c r="L318" s="45"/>
      <c r="M318" s="45"/>
      <c r="N318" s="184"/>
      <c r="O318" s="188"/>
      <c r="P318" s="188"/>
      <c r="Q318" s="114"/>
      <c r="R318" s="114"/>
      <c r="S318" s="114"/>
      <c r="T318" s="114"/>
      <c r="U318" s="114"/>
      <c r="V318" s="114"/>
      <c r="W318" s="114"/>
      <c r="X318" s="114"/>
      <c r="Y318" s="114"/>
      <c r="Z318" s="114"/>
      <c r="AA318" s="114"/>
      <c r="AB318" s="114"/>
      <c r="AC318" s="187"/>
      <c r="AF318" s="114"/>
      <c r="AG318" s="114"/>
      <c r="AH318" s="163"/>
      <c r="AI318" s="163"/>
      <c r="AJ318" s="163"/>
      <c r="AK318" s="163"/>
      <c r="AL318" s="163"/>
      <c r="AM318" s="163"/>
    </row>
    <row r="319" spans="1:39" s="127" customFormat="1" x14ac:dyDescent="0.25">
      <c r="A319" s="45"/>
      <c r="B319" s="47"/>
      <c r="C319" s="51"/>
      <c r="D319" s="45"/>
      <c r="E319" s="45"/>
      <c r="F319" s="45"/>
      <c r="G319" s="51"/>
      <c r="H319" s="50"/>
      <c r="I319" s="48"/>
      <c r="J319" s="51"/>
      <c r="K319" s="45"/>
      <c r="L319" s="45"/>
      <c r="M319" s="45"/>
      <c r="N319" s="184"/>
      <c r="O319" s="188"/>
      <c r="P319" s="188"/>
      <c r="Q319" s="114"/>
      <c r="R319" s="114"/>
      <c r="S319" s="114"/>
      <c r="T319" s="114"/>
      <c r="U319" s="114"/>
      <c r="V319" s="114"/>
      <c r="W319" s="114"/>
      <c r="X319" s="114"/>
      <c r="Y319" s="114"/>
      <c r="Z319" s="114"/>
      <c r="AA319" s="114"/>
      <c r="AB319" s="114"/>
      <c r="AC319" s="187"/>
      <c r="AF319" s="114"/>
      <c r="AG319" s="114"/>
      <c r="AH319" s="163"/>
      <c r="AI319" s="163"/>
      <c r="AJ319" s="163"/>
      <c r="AK319" s="163"/>
      <c r="AL319" s="163"/>
      <c r="AM319" s="163"/>
    </row>
    <row r="320" spans="1:39" s="127" customFormat="1" x14ac:dyDescent="0.25">
      <c r="A320" s="45"/>
      <c r="B320" s="47"/>
      <c r="C320" s="51"/>
      <c r="D320" s="45"/>
      <c r="E320" s="45"/>
      <c r="F320" s="45"/>
      <c r="G320" s="51"/>
      <c r="H320" s="50"/>
      <c r="I320" s="48"/>
      <c r="J320" s="51"/>
      <c r="K320" s="45"/>
      <c r="L320" s="45"/>
      <c r="M320" s="45"/>
      <c r="N320" s="184"/>
      <c r="O320" s="188"/>
      <c r="P320" s="188"/>
      <c r="Q320" s="114"/>
      <c r="R320" s="114"/>
      <c r="S320" s="114"/>
      <c r="T320" s="114"/>
      <c r="U320" s="114"/>
      <c r="V320" s="114"/>
      <c r="W320" s="114"/>
      <c r="X320" s="114"/>
      <c r="Y320" s="114"/>
      <c r="Z320" s="114"/>
      <c r="AA320" s="114"/>
      <c r="AB320" s="114"/>
      <c r="AC320" s="187"/>
      <c r="AF320" s="114"/>
      <c r="AG320" s="114"/>
      <c r="AH320" s="163"/>
      <c r="AI320" s="163"/>
      <c r="AJ320" s="163"/>
      <c r="AK320" s="163"/>
      <c r="AL320" s="163"/>
      <c r="AM320" s="163"/>
    </row>
    <row r="321" spans="1:39" s="127" customFormat="1" x14ac:dyDescent="0.25">
      <c r="A321" s="45"/>
      <c r="B321" s="47"/>
      <c r="C321" s="51"/>
      <c r="D321" s="45"/>
      <c r="E321" s="45"/>
      <c r="F321" s="45"/>
      <c r="G321" s="51"/>
      <c r="H321" s="50"/>
      <c r="I321" s="48"/>
      <c r="J321" s="51"/>
      <c r="K321" s="45"/>
      <c r="L321" s="45"/>
      <c r="M321" s="45"/>
      <c r="N321" s="184"/>
      <c r="O321" s="188"/>
      <c r="P321" s="188"/>
      <c r="Q321" s="114"/>
      <c r="R321" s="114"/>
      <c r="S321" s="114"/>
      <c r="T321" s="114"/>
      <c r="U321" s="114"/>
      <c r="V321" s="114"/>
      <c r="W321" s="114"/>
      <c r="X321" s="114"/>
      <c r="Y321" s="114"/>
      <c r="Z321" s="114"/>
      <c r="AA321" s="114"/>
      <c r="AB321" s="114"/>
      <c r="AC321" s="187"/>
      <c r="AF321" s="114"/>
      <c r="AG321" s="114"/>
      <c r="AH321" s="163"/>
      <c r="AI321" s="163"/>
      <c r="AJ321" s="163"/>
      <c r="AK321" s="163"/>
      <c r="AL321" s="163"/>
      <c r="AM321" s="163"/>
    </row>
    <row r="322" spans="1:39" s="127" customFormat="1" x14ac:dyDescent="0.25">
      <c r="A322" s="45"/>
      <c r="B322" s="47"/>
      <c r="C322" s="51"/>
      <c r="D322" s="45"/>
      <c r="E322" s="45"/>
      <c r="F322" s="45"/>
      <c r="G322" s="51"/>
      <c r="H322" s="50"/>
      <c r="I322" s="48"/>
      <c r="J322" s="51"/>
      <c r="K322" s="45"/>
      <c r="L322" s="45"/>
      <c r="M322" s="45"/>
      <c r="N322" s="184"/>
      <c r="O322" s="188"/>
      <c r="P322" s="188"/>
      <c r="Q322" s="114"/>
      <c r="R322" s="114"/>
      <c r="S322" s="114"/>
      <c r="T322" s="114"/>
      <c r="U322" s="114"/>
      <c r="V322" s="114"/>
      <c r="W322" s="114"/>
      <c r="X322" s="114"/>
      <c r="Y322" s="114"/>
      <c r="Z322" s="114"/>
      <c r="AA322" s="114"/>
      <c r="AB322" s="114"/>
      <c r="AC322" s="187"/>
      <c r="AF322" s="114"/>
      <c r="AG322" s="114"/>
      <c r="AH322" s="163"/>
      <c r="AI322" s="163"/>
      <c r="AJ322" s="163"/>
      <c r="AK322" s="163"/>
      <c r="AL322" s="163"/>
      <c r="AM322" s="163"/>
    </row>
    <row r="323" spans="1:39" s="127" customFormat="1" x14ac:dyDescent="0.25">
      <c r="A323" s="45"/>
      <c r="B323" s="47"/>
      <c r="C323" s="51"/>
      <c r="D323" s="45"/>
      <c r="E323" s="45"/>
      <c r="F323" s="45"/>
      <c r="G323" s="51"/>
      <c r="H323" s="50"/>
      <c r="I323" s="48"/>
      <c r="J323" s="51"/>
      <c r="K323" s="45"/>
      <c r="L323" s="45"/>
      <c r="M323" s="45"/>
      <c r="N323" s="184"/>
      <c r="O323" s="188"/>
      <c r="P323" s="188"/>
      <c r="Q323" s="114"/>
      <c r="R323" s="114"/>
      <c r="S323" s="114"/>
      <c r="T323" s="114"/>
      <c r="U323" s="114"/>
      <c r="V323" s="114"/>
      <c r="W323" s="114"/>
      <c r="X323" s="114"/>
      <c r="Y323" s="114"/>
      <c r="Z323" s="114"/>
      <c r="AA323" s="114"/>
      <c r="AB323" s="114"/>
      <c r="AC323" s="187"/>
      <c r="AF323" s="114"/>
      <c r="AG323" s="114"/>
      <c r="AH323" s="163"/>
      <c r="AI323" s="163"/>
      <c r="AJ323" s="163"/>
      <c r="AK323" s="163"/>
      <c r="AL323" s="163"/>
      <c r="AM323" s="163"/>
    </row>
    <row r="324" spans="1:39" s="127" customFormat="1" x14ac:dyDescent="0.25">
      <c r="A324" s="45"/>
      <c r="B324" s="47"/>
      <c r="C324" s="51"/>
      <c r="D324" s="45"/>
      <c r="E324" s="45"/>
      <c r="F324" s="45"/>
      <c r="G324" s="51"/>
      <c r="H324" s="50"/>
      <c r="I324" s="48"/>
      <c r="J324" s="51"/>
      <c r="K324" s="45"/>
      <c r="L324" s="45"/>
      <c r="M324" s="45"/>
      <c r="N324" s="184"/>
      <c r="O324" s="188"/>
      <c r="P324" s="188"/>
      <c r="Q324" s="114"/>
      <c r="R324" s="114"/>
      <c r="S324" s="114"/>
      <c r="T324" s="114"/>
      <c r="U324" s="114"/>
      <c r="V324" s="114"/>
      <c r="W324" s="114"/>
      <c r="X324" s="114"/>
      <c r="Y324" s="114"/>
      <c r="Z324" s="114"/>
      <c r="AA324" s="114"/>
      <c r="AB324" s="114"/>
      <c r="AC324" s="187"/>
      <c r="AF324" s="114"/>
      <c r="AG324" s="114"/>
      <c r="AH324" s="163"/>
      <c r="AI324" s="163"/>
      <c r="AJ324" s="163"/>
      <c r="AK324" s="163"/>
      <c r="AL324" s="163"/>
      <c r="AM324" s="163"/>
    </row>
    <row r="325" spans="1:39" s="127" customFormat="1" x14ac:dyDescent="0.25">
      <c r="A325" s="45"/>
      <c r="B325" s="47"/>
      <c r="C325" s="51"/>
      <c r="D325" s="45"/>
      <c r="E325" s="45"/>
      <c r="F325" s="45"/>
      <c r="G325" s="51"/>
      <c r="H325" s="50"/>
      <c r="I325" s="48"/>
      <c r="J325" s="51"/>
      <c r="K325" s="45"/>
      <c r="L325" s="45"/>
      <c r="M325" s="45"/>
      <c r="N325" s="184"/>
      <c r="O325" s="188"/>
      <c r="P325" s="188"/>
      <c r="Q325" s="114"/>
      <c r="R325" s="114"/>
      <c r="S325" s="114"/>
      <c r="T325" s="114"/>
      <c r="U325" s="114"/>
      <c r="V325" s="114"/>
      <c r="W325" s="114"/>
      <c r="X325" s="114"/>
      <c r="Y325" s="114"/>
      <c r="Z325" s="114"/>
      <c r="AA325" s="114"/>
      <c r="AB325" s="114"/>
      <c r="AC325" s="187"/>
      <c r="AF325" s="114"/>
      <c r="AG325" s="114"/>
      <c r="AH325" s="163"/>
      <c r="AI325" s="163"/>
      <c r="AJ325" s="163"/>
      <c r="AK325" s="163"/>
      <c r="AL325" s="163"/>
      <c r="AM325" s="163"/>
    </row>
    <row r="326" spans="1:39" s="127" customFormat="1" x14ac:dyDescent="0.25">
      <c r="A326" s="45"/>
      <c r="B326" s="47"/>
      <c r="C326" s="51"/>
      <c r="D326" s="45"/>
      <c r="E326" s="45"/>
      <c r="F326" s="45"/>
      <c r="G326" s="51"/>
      <c r="H326" s="50"/>
      <c r="I326" s="48"/>
      <c r="J326" s="51"/>
      <c r="K326" s="45"/>
      <c r="L326" s="45"/>
      <c r="M326" s="45"/>
      <c r="N326" s="184"/>
      <c r="O326" s="188"/>
      <c r="P326" s="188"/>
      <c r="Q326" s="114"/>
      <c r="R326" s="114"/>
      <c r="S326" s="114"/>
      <c r="T326" s="114"/>
      <c r="U326" s="114"/>
      <c r="V326" s="114"/>
      <c r="W326" s="114"/>
      <c r="X326" s="114"/>
      <c r="Y326" s="114"/>
      <c r="Z326" s="114"/>
      <c r="AA326" s="114"/>
      <c r="AB326" s="114"/>
      <c r="AC326" s="187"/>
      <c r="AF326" s="114"/>
      <c r="AG326" s="114"/>
      <c r="AH326" s="163"/>
      <c r="AI326" s="163"/>
      <c r="AJ326" s="163"/>
      <c r="AK326" s="163"/>
      <c r="AL326" s="163"/>
      <c r="AM326" s="163"/>
    </row>
    <row r="327" spans="1:39" s="127" customFormat="1" x14ac:dyDescent="0.25">
      <c r="A327" s="45"/>
      <c r="B327" s="47"/>
      <c r="C327" s="51"/>
      <c r="D327" s="45"/>
      <c r="E327" s="45"/>
      <c r="F327" s="45"/>
      <c r="G327" s="51"/>
      <c r="H327" s="50"/>
      <c r="I327" s="48"/>
      <c r="J327" s="51"/>
      <c r="K327" s="45"/>
      <c r="L327" s="45"/>
      <c r="M327" s="45"/>
      <c r="N327" s="184"/>
      <c r="O327" s="188"/>
      <c r="P327" s="188"/>
      <c r="Q327" s="114"/>
      <c r="R327" s="114"/>
      <c r="S327" s="114"/>
      <c r="T327" s="114"/>
      <c r="U327" s="114"/>
      <c r="V327" s="114"/>
      <c r="W327" s="114"/>
      <c r="X327" s="114"/>
      <c r="Y327" s="114"/>
      <c r="Z327" s="114"/>
      <c r="AA327" s="114"/>
      <c r="AB327" s="114"/>
      <c r="AC327" s="187"/>
      <c r="AF327" s="114"/>
      <c r="AG327" s="114"/>
      <c r="AH327" s="163"/>
      <c r="AI327" s="163"/>
      <c r="AJ327" s="163"/>
      <c r="AK327" s="163"/>
      <c r="AL327" s="163"/>
      <c r="AM327" s="163"/>
    </row>
    <row r="328" spans="1:39" s="127" customFormat="1" x14ac:dyDescent="0.25">
      <c r="A328" s="45"/>
      <c r="B328" s="47"/>
      <c r="C328" s="51"/>
      <c r="D328" s="45"/>
      <c r="E328" s="45"/>
      <c r="F328" s="45"/>
      <c r="G328" s="51"/>
      <c r="H328" s="50"/>
      <c r="I328" s="48"/>
      <c r="J328" s="51"/>
      <c r="K328" s="45"/>
      <c r="L328" s="45"/>
      <c r="M328" s="45"/>
      <c r="N328" s="184"/>
      <c r="O328" s="188"/>
      <c r="P328" s="188"/>
      <c r="Q328" s="114"/>
      <c r="R328" s="114"/>
      <c r="S328" s="114"/>
      <c r="T328" s="114"/>
      <c r="U328" s="114"/>
      <c r="V328" s="114"/>
      <c r="W328" s="114"/>
      <c r="X328" s="114"/>
      <c r="Y328" s="114"/>
      <c r="Z328" s="114"/>
      <c r="AA328" s="114"/>
      <c r="AB328" s="114"/>
      <c r="AC328" s="187"/>
      <c r="AF328" s="114"/>
      <c r="AG328" s="114"/>
      <c r="AH328" s="163"/>
      <c r="AI328" s="163"/>
      <c r="AJ328" s="163"/>
      <c r="AK328" s="163"/>
      <c r="AL328" s="163"/>
      <c r="AM328" s="163"/>
    </row>
    <row r="329" spans="1:39" s="127" customFormat="1" x14ac:dyDescent="0.25">
      <c r="A329" s="45"/>
      <c r="B329" s="47"/>
      <c r="C329" s="51"/>
      <c r="D329" s="45"/>
      <c r="E329" s="45"/>
      <c r="F329" s="45"/>
      <c r="G329" s="51"/>
      <c r="H329" s="50"/>
      <c r="I329" s="48"/>
      <c r="J329" s="51"/>
      <c r="K329" s="45"/>
      <c r="L329" s="45"/>
      <c r="M329" s="45"/>
      <c r="N329" s="184"/>
      <c r="O329" s="188"/>
      <c r="P329" s="188"/>
      <c r="Q329" s="114"/>
      <c r="R329" s="114"/>
      <c r="S329" s="114"/>
      <c r="T329" s="114"/>
      <c r="U329" s="114"/>
      <c r="V329" s="114"/>
      <c r="W329" s="114"/>
      <c r="X329" s="114"/>
      <c r="Y329" s="114"/>
      <c r="Z329" s="114"/>
      <c r="AA329" s="114"/>
      <c r="AB329" s="114"/>
      <c r="AC329" s="187"/>
      <c r="AF329" s="114"/>
      <c r="AG329" s="114"/>
      <c r="AH329" s="163"/>
      <c r="AI329" s="163"/>
      <c r="AJ329" s="163"/>
      <c r="AK329" s="163"/>
      <c r="AL329" s="163"/>
      <c r="AM329" s="163"/>
    </row>
    <row r="330" spans="1:39" s="127" customFormat="1" x14ac:dyDescent="0.25">
      <c r="A330" s="45"/>
      <c r="B330" s="47"/>
      <c r="C330" s="51"/>
      <c r="D330" s="45"/>
      <c r="E330" s="45"/>
      <c r="F330" s="45"/>
      <c r="G330" s="51"/>
      <c r="H330" s="50"/>
      <c r="I330" s="48"/>
      <c r="J330" s="51"/>
      <c r="K330" s="45"/>
      <c r="L330" s="45"/>
      <c r="M330" s="45"/>
      <c r="N330" s="184"/>
      <c r="O330" s="188"/>
      <c r="P330" s="188"/>
      <c r="Q330" s="114"/>
      <c r="R330" s="114"/>
      <c r="S330" s="114"/>
      <c r="T330" s="114"/>
      <c r="U330" s="114"/>
      <c r="V330" s="114"/>
      <c r="W330" s="114"/>
      <c r="X330" s="114"/>
      <c r="Y330" s="114"/>
      <c r="Z330" s="114"/>
      <c r="AA330" s="114"/>
      <c r="AB330" s="114"/>
      <c r="AC330" s="187"/>
      <c r="AF330" s="114"/>
      <c r="AG330" s="114"/>
      <c r="AH330" s="163"/>
      <c r="AI330" s="163"/>
      <c r="AJ330" s="163"/>
      <c r="AK330" s="163"/>
      <c r="AL330" s="163"/>
      <c r="AM330" s="163"/>
    </row>
    <row r="331" spans="1:39" s="127" customFormat="1" x14ac:dyDescent="0.25">
      <c r="A331" s="45"/>
      <c r="B331" s="47"/>
      <c r="C331" s="51"/>
      <c r="D331" s="45"/>
      <c r="E331" s="45"/>
      <c r="F331" s="45"/>
      <c r="G331" s="51"/>
      <c r="H331" s="50"/>
      <c r="I331" s="48"/>
      <c r="J331" s="51"/>
      <c r="K331" s="45"/>
      <c r="L331" s="45"/>
      <c r="M331" s="45"/>
      <c r="N331" s="184"/>
      <c r="O331" s="188"/>
      <c r="P331" s="188"/>
      <c r="Q331" s="114"/>
      <c r="R331" s="114"/>
      <c r="S331" s="114"/>
      <c r="T331" s="114"/>
      <c r="U331" s="114"/>
      <c r="V331" s="114"/>
      <c r="W331" s="114"/>
      <c r="X331" s="114"/>
      <c r="Y331" s="114"/>
      <c r="Z331" s="114"/>
      <c r="AA331" s="114"/>
      <c r="AB331" s="114"/>
      <c r="AC331" s="187"/>
      <c r="AF331" s="114"/>
      <c r="AG331" s="114"/>
      <c r="AH331" s="163"/>
      <c r="AI331" s="163"/>
      <c r="AJ331" s="163"/>
      <c r="AK331" s="163"/>
      <c r="AL331" s="163"/>
      <c r="AM331" s="163"/>
    </row>
    <row r="332" spans="1:39" s="127" customFormat="1" x14ac:dyDescent="0.25">
      <c r="A332" s="45"/>
      <c r="B332" s="47"/>
      <c r="C332" s="51"/>
      <c r="D332" s="45"/>
      <c r="E332" s="45"/>
      <c r="F332" s="45"/>
      <c r="G332" s="51"/>
      <c r="H332" s="50"/>
      <c r="I332" s="48"/>
      <c r="J332" s="51"/>
      <c r="K332" s="45"/>
      <c r="L332" s="45"/>
      <c r="M332" s="45"/>
      <c r="N332" s="184"/>
      <c r="O332" s="188"/>
      <c r="P332" s="188"/>
      <c r="Q332" s="114"/>
      <c r="R332" s="114"/>
      <c r="S332" s="114"/>
      <c r="T332" s="114"/>
      <c r="U332" s="114"/>
      <c r="V332" s="114"/>
      <c r="W332" s="114"/>
      <c r="X332" s="114"/>
      <c r="Y332" s="114"/>
      <c r="Z332" s="114"/>
      <c r="AA332" s="114"/>
      <c r="AB332" s="114"/>
      <c r="AC332" s="187"/>
      <c r="AF332" s="114"/>
      <c r="AG332" s="114"/>
      <c r="AH332" s="163"/>
      <c r="AI332" s="163"/>
      <c r="AJ332" s="163"/>
      <c r="AK332" s="163"/>
      <c r="AL332" s="163"/>
      <c r="AM332" s="163"/>
    </row>
    <row r="333" spans="1:39" s="127" customFormat="1" x14ac:dyDescent="0.25">
      <c r="A333" s="45"/>
      <c r="B333" s="47"/>
      <c r="C333" s="51"/>
      <c r="D333" s="45"/>
      <c r="E333" s="45"/>
      <c r="F333" s="45"/>
      <c r="G333" s="51"/>
      <c r="H333" s="50"/>
      <c r="I333" s="48"/>
      <c r="J333" s="51"/>
      <c r="K333" s="45"/>
      <c r="L333" s="45"/>
      <c r="M333" s="45"/>
      <c r="N333" s="184"/>
      <c r="O333" s="188"/>
      <c r="P333" s="188"/>
      <c r="Q333" s="114"/>
      <c r="R333" s="114"/>
      <c r="S333" s="114"/>
      <c r="T333" s="114"/>
      <c r="U333" s="114"/>
      <c r="V333" s="114"/>
      <c r="W333" s="114"/>
      <c r="X333" s="114"/>
      <c r="Y333" s="114"/>
      <c r="Z333" s="114"/>
      <c r="AA333" s="114"/>
      <c r="AB333" s="114"/>
      <c r="AC333" s="187"/>
      <c r="AF333" s="114"/>
      <c r="AG333" s="114"/>
      <c r="AH333" s="163"/>
      <c r="AI333" s="163"/>
      <c r="AJ333" s="163"/>
      <c r="AK333" s="163"/>
      <c r="AL333" s="163"/>
      <c r="AM333" s="163"/>
    </row>
    <row r="334" spans="1:39" s="127" customFormat="1" x14ac:dyDescent="0.25">
      <c r="A334" s="45"/>
      <c r="B334" s="47"/>
      <c r="C334" s="51"/>
      <c r="D334" s="45"/>
      <c r="E334" s="45"/>
      <c r="F334" s="45"/>
      <c r="G334" s="51"/>
      <c r="H334" s="50"/>
      <c r="I334" s="48"/>
      <c r="J334" s="51"/>
      <c r="K334" s="45"/>
      <c r="L334" s="45"/>
      <c r="M334" s="45"/>
      <c r="N334" s="184"/>
      <c r="O334" s="188"/>
      <c r="P334" s="188"/>
      <c r="Q334" s="114"/>
      <c r="R334" s="114"/>
      <c r="S334" s="114"/>
      <c r="T334" s="114"/>
      <c r="U334" s="114"/>
      <c r="V334" s="114"/>
      <c r="W334" s="114"/>
      <c r="X334" s="114"/>
      <c r="Y334" s="114"/>
      <c r="Z334" s="114"/>
      <c r="AA334" s="114"/>
      <c r="AB334" s="114"/>
      <c r="AC334" s="187"/>
      <c r="AF334" s="114"/>
      <c r="AG334" s="114"/>
      <c r="AH334" s="163"/>
      <c r="AI334" s="163"/>
      <c r="AJ334" s="163"/>
      <c r="AK334" s="163"/>
      <c r="AL334" s="163"/>
      <c r="AM334" s="163"/>
    </row>
    <row r="335" spans="1:39" s="127" customFormat="1" x14ac:dyDescent="0.25">
      <c r="A335" s="45"/>
      <c r="B335" s="47"/>
      <c r="C335" s="51"/>
      <c r="D335" s="45"/>
      <c r="E335" s="45"/>
      <c r="F335" s="45"/>
      <c r="G335" s="51"/>
      <c r="H335" s="50"/>
      <c r="I335" s="48"/>
      <c r="J335" s="51"/>
      <c r="K335" s="45"/>
      <c r="L335" s="45"/>
      <c r="M335" s="45"/>
      <c r="N335" s="184"/>
      <c r="O335" s="188"/>
      <c r="P335" s="188"/>
      <c r="Q335" s="114"/>
      <c r="R335" s="114"/>
      <c r="S335" s="114"/>
      <c r="T335" s="114"/>
      <c r="U335" s="114"/>
      <c r="V335" s="114"/>
      <c r="W335" s="114"/>
      <c r="X335" s="114"/>
      <c r="Y335" s="114"/>
      <c r="Z335" s="114"/>
      <c r="AA335" s="114"/>
      <c r="AB335" s="114"/>
      <c r="AC335" s="187"/>
      <c r="AF335" s="114"/>
      <c r="AG335" s="114"/>
      <c r="AH335" s="163"/>
      <c r="AI335" s="163"/>
      <c r="AJ335" s="163"/>
      <c r="AK335" s="163"/>
      <c r="AL335" s="163"/>
      <c r="AM335" s="163"/>
    </row>
    <row r="336" spans="1:39" s="127" customFormat="1" x14ac:dyDescent="0.25">
      <c r="A336" s="45"/>
      <c r="B336" s="47"/>
      <c r="C336" s="51"/>
      <c r="D336" s="45"/>
      <c r="E336" s="45"/>
      <c r="F336" s="45"/>
      <c r="G336" s="51"/>
      <c r="H336" s="50"/>
      <c r="I336" s="48"/>
      <c r="J336" s="51"/>
      <c r="K336" s="45"/>
      <c r="L336" s="45"/>
      <c r="M336" s="45"/>
      <c r="N336" s="184"/>
      <c r="O336" s="188"/>
      <c r="P336" s="188"/>
      <c r="Q336" s="114"/>
      <c r="R336" s="114"/>
      <c r="S336" s="114"/>
      <c r="T336" s="114"/>
      <c r="U336" s="114"/>
      <c r="V336" s="114"/>
      <c r="W336" s="114"/>
      <c r="X336" s="114"/>
      <c r="Y336" s="114"/>
      <c r="Z336" s="114"/>
      <c r="AA336" s="114"/>
      <c r="AB336" s="114"/>
      <c r="AC336" s="187"/>
      <c r="AF336" s="114"/>
      <c r="AG336" s="114"/>
      <c r="AH336" s="163"/>
      <c r="AI336" s="163"/>
      <c r="AJ336" s="163"/>
      <c r="AK336" s="163"/>
      <c r="AL336" s="163"/>
      <c r="AM336" s="163"/>
    </row>
    <row r="337" spans="1:39" s="127" customFormat="1" x14ac:dyDescent="0.25">
      <c r="A337" s="45"/>
      <c r="B337" s="47"/>
      <c r="C337" s="51"/>
      <c r="D337" s="45"/>
      <c r="E337" s="45"/>
      <c r="F337" s="45"/>
      <c r="G337" s="51"/>
      <c r="H337" s="50"/>
      <c r="I337" s="48"/>
      <c r="J337" s="51"/>
      <c r="K337" s="45"/>
      <c r="L337" s="45"/>
      <c r="M337" s="45"/>
      <c r="N337" s="184"/>
      <c r="O337" s="188"/>
      <c r="P337" s="188"/>
      <c r="Q337" s="114"/>
      <c r="R337" s="114"/>
      <c r="S337" s="114"/>
      <c r="T337" s="114"/>
      <c r="U337" s="114"/>
      <c r="V337" s="114"/>
      <c r="W337" s="114"/>
      <c r="X337" s="114"/>
      <c r="Y337" s="114"/>
      <c r="Z337" s="114"/>
      <c r="AA337" s="114"/>
      <c r="AB337" s="114"/>
      <c r="AC337" s="187"/>
      <c r="AF337" s="114"/>
      <c r="AG337" s="114"/>
      <c r="AH337" s="163"/>
      <c r="AI337" s="163"/>
      <c r="AJ337" s="163"/>
      <c r="AK337" s="163"/>
      <c r="AL337" s="163"/>
      <c r="AM337" s="163"/>
    </row>
    <row r="338" spans="1:39" s="127" customFormat="1" x14ac:dyDescent="0.25">
      <c r="A338" s="45"/>
      <c r="B338" s="47"/>
      <c r="C338" s="51"/>
      <c r="D338" s="45"/>
      <c r="E338" s="45"/>
      <c r="F338" s="45"/>
      <c r="G338" s="51"/>
      <c r="H338" s="50"/>
      <c r="I338" s="48"/>
      <c r="J338" s="51"/>
      <c r="K338" s="45"/>
      <c r="L338" s="45"/>
      <c r="M338" s="45"/>
      <c r="N338" s="184"/>
      <c r="O338" s="188"/>
      <c r="P338" s="188"/>
      <c r="Q338" s="114"/>
      <c r="R338" s="114"/>
      <c r="S338" s="114"/>
      <c r="T338" s="114"/>
      <c r="U338" s="114"/>
      <c r="V338" s="114"/>
      <c r="W338" s="114"/>
      <c r="X338" s="114"/>
      <c r="Y338" s="114"/>
      <c r="Z338" s="114"/>
      <c r="AA338" s="114"/>
      <c r="AB338" s="114"/>
      <c r="AC338" s="187"/>
      <c r="AF338" s="114"/>
      <c r="AG338" s="114"/>
      <c r="AH338" s="163"/>
      <c r="AI338" s="163"/>
      <c r="AJ338" s="163"/>
      <c r="AK338" s="163"/>
      <c r="AL338" s="163"/>
      <c r="AM338" s="163"/>
    </row>
    <row r="339" spans="1:39" s="127" customFormat="1" x14ac:dyDescent="0.25">
      <c r="A339" s="45"/>
      <c r="B339" s="47"/>
      <c r="C339" s="51"/>
      <c r="D339" s="45"/>
      <c r="E339" s="45"/>
      <c r="F339" s="45"/>
      <c r="G339" s="51"/>
      <c r="H339" s="50"/>
      <c r="I339" s="48"/>
      <c r="J339" s="51"/>
      <c r="K339" s="45"/>
      <c r="L339" s="45"/>
      <c r="M339" s="45"/>
      <c r="N339" s="184"/>
      <c r="O339" s="188"/>
      <c r="P339" s="188"/>
      <c r="Q339" s="114"/>
      <c r="R339" s="114"/>
      <c r="S339" s="114"/>
      <c r="T339" s="114"/>
      <c r="U339" s="114"/>
      <c r="V339" s="114"/>
      <c r="W339" s="114"/>
      <c r="X339" s="114"/>
      <c r="Y339" s="114"/>
      <c r="Z339" s="114"/>
      <c r="AA339" s="114"/>
      <c r="AB339" s="114"/>
      <c r="AC339" s="187"/>
      <c r="AF339" s="114"/>
      <c r="AG339" s="114"/>
      <c r="AH339" s="163"/>
      <c r="AI339" s="163"/>
      <c r="AJ339" s="163"/>
      <c r="AK339" s="163"/>
      <c r="AL339" s="163"/>
      <c r="AM339" s="163"/>
    </row>
    <row r="340" spans="1:39" s="127" customFormat="1" x14ac:dyDescent="0.25">
      <c r="A340" s="45"/>
      <c r="B340" s="47"/>
      <c r="C340" s="51"/>
      <c r="D340" s="45"/>
      <c r="E340" s="45"/>
      <c r="F340" s="45"/>
      <c r="G340" s="51"/>
      <c r="H340" s="50"/>
      <c r="I340" s="48"/>
      <c r="J340" s="51"/>
      <c r="K340" s="45"/>
      <c r="L340" s="45"/>
      <c r="M340" s="45"/>
      <c r="N340" s="184"/>
      <c r="O340" s="188"/>
      <c r="P340" s="188"/>
      <c r="Q340" s="114"/>
      <c r="R340" s="114"/>
      <c r="S340" s="114"/>
      <c r="T340" s="114"/>
      <c r="U340" s="114"/>
      <c r="V340" s="114"/>
      <c r="W340" s="114"/>
      <c r="X340" s="114"/>
      <c r="Y340" s="114"/>
      <c r="Z340" s="114"/>
      <c r="AA340" s="114"/>
      <c r="AB340" s="114"/>
      <c r="AC340" s="187"/>
      <c r="AF340" s="114"/>
      <c r="AG340" s="114"/>
      <c r="AH340" s="163"/>
      <c r="AI340" s="163"/>
      <c r="AJ340" s="163"/>
      <c r="AK340" s="163"/>
      <c r="AL340" s="163"/>
      <c r="AM340" s="163"/>
    </row>
    <row r="341" spans="1:39" s="127" customFormat="1" x14ac:dyDescent="0.25">
      <c r="A341" s="45"/>
      <c r="B341" s="47"/>
      <c r="C341" s="51"/>
      <c r="D341" s="45"/>
      <c r="E341" s="45"/>
      <c r="F341" s="45"/>
      <c r="G341" s="51"/>
      <c r="H341" s="50"/>
      <c r="I341" s="48"/>
      <c r="J341" s="51"/>
      <c r="K341" s="45"/>
      <c r="L341" s="45"/>
      <c r="M341" s="45"/>
      <c r="N341" s="184"/>
      <c r="O341" s="188"/>
      <c r="P341" s="188"/>
      <c r="Q341" s="114"/>
      <c r="R341" s="114"/>
      <c r="S341" s="114"/>
      <c r="T341" s="114"/>
      <c r="U341" s="114"/>
      <c r="V341" s="114"/>
      <c r="W341" s="114"/>
      <c r="X341" s="114"/>
      <c r="Y341" s="114"/>
      <c r="Z341" s="114"/>
      <c r="AA341" s="114"/>
      <c r="AB341" s="114"/>
      <c r="AC341" s="187"/>
      <c r="AF341" s="114"/>
      <c r="AG341" s="114"/>
      <c r="AH341" s="163"/>
      <c r="AI341" s="163"/>
      <c r="AJ341" s="163"/>
      <c r="AK341" s="163"/>
      <c r="AL341" s="163"/>
      <c r="AM341" s="163"/>
    </row>
    <row r="342" spans="1:39" s="127" customFormat="1" x14ac:dyDescent="0.25">
      <c r="A342" s="45"/>
      <c r="B342" s="47"/>
      <c r="C342" s="51"/>
      <c r="D342" s="45"/>
      <c r="E342" s="45"/>
      <c r="F342" s="45"/>
      <c r="G342" s="51"/>
      <c r="H342" s="50"/>
      <c r="I342" s="48"/>
      <c r="J342" s="51"/>
      <c r="K342" s="45"/>
      <c r="L342" s="45"/>
      <c r="M342" s="45"/>
      <c r="N342" s="184"/>
      <c r="O342" s="188"/>
      <c r="P342" s="188"/>
      <c r="Q342" s="114"/>
      <c r="R342" s="114"/>
      <c r="S342" s="114"/>
      <c r="T342" s="114"/>
      <c r="U342" s="114"/>
      <c r="V342" s="114"/>
      <c r="W342" s="114"/>
      <c r="X342" s="114"/>
      <c r="Y342" s="114"/>
      <c r="Z342" s="114"/>
      <c r="AA342" s="114"/>
      <c r="AB342" s="114"/>
      <c r="AC342" s="187"/>
      <c r="AF342" s="114"/>
      <c r="AG342" s="114"/>
      <c r="AH342" s="163"/>
      <c r="AI342" s="163"/>
      <c r="AJ342" s="163"/>
      <c r="AK342" s="163"/>
      <c r="AL342" s="163"/>
      <c r="AM342" s="163"/>
    </row>
    <row r="343" spans="1:39" s="127" customFormat="1" x14ac:dyDescent="0.25">
      <c r="A343" s="45"/>
      <c r="B343" s="47"/>
      <c r="C343" s="51"/>
      <c r="D343" s="45"/>
      <c r="E343" s="45"/>
      <c r="F343" s="45"/>
      <c r="G343" s="51"/>
      <c r="H343" s="50"/>
      <c r="I343" s="48"/>
      <c r="J343" s="51"/>
      <c r="K343" s="45"/>
      <c r="L343" s="45"/>
      <c r="M343" s="45"/>
      <c r="N343" s="184"/>
      <c r="O343" s="188"/>
      <c r="P343" s="188"/>
      <c r="Q343" s="114"/>
      <c r="R343" s="114"/>
      <c r="S343" s="114"/>
      <c r="T343" s="114"/>
      <c r="U343" s="114"/>
      <c r="V343" s="114"/>
      <c r="W343" s="114"/>
      <c r="X343" s="114"/>
      <c r="Y343" s="114"/>
      <c r="Z343" s="114"/>
      <c r="AA343" s="114"/>
      <c r="AB343" s="114"/>
      <c r="AC343" s="187"/>
      <c r="AF343" s="114"/>
      <c r="AG343" s="114"/>
      <c r="AH343" s="163"/>
      <c r="AI343" s="163"/>
      <c r="AJ343" s="163"/>
      <c r="AK343" s="163"/>
      <c r="AL343" s="163"/>
      <c r="AM343" s="163"/>
    </row>
    <row r="344" spans="1:39" s="127" customFormat="1" x14ac:dyDescent="0.25">
      <c r="A344" s="45"/>
      <c r="B344" s="47"/>
      <c r="C344" s="51"/>
      <c r="D344" s="45"/>
      <c r="E344" s="45"/>
      <c r="F344" s="45"/>
      <c r="G344" s="51"/>
      <c r="H344" s="50"/>
      <c r="I344" s="48"/>
      <c r="J344" s="51"/>
      <c r="K344" s="45"/>
      <c r="L344" s="45"/>
      <c r="M344" s="45"/>
      <c r="N344" s="184"/>
      <c r="O344" s="188"/>
      <c r="P344" s="188"/>
      <c r="Q344" s="114"/>
      <c r="R344" s="114"/>
      <c r="S344" s="114"/>
      <c r="T344" s="114"/>
      <c r="U344" s="114"/>
      <c r="V344" s="114"/>
      <c r="W344" s="114"/>
      <c r="X344" s="114"/>
      <c r="Y344" s="114"/>
      <c r="Z344" s="114"/>
      <c r="AA344" s="114"/>
      <c r="AB344" s="114"/>
      <c r="AC344" s="187"/>
      <c r="AF344" s="114"/>
      <c r="AG344" s="114"/>
      <c r="AH344" s="163"/>
      <c r="AI344" s="163"/>
      <c r="AJ344" s="163"/>
      <c r="AK344" s="163"/>
      <c r="AL344" s="163"/>
      <c r="AM344" s="163"/>
    </row>
    <row r="345" spans="1:39" s="127" customFormat="1" x14ac:dyDescent="0.25">
      <c r="A345" s="45"/>
      <c r="B345" s="47"/>
      <c r="C345" s="51"/>
      <c r="D345" s="45"/>
      <c r="E345" s="45"/>
      <c r="F345" s="45"/>
      <c r="G345" s="51"/>
      <c r="H345" s="50"/>
      <c r="I345" s="48"/>
      <c r="J345" s="51"/>
      <c r="K345" s="45"/>
      <c r="L345" s="45"/>
      <c r="M345" s="45"/>
      <c r="N345" s="184"/>
      <c r="O345" s="188"/>
      <c r="P345" s="188"/>
      <c r="Q345" s="114"/>
      <c r="R345" s="114"/>
      <c r="S345" s="114"/>
      <c r="T345" s="114"/>
      <c r="U345" s="114"/>
      <c r="V345" s="114"/>
      <c r="W345" s="114"/>
      <c r="X345" s="114"/>
      <c r="Y345" s="114"/>
      <c r="Z345" s="114"/>
      <c r="AA345" s="114"/>
      <c r="AB345" s="114"/>
      <c r="AC345" s="187"/>
      <c r="AF345" s="114"/>
      <c r="AG345" s="114"/>
      <c r="AH345" s="163"/>
      <c r="AI345" s="163"/>
      <c r="AJ345" s="163"/>
      <c r="AK345" s="163"/>
      <c r="AL345" s="163"/>
      <c r="AM345" s="163"/>
    </row>
    <row r="346" spans="1:39" s="127" customFormat="1" x14ac:dyDescent="0.25">
      <c r="A346" s="45"/>
      <c r="B346" s="47"/>
      <c r="C346" s="51"/>
      <c r="D346" s="45"/>
      <c r="E346" s="45"/>
      <c r="F346" s="45"/>
      <c r="G346" s="51"/>
      <c r="H346" s="50"/>
      <c r="I346" s="48"/>
      <c r="J346" s="51"/>
      <c r="K346" s="45"/>
      <c r="L346" s="45"/>
      <c r="M346" s="45"/>
      <c r="N346" s="184"/>
      <c r="O346" s="188"/>
      <c r="P346" s="188"/>
      <c r="Q346" s="114"/>
      <c r="R346" s="114"/>
      <c r="S346" s="114"/>
      <c r="T346" s="114"/>
      <c r="U346" s="114"/>
      <c r="V346" s="114"/>
      <c r="W346" s="114"/>
      <c r="X346" s="114"/>
      <c r="Y346" s="114"/>
      <c r="Z346" s="114"/>
      <c r="AA346" s="114"/>
      <c r="AB346" s="114"/>
      <c r="AC346" s="187"/>
      <c r="AF346" s="114"/>
      <c r="AG346" s="114"/>
      <c r="AH346" s="163"/>
      <c r="AI346" s="163"/>
      <c r="AJ346" s="163"/>
      <c r="AK346" s="163"/>
      <c r="AL346" s="163"/>
      <c r="AM346" s="163"/>
    </row>
    <row r="347" spans="1:39" s="127" customFormat="1" x14ac:dyDescent="0.25">
      <c r="A347" s="45"/>
      <c r="B347" s="47"/>
      <c r="C347" s="51"/>
      <c r="D347" s="45"/>
      <c r="E347" s="45"/>
      <c r="F347" s="45"/>
      <c r="G347" s="51"/>
      <c r="H347" s="50"/>
      <c r="I347" s="48"/>
      <c r="J347" s="51"/>
      <c r="K347" s="45"/>
      <c r="L347" s="45"/>
      <c r="M347" s="45"/>
      <c r="N347" s="184"/>
      <c r="O347" s="188"/>
      <c r="P347" s="188"/>
      <c r="Q347" s="114"/>
      <c r="R347" s="114"/>
      <c r="S347" s="114"/>
      <c r="T347" s="114"/>
      <c r="U347" s="114"/>
      <c r="V347" s="114"/>
      <c r="W347" s="114"/>
      <c r="X347" s="114"/>
      <c r="Y347" s="114"/>
      <c r="Z347" s="114"/>
      <c r="AA347" s="114"/>
      <c r="AB347" s="114"/>
      <c r="AC347" s="187"/>
      <c r="AF347" s="114"/>
      <c r="AG347" s="114"/>
      <c r="AH347" s="163"/>
      <c r="AI347" s="163"/>
      <c r="AJ347" s="163"/>
      <c r="AK347" s="163"/>
      <c r="AL347" s="163"/>
      <c r="AM347" s="163"/>
    </row>
    <row r="348" spans="1:39" s="127" customFormat="1" x14ac:dyDescent="0.25">
      <c r="A348" s="45"/>
      <c r="B348" s="47"/>
      <c r="C348" s="51"/>
      <c r="D348" s="45"/>
      <c r="E348" s="45"/>
      <c r="F348" s="45"/>
      <c r="G348" s="51"/>
      <c r="H348" s="50"/>
      <c r="I348" s="48"/>
      <c r="J348" s="51"/>
      <c r="K348" s="45"/>
      <c r="L348" s="45"/>
      <c r="M348" s="45"/>
      <c r="N348" s="184"/>
      <c r="O348" s="188"/>
      <c r="P348" s="188"/>
      <c r="Q348" s="114"/>
      <c r="R348" s="114"/>
      <c r="S348" s="114"/>
      <c r="T348" s="114"/>
      <c r="U348" s="114"/>
      <c r="V348" s="114"/>
      <c r="W348" s="114"/>
      <c r="X348" s="114"/>
      <c r="Y348" s="114"/>
      <c r="Z348" s="114"/>
      <c r="AA348" s="114"/>
      <c r="AB348" s="114"/>
      <c r="AC348" s="187"/>
      <c r="AF348" s="114"/>
      <c r="AG348" s="114"/>
      <c r="AH348" s="163"/>
      <c r="AI348" s="163"/>
      <c r="AJ348" s="163"/>
      <c r="AK348" s="163"/>
      <c r="AL348" s="163"/>
      <c r="AM348" s="163"/>
    </row>
    <row r="349" spans="1:39" s="127" customFormat="1" x14ac:dyDescent="0.25">
      <c r="A349" s="45"/>
      <c r="B349" s="47"/>
      <c r="C349" s="51"/>
      <c r="D349" s="45"/>
      <c r="E349" s="45"/>
      <c r="F349" s="45"/>
      <c r="G349" s="51"/>
      <c r="H349" s="50"/>
      <c r="I349" s="48"/>
      <c r="J349" s="51"/>
      <c r="K349" s="45"/>
      <c r="L349" s="45"/>
      <c r="M349" s="45"/>
      <c r="N349" s="184"/>
      <c r="O349" s="188"/>
      <c r="P349" s="188"/>
      <c r="Q349" s="114"/>
      <c r="R349" s="114"/>
      <c r="S349" s="114"/>
      <c r="T349" s="114"/>
      <c r="U349" s="114"/>
      <c r="V349" s="114"/>
      <c r="W349" s="114"/>
      <c r="X349" s="114"/>
      <c r="Y349" s="114"/>
      <c r="Z349" s="114"/>
      <c r="AA349" s="114"/>
      <c r="AB349" s="114"/>
      <c r="AC349" s="187"/>
      <c r="AF349" s="114"/>
      <c r="AG349" s="114"/>
      <c r="AH349" s="163"/>
      <c r="AI349" s="163"/>
      <c r="AJ349" s="163"/>
      <c r="AK349" s="163"/>
      <c r="AL349" s="163"/>
      <c r="AM349" s="163"/>
    </row>
    <row r="350" spans="1:39" s="127" customFormat="1" x14ac:dyDescent="0.25">
      <c r="A350" s="45"/>
      <c r="B350" s="47"/>
      <c r="C350" s="51"/>
      <c r="D350" s="45"/>
      <c r="E350" s="45"/>
      <c r="F350" s="45"/>
      <c r="G350" s="51"/>
      <c r="H350" s="50"/>
      <c r="I350" s="48"/>
      <c r="J350" s="51"/>
      <c r="K350" s="45"/>
      <c r="L350" s="45"/>
      <c r="M350" s="45"/>
      <c r="N350" s="184"/>
      <c r="O350" s="188"/>
      <c r="P350" s="188"/>
      <c r="Q350" s="114"/>
      <c r="R350" s="114"/>
      <c r="S350" s="114"/>
      <c r="T350" s="114"/>
      <c r="U350" s="114"/>
      <c r="V350" s="114"/>
      <c r="W350" s="114"/>
      <c r="X350" s="114"/>
      <c r="Y350" s="114"/>
      <c r="Z350" s="114"/>
      <c r="AA350" s="114"/>
      <c r="AB350" s="114"/>
      <c r="AC350" s="187"/>
      <c r="AF350" s="114"/>
      <c r="AG350" s="114"/>
      <c r="AH350" s="163"/>
      <c r="AI350" s="163"/>
      <c r="AJ350" s="163"/>
      <c r="AK350" s="163"/>
      <c r="AL350" s="163"/>
      <c r="AM350" s="163"/>
    </row>
    <row r="351" spans="1:39" s="127" customFormat="1" x14ac:dyDescent="0.25">
      <c r="A351" s="45"/>
      <c r="B351" s="47"/>
      <c r="C351" s="51"/>
      <c r="D351" s="45"/>
      <c r="E351" s="45"/>
      <c r="F351" s="45"/>
      <c r="G351" s="51"/>
      <c r="H351" s="50"/>
      <c r="I351" s="48"/>
      <c r="J351" s="51"/>
      <c r="K351" s="45"/>
      <c r="L351" s="45"/>
      <c r="M351" s="45"/>
      <c r="N351" s="184"/>
      <c r="O351" s="188"/>
      <c r="P351" s="188"/>
      <c r="Q351" s="114"/>
      <c r="R351" s="114"/>
      <c r="S351" s="114"/>
      <c r="T351" s="114"/>
      <c r="U351" s="114"/>
      <c r="V351" s="114"/>
      <c r="W351" s="114"/>
      <c r="X351" s="114"/>
      <c r="Y351" s="114"/>
      <c r="Z351" s="114"/>
      <c r="AA351" s="114"/>
      <c r="AB351" s="114"/>
      <c r="AC351" s="187"/>
      <c r="AF351" s="114"/>
      <c r="AG351" s="114"/>
      <c r="AH351" s="163"/>
      <c r="AI351" s="163"/>
      <c r="AJ351" s="163"/>
      <c r="AK351" s="163"/>
      <c r="AL351" s="163"/>
      <c r="AM351" s="163"/>
    </row>
    <row r="352" spans="1:39" s="127" customFormat="1" x14ac:dyDescent="0.25">
      <c r="A352" s="45"/>
      <c r="B352" s="47"/>
      <c r="C352" s="51"/>
      <c r="D352" s="45"/>
      <c r="E352" s="45"/>
      <c r="F352" s="45"/>
      <c r="G352" s="51"/>
      <c r="H352" s="50"/>
      <c r="I352" s="48"/>
      <c r="J352" s="51"/>
      <c r="K352" s="45"/>
      <c r="L352" s="45"/>
      <c r="M352" s="45"/>
      <c r="N352" s="184"/>
      <c r="O352" s="188"/>
      <c r="P352" s="188"/>
      <c r="Q352" s="114"/>
      <c r="R352" s="114"/>
      <c r="S352" s="114"/>
      <c r="T352" s="114"/>
      <c r="U352" s="114"/>
      <c r="V352" s="114"/>
      <c r="W352" s="114"/>
      <c r="X352" s="114"/>
      <c r="Y352" s="114"/>
      <c r="Z352" s="114"/>
      <c r="AA352" s="114"/>
      <c r="AB352" s="114"/>
      <c r="AC352" s="187"/>
      <c r="AF352" s="114"/>
      <c r="AG352" s="114"/>
      <c r="AH352" s="163"/>
      <c r="AI352" s="163"/>
      <c r="AJ352" s="163"/>
      <c r="AK352" s="163"/>
      <c r="AL352" s="163"/>
      <c r="AM352" s="163"/>
    </row>
    <row r="353" spans="1:39" s="127" customFormat="1" x14ac:dyDescent="0.25">
      <c r="A353" s="45"/>
      <c r="B353" s="47"/>
      <c r="C353" s="51"/>
      <c r="D353" s="45"/>
      <c r="E353" s="45"/>
      <c r="F353" s="45"/>
      <c r="G353" s="51"/>
      <c r="H353" s="50"/>
      <c r="I353" s="48"/>
      <c r="J353" s="51"/>
      <c r="K353" s="45"/>
      <c r="L353" s="45"/>
      <c r="M353" s="45"/>
      <c r="N353" s="184"/>
      <c r="O353" s="188"/>
      <c r="P353" s="188"/>
      <c r="Q353" s="114"/>
      <c r="R353" s="114"/>
      <c r="S353" s="114"/>
      <c r="T353" s="114"/>
      <c r="U353" s="114"/>
      <c r="V353" s="114"/>
      <c r="W353" s="114"/>
      <c r="X353" s="114"/>
      <c r="Y353" s="114"/>
      <c r="Z353" s="114"/>
      <c r="AA353" s="114"/>
      <c r="AB353" s="114"/>
      <c r="AC353" s="187"/>
      <c r="AF353" s="114"/>
      <c r="AG353" s="114"/>
      <c r="AH353" s="163"/>
      <c r="AI353" s="163"/>
      <c r="AJ353" s="163"/>
      <c r="AK353" s="163"/>
      <c r="AL353" s="163"/>
      <c r="AM353" s="163"/>
    </row>
    <row r="354" spans="1:39" s="127" customFormat="1" x14ac:dyDescent="0.25">
      <c r="A354" s="45"/>
      <c r="B354" s="47"/>
      <c r="C354" s="51"/>
      <c r="D354" s="45"/>
      <c r="E354" s="45"/>
      <c r="F354" s="45"/>
      <c r="G354" s="51"/>
      <c r="H354" s="50"/>
      <c r="I354" s="48"/>
      <c r="J354" s="51"/>
      <c r="K354" s="45"/>
      <c r="L354" s="45"/>
      <c r="M354" s="45"/>
      <c r="N354" s="184"/>
      <c r="O354" s="188"/>
      <c r="P354" s="188"/>
      <c r="Q354" s="114"/>
      <c r="R354" s="114"/>
      <c r="S354" s="114"/>
      <c r="T354" s="114"/>
      <c r="U354" s="114"/>
      <c r="V354" s="114"/>
      <c r="W354" s="114"/>
      <c r="X354" s="114"/>
      <c r="Y354" s="114"/>
      <c r="Z354" s="114"/>
      <c r="AA354" s="114"/>
      <c r="AB354" s="114"/>
      <c r="AC354" s="187"/>
      <c r="AF354" s="114"/>
      <c r="AG354" s="114"/>
      <c r="AH354" s="163"/>
      <c r="AI354" s="163"/>
      <c r="AJ354" s="163"/>
      <c r="AK354" s="163"/>
      <c r="AL354" s="163"/>
      <c r="AM354" s="163"/>
    </row>
    <row r="355" spans="1:39" s="127" customFormat="1" x14ac:dyDescent="0.25">
      <c r="A355" s="45"/>
      <c r="B355" s="47"/>
      <c r="C355" s="51"/>
      <c r="D355" s="45"/>
      <c r="E355" s="45"/>
      <c r="F355" s="45"/>
      <c r="G355" s="51"/>
      <c r="H355" s="50"/>
      <c r="I355" s="48"/>
      <c r="J355" s="51"/>
      <c r="K355" s="45"/>
      <c r="L355" s="45"/>
      <c r="M355" s="45"/>
      <c r="N355" s="184"/>
      <c r="O355" s="188"/>
      <c r="P355" s="188"/>
      <c r="Q355" s="114"/>
      <c r="R355" s="114"/>
      <c r="S355" s="114"/>
      <c r="T355" s="114"/>
      <c r="U355" s="114"/>
      <c r="V355" s="114"/>
      <c r="W355" s="114"/>
      <c r="X355" s="114"/>
      <c r="Y355" s="114"/>
      <c r="Z355" s="114"/>
      <c r="AA355" s="114"/>
      <c r="AB355" s="114"/>
      <c r="AC355" s="187"/>
      <c r="AF355" s="114"/>
      <c r="AG355" s="114"/>
      <c r="AH355" s="163"/>
      <c r="AI355" s="163"/>
      <c r="AJ355" s="163"/>
      <c r="AK355" s="163"/>
      <c r="AL355" s="163"/>
      <c r="AM355" s="163"/>
    </row>
    <row r="356" spans="1:39" s="127" customFormat="1" x14ac:dyDescent="0.25">
      <c r="A356" s="45"/>
      <c r="B356" s="47"/>
      <c r="C356" s="51"/>
      <c r="D356" s="45"/>
      <c r="E356" s="45"/>
      <c r="F356" s="45"/>
      <c r="G356" s="51"/>
      <c r="H356" s="50"/>
      <c r="I356" s="48"/>
      <c r="J356" s="51"/>
      <c r="K356" s="45"/>
      <c r="L356" s="45"/>
      <c r="M356" s="45"/>
      <c r="N356" s="184"/>
      <c r="O356" s="188"/>
      <c r="P356" s="188"/>
      <c r="Q356" s="114"/>
      <c r="R356" s="114"/>
      <c r="S356" s="114"/>
      <c r="T356" s="114"/>
      <c r="U356" s="114"/>
      <c r="V356" s="114"/>
      <c r="W356" s="114"/>
      <c r="X356" s="114"/>
      <c r="Y356" s="114"/>
      <c r="Z356" s="114"/>
      <c r="AA356" s="114"/>
      <c r="AB356" s="114"/>
      <c r="AC356" s="187"/>
      <c r="AF356" s="114"/>
      <c r="AG356" s="114"/>
      <c r="AH356" s="163"/>
      <c r="AI356" s="163"/>
      <c r="AJ356" s="163"/>
      <c r="AK356" s="163"/>
      <c r="AL356" s="163"/>
      <c r="AM356" s="163"/>
    </row>
    <row r="357" spans="1:39" s="127" customFormat="1" x14ac:dyDescent="0.25">
      <c r="A357" s="45"/>
      <c r="B357" s="47"/>
      <c r="C357" s="51"/>
      <c r="D357" s="45"/>
      <c r="E357" s="45"/>
      <c r="F357" s="45"/>
      <c r="G357" s="51"/>
      <c r="H357" s="50"/>
      <c r="I357" s="48"/>
      <c r="J357" s="51"/>
      <c r="K357" s="45"/>
      <c r="L357" s="45"/>
      <c r="M357" s="45"/>
      <c r="N357" s="184"/>
      <c r="O357" s="188"/>
      <c r="P357" s="188"/>
      <c r="Q357" s="114"/>
      <c r="R357" s="114"/>
      <c r="S357" s="114"/>
      <c r="T357" s="114"/>
      <c r="U357" s="114"/>
      <c r="V357" s="114"/>
      <c r="W357" s="114"/>
      <c r="X357" s="114"/>
      <c r="Y357" s="114"/>
      <c r="Z357" s="114"/>
      <c r="AA357" s="114"/>
      <c r="AB357" s="114"/>
      <c r="AC357" s="187"/>
      <c r="AF357" s="114"/>
      <c r="AG357" s="114"/>
      <c r="AH357" s="163"/>
      <c r="AI357" s="163"/>
      <c r="AJ357" s="163"/>
      <c r="AK357" s="163"/>
      <c r="AL357" s="163"/>
      <c r="AM357" s="163"/>
    </row>
    <row r="358" spans="1:39" s="127" customFormat="1" x14ac:dyDescent="0.25">
      <c r="A358" s="45"/>
      <c r="B358" s="47"/>
      <c r="C358" s="51"/>
      <c r="D358" s="45"/>
      <c r="E358" s="45"/>
      <c r="F358" s="45"/>
      <c r="G358" s="51"/>
      <c r="H358" s="50"/>
      <c r="I358" s="48"/>
      <c r="J358" s="51"/>
      <c r="K358" s="45"/>
      <c r="L358" s="45"/>
      <c r="M358" s="45"/>
      <c r="N358" s="184"/>
      <c r="O358" s="188"/>
      <c r="P358" s="188"/>
      <c r="Q358" s="114"/>
      <c r="R358" s="114"/>
      <c r="S358" s="114"/>
      <c r="T358" s="114"/>
      <c r="U358" s="114"/>
      <c r="V358" s="114"/>
      <c r="W358" s="114"/>
      <c r="X358" s="114"/>
      <c r="Y358" s="114"/>
      <c r="Z358" s="114"/>
      <c r="AA358" s="114"/>
      <c r="AB358" s="114"/>
      <c r="AC358" s="187"/>
      <c r="AF358" s="114"/>
      <c r="AG358" s="114"/>
      <c r="AH358" s="163"/>
      <c r="AI358" s="163"/>
      <c r="AJ358" s="163"/>
      <c r="AK358" s="163"/>
      <c r="AL358" s="163"/>
      <c r="AM358" s="163"/>
    </row>
    <row r="359" spans="1:39" s="127" customFormat="1" x14ac:dyDescent="0.25">
      <c r="A359" s="45"/>
      <c r="B359" s="47"/>
      <c r="C359" s="51"/>
      <c r="D359" s="45"/>
      <c r="E359" s="45"/>
      <c r="F359" s="45"/>
      <c r="G359" s="51"/>
      <c r="H359" s="50"/>
      <c r="I359" s="48"/>
      <c r="J359" s="51"/>
      <c r="K359" s="45"/>
      <c r="L359" s="45"/>
      <c r="M359" s="45"/>
      <c r="N359" s="184"/>
      <c r="O359" s="188"/>
      <c r="P359" s="188"/>
      <c r="Q359" s="114"/>
      <c r="R359" s="114"/>
      <c r="S359" s="114"/>
      <c r="T359" s="114"/>
      <c r="U359" s="114"/>
      <c r="V359" s="114"/>
      <c r="W359" s="114"/>
      <c r="X359" s="114"/>
      <c r="Y359" s="114"/>
      <c r="Z359" s="114"/>
      <c r="AA359" s="114"/>
      <c r="AB359" s="114"/>
      <c r="AC359" s="187"/>
      <c r="AF359" s="114"/>
      <c r="AG359" s="114"/>
      <c r="AH359" s="163"/>
      <c r="AI359" s="163"/>
      <c r="AJ359" s="163"/>
      <c r="AK359" s="163"/>
      <c r="AL359" s="163"/>
      <c r="AM359" s="163"/>
    </row>
    <row r="360" spans="1:39" s="127" customFormat="1" x14ac:dyDescent="0.25">
      <c r="A360" s="45"/>
      <c r="B360" s="47"/>
      <c r="C360" s="51"/>
      <c r="D360" s="45"/>
      <c r="E360" s="45"/>
      <c r="F360" s="45"/>
      <c r="G360" s="51"/>
      <c r="H360" s="50"/>
      <c r="I360" s="48"/>
      <c r="J360" s="51"/>
      <c r="K360" s="45"/>
      <c r="L360" s="45"/>
      <c r="M360" s="45"/>
      <c r="N360" s="184"/>
      <c r="O360" s="188"/>
      <c r="P360" s="188"/>
      <c r="Q360" s="114"/>
      <c r="R360" s="114"/>
      <c r="S360" s="114"/>
      <c r="T360" s="114"/>
      <c r="U360" s="114"/>
      <c r="V360" s="114"/>
      <c r="W360" s="114"/>
      <c r="X360" s="114"/>
      <c r="Y360" s="114"/>
      <c r="Z360" s="114"/>
      <c r="AA360" s="114"/>
      <c r="AB360" s="114"/>
      <c r="AC360" s="187"/>
      <c r="AF360" s="114"/>
      <c r="AG360" s="114"/>
      <c r="AH360" s="163"/>
      <c r="AI360" s="163"/>
      <c r="AJ360" s="163"/>
      <c r="AK360" s="163"/>
      <c r="AL360" s="163"/>
      <c r="AM360" s="163"/>
    </row>
    <row r="361" spans="1:39" s="127" customFormat="1" x14ac:dyDescent="0.25">
      <c r="A361" s="45"/>
      <c r="B361" s="47"/>
      <c r="C361" s="51"/>
      <c r="D361" s="45"/>
      <c r="E361" s="45"/>
      <c r="F361" s="45"/>
      <c r="G361" s="51"/>
      <c r="H361" s="50"/>
      <c r="I361" s="48"/>
      <c r="J361" s="51"/>
      <c r="K361" s="45"/>
      <c r="L361" s="45"/>
      <c r="M361" s="45"/>
      <c r="N361" s="184"/>
      <c r="O361" s="188"/>
      <c r="P361" s="188"/>
      <c r="Q361" s="114"/>
      <c r="R361" s="114"/>
      <c r="S361" s="114"/>
      <c r="T361" s="114"/>
      <c r="U361" s="114"/>
      <c r="V361" s="114"/>
      <c r="W361" s="114"/>
      <c r="X361" s="114"/>
      <c r="Y361" s="114"/>
      <c r="Z361" s="114"/>
      <c r="AA361" s="114"/>
      <c r="AB361" s="114"/>
      <c r="AC361" s="187"/>
      <c r="AF361" s="114"/>
      <c r="AG361" s="114"/>
      <c r="AH361" s="163"/>
      <c r="AI361" s="163"/>
      <c r="AJ361" s="163"/>
      <c r="AK361" s="163"/>
      <c r="AL361" s="163"/>
      <c r="AM361" s="163"/>
    </row>
    <row r="362" spans="1:39" s="127" customFormat="1" x14ac:dyDescent="0.25">
      <c r="A362" s="45"/>
      <c r="B362" s="47"/>
      <c r="C362" s="51"/>
      <c r="D362" s="45"/>
      <c r="E362" s="45"/>
      <c r="F362" s="45"/>
      <c r="G362" s="51"/>
      <c r="H362" s="50"/>
      <c r="I362" s="48"/>
      <c r="J362" s="51"/>
      <c r="K362" s="45"/>
      <c r="L362" s="45"/>
      <c r="M362" s="45"/>
      <c r="N362" s="184"/>
      <c r="O362" s="188"/>
      <c r="P362" s="188"/>
      <c r="Q362" s="114"/>
      <c r="R362" s="114"/>
      <c r="S362" s="114"/>
      <c r="T362" s="114"/>
      <c r="U362" s="114"/>
      <c r="V362" s="114"/>
      <c r="W362" s="114"/>
      <c r="X362" s="114"/>
      <c r="Y362" s="114"/>
      <c r="Z362" s="114"/>
      <c r="AA362" s="114"/>
      <c r="AB362" s="114"/>
      <c r="AC362" s="187"/>
      <c r="AF362" s="114"/>
      <c r="AG362" s="114"/>
      <c r="AH362" s="163"/>
      <c r="AI362" s="163"/>
      <c r="AJ362" s="163"/>
      <c r="AK362" s="163"/>
      <c r="AL362" s="163"/>
      <c r="AM362" s="163"/>
    </row>
    <row r="363" spans="1:39" s="127" customFormat="1" x14ac:dyDescent="0.25">
      <c r="A363" s="45"/>
      <c r="B363" s="47"/>
      <c r="C363" s="51"/>
      <c r="D363" s="45"/>
      <c r="E363" s="45"/>
      <c r="F363" s="45"/>
      <c r="G363" s="51"/>
      <c r="H363" s="50"/>
      <c r="I363" s="48"/>
      <c r="J363" s="51"/>
      <c r="K363" s="45"/>
      <c r="L363" s="45"/>
      <c r="M363" s="45"/>
      <c r="N363" s="184"/>
      <c r="O363" s="188"/>
      <c r="P363" s="188"/>
      <c r="Q363" s="114"/>
      <c r="R363" s="114"/>
      <c r="S363" s="114"/>
      <c r="T363" s="114"/>
      <c r="U363" s="114"/>
      <c r="V363" s="114"/>
      <c r="W363" s="114"/>
      <c r="X363" s="114"/>
      <c r="Y363" s="114"/>
      <c r="Z363" s="114"/>
      <c r="AA363" s="114"/>
      <c r="AB363" s="114"/>
      <c r="AC363" s="187"/>
      <c r="AF363" s="114"/>
      <c r="AG363" s="114"/>
      <c r="AH363" s="163"/>
      <c r="AI363" s="163"/>
      <c r="AJ363" s="163"/>
      <c r="AK363" s="163"/>
      <c r="AL363" s="163"/>
      <c r="AM363" s="163"/>
    </row>
    <row r="364" spans="1:39" s="127" customFormat="1" x14ac:dyDescent="0.25">
      <c r="A364" s="45"/>
      <c r="B364" s="47"/>
      <c r="C364" s="51"/>
      <c r="D364" s="45"/>
      <c r="E364" s="45"/>
      <c r="F364" s="45"/>
      <c r="G364" s="51"/>
      <c r="H364" s="50"/>
      <c r="I364" s="48"/>
      <c r="J364" s="51"/>
      <c r="K364" s="45"/>
      <c r="L364" s="45"/>
      <c r="M364" s="45"/>
      <c r="N364" s="184"/>
      <c r="O364" s="188"/>
      <c r="P364" s="188"/>
      <c r="Q364" s="114"/>
      <c r="R364" s="114"/>
      <c r="S364" s="114"/>
      <c r="T364" s="114"/>
      <c r="U364" s="114"/>
      <c r="V364" s="114"/>
      <c r="W364" s="114"/>
      <c r="X364" s="114"/>
      <c r="Y364" s="114"/>
      <c r="Z364" s="114"/>
      <c r="AA364" s="114"/>
      <c r="AB364" s="114"/>
      <c r="AC364" s="187"/>
      <c r="AF364" s="114"/>
      <c r="AG364" s="114"/>
      <c r="AH364" s="163"/>
      <c r="AI364" s="163"/>
      <c r="AJ364" s="163"/>
      <c r="AK364" s="163"/>
      <c r="AL364" s="163"/>
      <c r="AM364" s="163"/>
    </row>
    <row r="365" spans="1:39" s="127" customFormat="1" x14ac:dyDescent="0.25">
      <c r="A365" s="45"/>
      <c r="B365" s="47"/>
      <c r="C365" s="51"/>
      <c r="D365" s="45"/>
      <c r="E365" s="45"/>
      <c r="F365" s="45"/>
      <c r="G365" s="51"/>
      <c r="H365" s="50"/>
      <c r="I365" s="48"/>
      <c r="J365" s="51"/>
      <c r="K365" s="45"/>
      <c r="L365" s="45"/>
      <c r="M365" s="45"/>
      <c r="N365" s="184"/>
      <c r="O365" s="188"/>
      <c r="P365" s="188"/>
      <c r="Q365" s="114"/>
      <c r="R365" s="114"/>
      <c r="S365" s="114"/>
      <c r="T365" s="114"/>
      <c r="U365" s="114"/>
      <c r="V365" s="114"/>
      <c r="W365" s="114"/>
      <c r="X365" s="114"/>
      <c r="Y365" s="114"/>
      <c r="Z365" s="114"/>
      <c r="AA365" s="114"/>
      <c r="AB365" s="114"/>
      <c r="AC365" s="187"/>
      <c r="AF365" s="114"/>
      <c r="AG365" s="114"/>
      <c r="AH365" s="163"/>
      <c r="AI365" s="163"/>
      <c r="AJ365" s="163"/>
      <c r="AK365" s="163"/>
      <c r="AL365" s="163"/>
      <c r="AM365" s="163"/>
    </row>
    <row r="366" spans="1:39" s="127" customFormat="1" x14ac:dyDescent="0.25">
      <c r="A366" s="45"/>
      <c r="B366" s="47"/>
      <c r="C366" s="51"/>
      <c r="D366" s="45"/>
      <c r="E366" s="45"/>
      <c r="F366" s="45"/>
      <c r="G366" s="51"/>
      <c r="H366" s="50"/>
      <c r="I366" s="48"/>
      <c r="J366" s="51"/>
      <c r="K366" s="45"/>
      <c r="L366" s="45"/>
      <c r="M366" s="45"/>
      <c r="N366" s="184"/>
      <c r="O366" s="188"/>
      <c r="P366" s="188"/>
      <c r="Q366" s="114"/>
      <c r="R366" s="114"/>
      <c r="S366" s="114"/>
      <c r="T366" s="114"/>
      <c r="U366" s="114"/>
      <c r="V366" s="114"/>
      <c r="W366" s="114"/>
      <c r="X366" s="114"/>
      <c r="Y366" s="114"/>
      <c r="Z366" s="114"/>
      <c r="AA366" s="114"/>
      <c r="AB366" s="114"/>
      <c r="AC366" s="187"/>
      <c r="AF366" s="114"/>
      <c r="AG366" s="114"/>
      <c r="AH366" s="163"/>
      <c r="AI366" s="163"/>
      <c r="AJ366" s="163"/>
      <c r="AK366" s="163"/>
      <c r="AL366" s="163"/>
      <c r="AM366" s="163"/>
    </row>
    <row r="367" spans="1:39" s="127" customFormat="1" x14ac:dyDescent="0.25">
      <c r="A367" s="45"/>
      <c r="B367" s="47"/>
      <c r="C367" s="51"/>
      <c r="D367" s="45"/>
      <c r="E367" s="45"/>
      <c r="F367" s="45"/>
      <c r="G367" s="51"/>
      <c r="H367" s="50"/>
      <c r="I367" s="48"/>
      <c r="J367" s="51"/>
      <c r="K367" s="45"/>
      <c r="L367" s="45"/>
      <c r="M367" s="45"/>
      <c r="N367" s="184"/>
      <c r="O367" s="188"/>
      <c r="P367" s="188"/>
      <c r="Q367" s="114"/>
      <c r="R367" s="114"/>
      <c r="S367" s="114"/>
      <c r="T367" s="114"/>
      <c r="U367" s="114"/>
      <c r="V367" s="114"/>
      <c r="W367" s="114"/>
      <c r="X367" s="114"/>
      <c r="Y367" s="114"/>
      <c r="Z367" s="114"/>
      <c r="AA367" s="114"/>
      <c r="AB367" s="114"/>
      <c r="AC367" s="187"/>
      <c r="AF367" s="114"/>
      <c r="AG367" s="114"/>
      <c r="AH367" s="163"/>
      <c r="AI367" s="163"/>
      <c r="AJ367" s="163"/>
      <c r="AK367" s="163"/>
      <c r="AL367" s="163"/>
      <c r="AM367" s="163"/>
    </row>
    <row r="368" spans="1:39" s="127" customFormat="1" x14ac:dyDescent="0.25">
      <c r="A368" s="45"/>
      <c r="B368" s="47"/>
      <c r="C368" s="51"/>
      <c r="D368" s="45"/>
      <c r="E368" s="45"/>
      <c r="F368" s="45"/>
      <c r="G368" s="51"/>
      <c r="H368" s="50"/>
      <c r="I368" s="48"/>
      <c r="J368" s="51"/>
      <c r="K368" s="45"/>
      <c r="L368" s="45"/>
      <c r="M368" s="45"/>
      <c r="N368" s="184"/>
      <c r="O368" s="188"/>
      <c r="P368" s="188"/>
      <c r="Q368" s="114"/>
      <c r="R368" s="114"/>
      <c r="S368" s="114"/>
      <c r="T368" s="114"/>
      <c r="U368" s="114"/>
      <c r="V368" s="114"/>
      <c r="W368" s="114"/>
      <c r="X368" s="114"/>
      <c r="Y368" s="114"/>
      <c r="Z368" s="114"/>
      <c r="AA368" s="114"/>
      <c r="AB368" s="114"/>
      <c r="AC368" s="187"/>
      <c r="AF368" s="114"/>
      <c r="AG368" s="114"/>
      <c r="AH368" s="163"/>
      <c r="AI368" s="163"/>
      <c r="AJ368" s="163"/>
      <c r="AK368" s="163"/>
      <c r="AL368" s="163"/>
      <c r="AM368" s="163"/>
    </row>
    <row r="369" spans="1:39" s="127" customFormat="1" x14ac:dyDescent="0.25">
      <c r="A369" s="45"/>
      <c r="B369" s="47"/>
      <c r="C369" s="51"/>
      <c r="D369" s="45"/>
      <c r="E369" s="45"/>
      <c r="F369" s="45"/>
      <c r="G369" s="51"/>
      <c r="H369" s="50"/>
      <c r="I369" s="48"/>
      <c r="J369" s="51"/>
      <c r="K369" s="45"/>
      <c r="L369" s="45"/>
      <c r="M369" s="45"/>
      <c r="N369" s="184"/>
      <c r="O369" s="188"/>
      <c r="P369" s="188"/>
      <c r="Q369" s="114"/>
      <c r="R369" s="114"/>
      <c r="S369" s="114"/>
      <c r="T369" s="114"/>
      <c r="U369" s="114"/>
      <c r="V369" s="114"/>
      <c r="W369" s="114"/>
      <c r="X369" s="114"/>
      <c r="Y369" s="114"/>
      <c r="Z369" s="114"/>
      <c r="AA369" s="114"/>
      <c r="AB369" s="114"/>
      <c r="AC369" s="187"/>
      <c r="AF369" s="114"/>
      <c r="AG369" s="114"/>
      <c r="AH369" s="163"/>
      <c r="AI369" s="163"/>
      <c r="AJ369" s="163"/>
      <c r="AK369" s="163"/>
      <c r="AL369" s="163"/>
      <c r="AM369" s="163"/>
    </row>
    <row r="370" spans="1:39" s="127" customFormat="1" x14ac:dyDescent="0.25">
      <c r="A370" s="45"/>
      <c r="B370" s="47"/>
      <c r="C370" s="51"/>
      <c r="D370" s="45"/>
      <c r="E370" s="45"/>
      <c r="F370" s="45"/>
      <c r="G370" s="51"/>
      <c r="H370" s="50"/>
      <c r="I370" s="48"/>
      <c r="J370" s="51"/>
      <c r="K370" s="45"/>
      <c r="L370" s="45"/>
      <c r="M370" s="45"/>
      <c r="N370" s="184"/>
      <c r="O370" s="188"/>
      <c r="P370" s="188"/>
      <c r="Q370" s="114"/>
      <c r="R370" s="114"/>
      <c r="S370" s="114"/>
      <c r="T370" s="114"/>
      <c r="U370" s="114"/>
      <c r="V370" s="114"/>
      <c r="W370" s="114"/>
      <c r="X370" s="114"/>
      <c r="Y370" s="114"/>
      <c r="Z370" s="114"/>
      <c r="AA370" s="114"/>
      <c r="AB370" s="114"/>
      <c r="AC370" s="187"/>
      <c r="AF370" s="114"/>
      <c r="AG370" s="114"/>
      <c r="AH370" s="163"/>
      <c r="AI370" s="163"/>
      <c r="AJ370" s="163"/>
      <c r="AK370" s="163"/>
      <c r="AL370" s="163"/>
      <c r="AM370" s="163"/>
    </row>
    <row r="371" spans="1:39" s="127" customFormat="1" x14ac:dyDescent="0.25">
      <c r="A371" s="45"/>
      <c r="B371" s="47"/>
      <c r="C371" s="51"/>
      <c r="D371" s="45"/>
      <c r="E371" s="45"/>
      <c r="F371" s="45"/>
      <c r="G371" s="51"/>
      <c r="H371" s="50"/>
      <c r="I371" s="48"/>
      <c r="J371" s="51"/>
      <c r="K371" s="45"/>
      <c r="L371" s="45"/>
      <c r="M371" s="45"/>
      <c r="N371" s="184"/>
      <c r="O371" s="188"/>
      <c r="P371" s="188"/>
      <c r="Q371" s="114"/>
      <c r="R371" s="114"/>
      <c r="S371" s="114"/>
      <c r="T371" s="114"/>
      <c r="U371" s="114"/>
      <c r="V371" s="114"/>
      <c r="W371" s="114"/>
      <c r="X371" s="114"/>
      <c r="Y371" s="114"/>
      <c r="Z371" s="114"/>
      <c r="AA371" s="114"/>
      <c r="AB371" s="114"/>
      <c r="AC371" s="187"/>
      <c r="AF371" s="114"/>
      <c r="AG371" s="114"/>
      <c r="AH371" s="163"/>
      <c r="AI371" s="163"/>
      <c r="AJ371" s="163"/>
      <c r="AK371" s="163"/>
      <c r="AL371" s="163"/>
      <c r="AM371" s="163"/>
    </row>
    <row r="372" spans="1:39" s="127" customFormat="1" x14ac:dyDescent="0.25">
      <c r="A372" s="45"/>
      <c r="B372" s="47"/>
      <c r="C372" s="51"/>
      <c r="D372" s="45"/>
      <c r="E372" s="45"/>
      <c r="F372" s="45"/>
      <c r="G372" s="51"/>
      <c r="H372" s="50"/>
      <c r="I372" s="48"/>
      <c r="J372" s="51"/>
      <c r="K372" s="45"/>
      <c r="L372" s="45"/>
      <c r="M372" s="45"/>
      <c r="N372" s="184"/>
      <c r="O372" s="188"/>
      <c r="P372" s="188"/>
      <c r="Q372" s="114"/>
      <c r="R372" s="114"/>
      <c r="S372" s="114"/>
      <c r="T372" s="114"/>
      <c r="U372" s="114"/>
      <c r="V372" s="114"/>
      <c r="W372" s="114"/>
      <c r="X372" s="114"/>
      <c r="Y372" s="114"/>
      <c r="Z372" s="114"/>
      <c r="AA372" s="114"/>
      <c r="AB372" s="114"/>
      <c r="AC372" s="187"/>
      <c r="AF372" s="114"/>
      <c r="AG372" s="114"/>
      <c r="AH372" s="163"/>
      <c r="AI372" s="163"/>
      <c r="AJ372" s="163"/>
      <c r="AK372" s="163"/>
      <c r="AL372" s="163"/>
      <c r="AM372" s="163"/>
    </row>
    <row r="373" spans="1:39" s="127" customFormat="1" x14ac:dyDescent="0.25">
      <c r="A373" s="45"/>
      <c r="B373" s="47"/>
      <c r="C373" s="51"/>
      <c r="D373" s="45"/>
      <c r="E373" s="45"/>
      <c r="F373" s="45"/>
      <c r="G373" s="51"/>
      <c r="H373" s="50"/>
      <c r="I373" s="48"/>
      <c r="J373" s="51"/>
      <c r="K373" s="45"/>
      <c r="L373" s="45"/>
      <c r="M373" s="45"/>
      <c r="N373" s="184"/>
      <c r="O373" s="188"/>
      <c r="P373" s="188"/>
      <c r="Q373" s="114"/>
      <c r="R373" s="114"/>
      <c r="S373" s="114"/>
      <c r="T373" s="114"/>
      <c r="U373" s="114"/>
      <c r="V373" s="114"/>
      <c r="W373" s="114"/>
      <c r="X373" s="114"/>
      <c r="Y373" s="114"/>
      <c r="Z373" s="114"/>
      <c r="AA373" s="114"/>
      <c r="AB373" s="114"/>
      <c r="AC373" s="187"/>
      <c r="AF373" s="114"/>
      <c r="AG373" s="114"/>
      <c r="AH373" s="163"/>
      <c r="AI373" s="163"/>
      <c r="AJ373" s="163"/>
      <c r="AK373" s="163"/>
      <c r="AL373" s="163"/>
      <c r="AM373" s="163"/>
    </row>
    <row r="374" spans="1:39" s="127" customFormat="1" x14ac:dyDescent="0.25">
      <c r="A374" s="45"/>
      <c r="B374" s="47"/>
      <c r="C374" s="51"/>
      <c r="D374" s="45"/>
      <c r="E374" s="45"/>
      <c r="F374" s="45"/>
      <c r="G374" s="51"/>
      <c r="H374" s="50"/>
      <c r="I374" s="48"/>
      <c r="J374" s="51"/>
      <c r="K374" s="45"/>
      <c r="L374" s="45"/>
      <c r="M374" s="45"/>
      <c r="N374" s="184"/>
      <c r="O374" s="188"/>
      <c r="P374" s="188"/>
      <c r="Q374" s="114"/>
      <c r="R374" s="114"/>
      <c r="S374" s="114"/>
      <c r="T374" s="114"/>
      <c r="U374" s="114"/>
      <c r="V374" s="114"/>
      <c r="W374" s="114"/>
      <c r="X374" s="114"/>
      <c r="Y374" s="114"/>
      <c r="Z374" s="114"/>
      <c r="AA374" s="114"/>
      <c r="AB374" s="114"/>
      <c r="AC374" s="187"/>
      <c r="AF374" s="114"/>
      <c r="AG374" s="114"/>
      <c r="AH374" s="163"/>
      <c r="AI374" s="163"/>
      <c r="AJ374" s="163"/>
      <c r="AK374" s="163"/>
      <c r="AL374" s="163"/>
      <c r="AM374" s="163"/>
    </row>
    <row r="375" spans="1:39" s="127" customFormat="1" x14ac:dyDescent="0.25">
      <c r="A375" s="45"/>
      <c r="B375" s="47"/>
      <c r="C375" s="51"/>
      <c r="D375" s="45"/>
      <c r="E375" s="45"/>
      <c r="F375" s="45"/>
      <c r="G375" s="51"/>
      <c r="H375" s="50"/>
      <c r="I375" s="48"/>
      <c r="J375" s="51"/>
      <c r="K375" s="45"/>
      <c r="L375" s="45"/>
      <c r="M375" s="45"/>
      <c r="N375" s="184"/>
      <c r="O375" s="188"/>
      <c r="P375" s="188"/>
      <c r="Q375" s="114"/>
      <c r="R375" s="114"/>
      <c r="S375" s="114"/>
      <c r="T375" s="114"/>
      <c r="U375" s="114"/>
      <c r="V375" s="114"/>
      <c r="W375" s="114"/>
      <c r="X375" s="114"/>
      <c r="Y375" s="114"/>
      <c r="Z375" s="114"/>
      <c r="AA375" s="114"/>
      <c r="AB375" s="114"/>
      <c r="AC375" s="187"/>
      <c r="AF375" s="114"/>
      <c r="AG375" s="114"/>
      <c r="AH375" s="163"/>
      <c r="AI375" s="163"/>
      <c r="AJ375" s="163"/>
      <c r="AK375" s="163"/>
      <c r="AL375" s="163"/>
      <c r="AM375" s="163"/>
    </row>
    <row r="376" spans="1:39" s="127" customFormat="1" x14ac:dyDescent="0.25">
      <c r="A376" s="45"/>
      <c r="B376" s="47"/>
      <c r="C376" s="51"/>
      <c r="D376" s="45"/>
      <c r="E376" s="45"/>
      <c r="F376" s="45"/>
      <c r="G376" s="51"/>
      <c r="H376" s="50"/>
      <c r="I376" s="48"/>
      <c r="J376" s="51"/>
      <c r="K376" s="45"/>
      <c r="L376" s="45"/>
      <c r="M376" s="45"/>
      <c r="N376" s="184"/>
      <c r="O376" s="188"/>
      <c r="P376" s="188"/>
      <c r="Q376" s="114"/>
      <c r="R376" s="114"/>
      <c r="S376" s="114"/>
      <c r="T376" s="114"/>
      <c r="U376" s="114"/>
      <c r="V376" s="114"/>
      <c r="W376" s="114"/>
      <c r="X376" s="114"/>
      <c r="Y376" s="114"/>
      <c r="Z376" s="114"/>
      <c r="AA376" s="114"/>
      <c r="AB376" s="114"/>
      <c r="AC376" s="187"/>
      <c r="AF376" s="114"/>
      <c r="AG376" s="114"/>
      <c r="AH376" s="163"/>
      <c r="AI376" s="163"/>
      <c r="AJ376" s="163"/>
      <c r="AK376" s="163"/>
      <c r="AL376" s="163"/>
      <c r="AM376" s="163"/>
    </row>
    <row r="377" spans="1:39" s="127" customFormat="1" x14ac:dyDescent="0.25">
      <c r="A377" s="45"/>
      <c r="B377" s="47"/>
      <c r="C377" s="51"/>
      <c r="D377" s="45"/>
      <c r="E377" s="45"/>
      <c r="F377" s="45"/>
      <c r="G377" s="51"/>
      <c r="H377" s="50"/>
      <c r="I377" s="48"/>
      <c r="J377" s="51"/>
      <c r="K377" s="45"/>
      <c r="L377" s="45"/>
      <c r="M377" s="45"/>
      <c r="N377" s="184"/>
      <c r="O377" s="188"/>
      <c r="P377" s="188"/>
      <c r="Q377" s="114"/>
      <c r="R377" s="114"/>
      <c r="S377" s="114"/>
      <c r="T377" s="114"/>
      <c r="U377" s="114"/>
      <c r="V377" s="114"/>
      <c r="W377" s="114"/>
      <c r="X377" s="114"/>
      <c r="Y377" s="114"/>
      <c r="Z377" s="114"/>
      <c r="AA377" s="114"/>
      <c r="AB377" s="114"/>
      <c r="AC377" s="187"/>
      <c r="AF377" s="114"/>
      <c r="AG377" s="114"/>
      <c r="AH377" s="163"/>
      <c r="AI377" s="163"/>
      <c r="AJ377" s="163"/>
      <c r="AK377" s="163"/>
      <c r="AL377" s="163"/>
      <c r="AM377" s="163"/>
    </row>
    <row r="378" spans="1:39" s="127" customFormat="1" x14ac:dyDescent="0.25">
      <c r="A378" s="45"/>
      <c r="B378" s="47"/>
      <c r="C378" s="51"/>
      <c r="D378" s="45"/>
      <c r="E378" s="45"/>
      <c r="F378" s="45"/>
      <c r="G378" s="51"/>
      <c r="H378" s="50"/>
      <c r="I378" s="48"/>
      <c r="J378" s="51"/>
      <c r="K378" s="45"/>
      <c r="L378" s="45"/>
      <c r="M378" s="45"/>
      <c r="N378" s="184"/>
      <c r="O378" s="188"/>
      <c r="P378" s="188"/>
      <c r="Q378" s="114"/>
      <c r="R378" s="114"/>
      <c r="S378" s="114"/>
      <c r="T378" s="114"/>
      <c r="U378" s="114"/>
      <c r="V378" s="114"/>
      <c r="W378" s="114"/>
      <c r="X378" s="114"/>
      <c r="Y378" s="114"/>
      <c r="Z378" s="114"/>
      <c r="AA378" s="114"/>
      <c r="AB378" s="114"/>
      <c r="AC378" s="187"/>
      <c r="AF378" s="114"/>
      <c r="AG378" s="114"/>
      <c r="AH378" s="163"/>
      <c r="AI378" s="163"/>
      <c r="AJ378" s="163"/>
      <c r="AK378" s="163"/>
      <c r="AL378" s="163"/>
      <c r="AM378" s="163"/>
    </row>
    <row r="379" spans="1:39" s="127" customFormat="1" x14ac:dyDescent="0.25">
      <c r="A379" s="45"/>
      <c r="B379" s="47"/>
      <c r="C379" s="51"/>
      <c r="D379" s="45"/>
      <c r="E379" s="45"/>
      <c r="F379" s="45"/>
      <c r="G379" s="51"/>
      <c r="H379" s="50"/>
      <c r="I379" s="48"/>
      <c r="J379" s="51"/>
      <c r="K379" s="45"/>
      <c r="L379" s="45"/>
      <c r="M379" s="45"/>
      <c r="N379" s="184"/>
      <c r="O379" s="188"/>
      <c r="P379" s="188"/>
      <c r="Q379" s="114"/>
      <c r="R379" s="114"/>
      <c r="S379" s="114"/>
      <c r="T379" s="114"/>
      <c r="U379" s="114"/>
      <c r="V379" s="114"/>
      <c r="W379" s="114"/>
      <c r="X379" s="114"/>
      <c r="Y379" s="114"/>
      <c r="Z379" s="114"/>
      <c r="AA379" s="114"/>
      <c r="AB379" s="114"/>
      <c r="AC379" s="187"/>
      <c r="AF379" s="114"/>
      <c r="AG379" s="114"/>
      <c r="AH379" s="163"/>
      <c r="AI379" s="163"/>
      <c r="AJ379" s="163"/>
      <c r="AK379" s="163"/>
      <c r="AL379" s="163"/>
      <c r="AM379" s="163"/>
    </row>
    <row r="380" spans="1:39" s="127" customFormat="1" x14ac:dyDescent="0.25">
      <c r="A380" s="45"/>
      <c r="B380" s="47"/>
      <c r="C380" s="51"/>
      <c r="D380" s="45"/>
      <c r="E380" s="45"/>
      <c r="F380" s="45"/>
      <c r="G380" s="51"/>
      <c r="H380" s="50"/>
      <c r="I380" s="48"/>
      <c r="J380" s="51"/>
      <c r="K380" s="45"/>
      <c r="L380" s="45"/>
      <c r="M380" s="45"/>
      <c r="N380" s="184"/>
      <c r="O380" s="188"/>
      <c r="P380" s="188"/>
      <c r="Q380" s="114"/>
      <c r="R380" s="114"/>
      <c r="S380" s="114"/>
      <c r="T380" s="114"/>
      <c r="U380" s="114"/>
      <c r="V380" s="114"/>
      <c r="W380" s="114"/>
      <c r="X380" s="114"/>
      <c r="Y380" s="114"/>
      <c r="Z380" s="114"/>
      <c r="AA380" s="114"/>
      <c r="AB380" s="114"/>
      <c r="AC380" s="187"/>
      <c r="AF380" s="114"/>
      <c r="AG380" s="114"/>
      <c r="AH380" s="163"/>
      <c r="AI380" s="163"/>
      <c r="AJ380" s="163"/>
      <c r="AK380" s="163"/>
      <c r="AL380" s="163"/>
      <c r="AM380" s="163"/>
    </row>
    <row r="381" spans="1:39" s="127" customFormat="1" x14ac:dyDescent="0.25">
      <c r="A381" s="45"/>
      <c r="B381" s="47"/>
      <c r="C381" s="51"/>
      <c r="D381" s="45"/>
      <c r="E381" s="45"/>
      <c r="F381" s="45"/>
      <c r="G381" s="51"/>
      <c r="H381" s="50"/>
      <c r="I381" s="48"/>
      <c r="J381" s="51"/>
      <c r="K381" s="45"/>
      <c r="L381" s="45"/>
      <c r="M381" s="45"/>
      <c r="N381" s="184"/>
      <c r="O381" s="188"/>
      <c r="P381" s="188"/>
      <c r="Q381" s="114"/>
      <c r="R381" s="114"/>
      <c r="S381" s="114"/>
      <c r="T381" s="114"/>
      <c r="U381" s="114"/>
      <c r="V381" s="114"/>
      <c r="W381" s="114"/>
      <c r="X381" s="114"/>
      <c r="Y381" s="114"/>
      <c r="Z381" s="114"/>
      <c r="AA381" s="114"/>
      <c r="AB381" s="114"/>
      <c r="AC381" s="187"/>
      <c r="AF381" s="114"/>
      <c r="AG381" s="114"/>
      <c r="AH381" s="163"/>
      <c r="AI381" s="163"/>
      <c r="AJ381" s="163"/>
      <c r="AK381" s="163"/>
      <c r="AL381" s="163"/>
      <c r="AM381" s="163"/>
    </row>
    <row r="382" spans="1:39" s="127" customFormat="1" x14ac:dyDescent="0.25">
      <c r="A382" s="45"/>
      <c r="B382" s="47"/>
      <c r="C382" s="51"/>
      <c r="D382" s="45"/>
      <c r="E382" s="45"/>
      <c r="F382" s="45"/>
      <c r="G382" s="51"/>
      <c r="H382" s="50"/>
      <c r="I382" s="48"/>
      <c r="J382" s="51"/>
      <c r="K382" s="45"/>
      <c r="L382" s="45"/>
      <c r="M382" s="45"/>
      <c r="N382" s="184"/>
      <c r="O382" s="188"/>
      <c r="P382" s="188"/>
      <c r="Q382" s="114"/>
      <c r="R382" s="114"/>
      <c r="S382" s="114"/>
      <c r="T382" s="114"/>
      <c r="U382" s="114"/>
      <c r="V382" s="114"/>
      <c r="W382" s="114"/>
      <c r="X382" s="114"/>
      <c r="Y382" s="114"/>
      <c r="Z382" s="114"/>
      <c r="AA382" s="114"/>
      <c r="AB382" s="114"/>
      <c r="AC382" s="187"/>
      <c r="AF382" s="114"/>
      <c r="AG382" s="114"/>
      <c r="AH382" s="163"/>
      <c r="AI382" s="163"/>
      <c r="AJ382" s="163"/>
      <c r="AK382" s="163"/>
      <c r="AL382" s="163"/>
      <c r="AM382" s="163"/>
    </row>
    <row r="383" spans="1:39" s="127" customFormat="1" x14ac:dyDescent="0.25">
      <c r="A383" s="45"/>
      <c r="B383" s="47"/>
      <c r="C383" s="51"/>
      <c r="D383" s="45"/>
      <c r="E383" s="45"/>
      <c r="F383" s="45"/>
      <c r="G383" s="51"/>
      <c r="H383" s="50"/>
      <c r="I383" s="48"/>
      <c r="J383" s="51"/>
      <c r="K383" s="45"/>
      <c r="L383" s="45"/>
      <c r="M383" s="45"/>
      <c r="N383" s="184"/>
      <c r="O383" s="188"/>
      <c r="P383" s="188"/>
      <c r="Q383" s="114"/>
      <c r="R383" s="114"/>
      <c r="S383" s="114"/>
      <c r="T383" s="114"/>
      <c r="U383" s="114"/>
      <c r="V383" s="114"/>
      <c r="W383" s="114"/>
      <c r="X383" s="114"/>
      <c r="Y383" s="114"/>
      <c r="Z383" s="114"/>
      <c r="AA383" s="114"/>
      <c r="AB383" s="114"/>
      <c r="AC383" s="187"/>
      <c r="AF383" s="114"/>
      <c r="AG383" s="114"/>
      <c r="AH383" s="163"/>
      <c r="AI383" s="163"/>
      <c r="AJ383" s="163"/>
      <c r="AK383" s="163"/>
      <c r="AL383" s="163"/>
      <c r="AM383" s="163"/>
    </row>
    <row r="384" spans="1:39" s="127" customFormat="1" x14ac:dyDescent="0.25">
      <c r="A384" s="45"/>
      <c r="B384" s="47"/>
      <c r="C384" s="51"/>
      <c r="D384" s="45"/>
      <c r="E384" s="45"/>
      <c r="F384" s="45"/>
      <c r="G384" s="51"/>
      <c r="H384" s="50"/>
      <c r="I384" s="48"/>
      <c r="J384" s="51"/>
      <c r="K384" s="45"/>
      <c r="L384" s="45"/>
      <c r="M384" s="45"/>
      <c r="N384" s="184"/>
      <c r="O384" s="188"/>
      <c r="P384" s="188"/>
      <c r="Q384" s="114"/>
      <c r="R384" s="114"/>
      <c r="S384" s="114"/>
      <c r="T384" s="114"/>
      <c r="U384" s="114"/>
      <c r="V384" s="114"/>
      <c r="W384" s="114"/>
      <c r="X384" s="114"/>
      <c r="Y384" s="114"/>
      <c r="Z384" s="114"/>
      <c r="AA384" s="114"/>
      <c r="AB384" s="114"/>
      <c r="AC384" s="187"/>
      <c r="AF384" s="114"/>
      <c r="AG384" s="114"/>
      <c r="AH384" s="163"/>
      <c r="AI384" s="163"/>
      <c r="AJ384" s="163"/>
      <c r="AK384" s="163"/>
      <c r="AL384" s="163"/>
      <c r="AM384" s="163"/>
    </row>
    <row r="385" spans="1:39" s="127" customFormat="1" x14ac:dyDescent="0.25">
      <c r="A385" s="45"/>
      <c r="B385" s="47"/>
      <c r="C385" s="51"/>
      <c r="D385" s="45"/>
      <c r="E385" s="45"/>
      <c r="F385" s="45"/>
      <c r="G385" s="51"/>
      <c r="H385" s="50"/>
      <c r="I385" s="48"/>
      <c r="J385" s="51"/>
      <c r="K385" s="45"/>
      <c r="L385" s="45"/>
      <c r="M385" s="45"/>
      <c r="N385" s="184"/>
      <c r="O385" s="188"/>
      <c r="P385" s="188"/>
      <c r="Q385" s="114"/>
      <c r="R385" s="114"/>
      <c r="S385" s="114"/>
      <c r="T385" s="114"/>
      <c r="U385" s="114"/>
      <c r="V385" s="114"/>
      <c r="W385" s="114"/>
      <c r="X385" s="114"/>
      <c r="Y385" s="114"/>
      <c r="Z385" s="114"/>
      <c r="AA385" s="114"/>
      <c r="AB385" s="114"/>
      <c r="AC385" s="187"/>
      <c r="AF385" s="114"/>
      <c r="AG385" s="114"/>
      <c r="AH385" s="163"/>
      <c r="AI385" s="163"/>
      <c r="AJ385" s="163"/>
      <c r="AK385" s="163"/>
      <c r="AL385" s="163"/>
      <c r="AM385" s="163"/>
    </row>
    <row r="386" spans="1:39" s="127" customFormat="1" x14ac:dyDescent="0.25">
      <c r="A386" s="45"/>
      <c r="B386" s="47"/>
      <c r="C386" s="51"/>
      <c r="D386" s="45"/>
      <c r="E386" s="45"/>
      <c r="F386" s="45"/>
      <c r="G386" s="51"/>
      <c r="H386" s="50"/>
      <c r="I386" s="48"/>
      <c r="J386" s="51"/>
      <c r="K386" s="45"/>
      <c r="L386" s="45"/>
      <c r="M386" s="45"/>
      <c r="N386" s="184"/>
      <c r="O386" s="188"/>
      <c r="P386" s="188"/>
      <c r="Q386" s="114"/>
      <c r="R386" s="114"/>
      <c r="S386" s="114"/>
      <c r="T386" s="114"/>
      <c r="U386" s="114"/>
      <c r="V386" s="114"/>
      <c r="W386" s="114"/>
      <c r="X386" s="114"/>
      <c r="Y386" s="114"/>
      <c r="Z386" s="114"/>
      <c r="AA386" s="114"/>
      <c r="AB386" s="114"/>
      <c r="AC386" s="187"/>
      <c r="AF386" s="114"/>
      <c r="AG386" s="114"/>
      <c r="AH386" s="163"/>
      <c r="AI386" s="163"/>
      <c r="AJ386" s="163"/>
      <c r="AK386" s="163"/>
      <c r="AL386" s="163"/>
      <c r="AM386" s="163"/>
    </row>
    <row r="387" spans="1:39" s="127" customFormat="1" x14ac:dyDescent="0.25">
      <c r="A387" s="45"/>
      <c r="B387" s="47"/>
      <c r="C387" s="51"/>
      <c r="D387" s="45"/>
      <c r="E387" s="45"/>
      <c r="F387" s="45"/>
      <c r="G387" s="51"/>
      <c r="H387" s="50"/>
      <c r="I387" s="48"/>
      <c r="J387" s="51"/>
      <c r="K387" s="45"/>
      <c r="L387" s="45"/>
      <c r="M387" s="45"/>
      <c r="N387" s="184"/>
      <c r="O387" s="188"/>
      <c r="P387" s="188"/>
      <c r="Q387" s="114"/>
      <c r="R387" s="114"/>
      <c r="S387" s="114"/>
      <c r="T387" s="114"/>
      <c r="U387" s="114"/>
      <c r="V387" s="114"/>
      <c r="W387" s="114"/>
      <c r="X387" s="114"/>
      <c r="Y387" s="114"/>
      <c r="Z387" s="114"/>
      <c r="AA387" s="114"/>
      <c r="AB387" s="114"/>
      <c r="AC387" s="187"/>
      <c r="AF387" s="114"/>
      <c r="AG387" s="114"/>
      <c r="AH387" s="163"/>
      <c r="AI387" s="163"/>
      <c r="AJ387" s="163"/>
      <c r="AK387" s="163"/>
      <c r="AL387" s="163"/>
      <c r="AM387" s="163"/>
    </row>
    <row r="388" spans="1:39" s="127" customFormat="1" x14ac:dyDescent="0.25">
      <c r="A388" s="45"/>
      <c r="B388" s="47"/>
      <c r="C388" s="51"/>
      <c r="D388" s="45"/>
      <c r="E388" s="45"/>
      <c r="F388" s="45"/>
      <c r="G388" s="51"/>
      <c r="H388" s="50"/>
      <c r="I388" s="48"/>
      <c r="J388" s="51"/>
      <c r="K388" s="45"/>
      <c r="L388" s="45"/>
      <c r="M388" s="45"/>
      <c r="N388" s="184"/>
      <c r="O388" s="188"/>
      <c r="P388" s="188"/>
      <c r="Q388" s="114"/>
      <c r="R388" s="114"/>
      <c r="S388" s="114"/>
      <c r="T388" s="114"/>
      <c r="U388" s="114"/>
      <c r="V388" s="114"/>
      <c r="W388" s="114"/>
      <c r="X388" s="114"/>
      <c r="Y388" s="114"/>
      <c r="Z388" s="114"/>
      <c r="AA388" s="114"/>
      <c r="AB388" s="114"/>
      <c r="AC388" s="187"/>
      <c r="AF388" s="114"/>
      <c r="AG388" s="114"/>
      <c r="AH388" s="163"/>
      <c r="AI388" s="163"/>
      <c r="AJ388" s="163"/>
      <c r="AK388" s="163"/>
      <c r="AL388" s="163"/>
      <c r="AM388" s="163"/>
    </row>
    <row r="389" spans="1:39" s="127" customFormat="1" x14ac:dyDescent="0.25">
      <c r="A389" s="45"/>
      <c r="B389" s="47"/>
      <c r="C389" s="51"/>
      <c r="D389" s="45"/>
      <c r="E389" s="45"/>
      <c r="F389" s="45"/>
      <c r="G389" s="51"/>
      <c r="H389" s="50"/>
      <c r="I389" s="48"/>
      <c r="J389" s="51"/>
      <c r="K389" s="45"/>
      <c r="L389" s="45"/>
      <c r="M389" s="45"/>
      <c r="N389" s="184"/>
      <c r="O389" s="188"/>
      <c r="P389" s="188"/>
      <c r="Q389" s="114"/>
      <c r="R389" s="114"/>
      <c r="S389" s="114"/>
      <c r="T389" s="114"/>
      <c r="U389" s="114"/>
      <c r="V389" s="114"/>
      <c r="W389" s="114"/>
      <c r="X389" s="114"/>
      <c r="Y389" s="114"/>
      <c r="Z389" s="114"/>
      <c r="AA389" s="114"/>
      <c r="AB389" s="114"/>
      <c r="AC389" s="187"/>
      <c r="AF389" s="114"/>
      <c r="AG389" s="114"/>
      <c r="AH389" s="163"/>
      <c r="AI389" s="163"/>
      <c r="AJ389" s="163"/>
      <c r="AK389" s="163"/>
      <c r="AL389" s="163"/>
      <c r="AM389" s="163"/>
    </row>
    <row r="390" spans="1:39" s="127" customFormat="1" x14ac:dyDescent="0.25">
      <c r="A390" s="45"/>
      <c r="B390" s="47"/>
      <c r="C390" s="51"/>
      <c r="D390" s="45"/>
      <c r="E390" s="45"/>
      <c r="F390" s="45"/>
      <c r="G390" s="51"/>
      <c r="H390" s="50"/>
      <c r="I390" s="48"/>
      <c r="J390" s="51"/>
      <c r="K390" s="45"/>
      <c r="L390" s="45"/>
      <c r="M390" s="45"/>
      <c r="N390" s="184"/>
      <c r="O390" s="188"/>
      <c r="P390" s="188"/>
      <c r="Q390" s="114"/>
      <c r="R390" s="114"/>
      <c r="S390" s="114"/>
      <c r="T390" s="114"/>
      <c r="U390" s="114"/>
      <c r="V390" s="114"/>
      <c r="W390" s="114"/>
      <c r="X390" s="114"/>
      <c r="Y390" s="114"/>
      <c r="Z390" s="114"/>
      <c r="AA390" s="114"/>
      <c r="AB390" s="114"/>
      <c r="AC390" s="187"/>
      <c r="AF390" s="114"/>
      <c r="AG390" s="114"/>
      <c r="AH390" s="163"/>
      <c r="AI390" s="163"/>
      <c r="AJ390" s="163"/>
      <c r="AK390" s="163"/>
      <c r="AL390" s="163"/>
      <c r="AM390" s="163"/>
    </row>
    <row r="391" spans="1:39" s="127" customFormat="1" x14ac:dyDescent="0.25">
      <c r="A391" s="45"/>
      <c r="B391" s="47"/>
      <c r="C391" s="51"/>
      <c r="D391" s="45"/>
      <c r="E391" s="45"/>
      <c r="F391" s="45"/>
      <c r="G391" s="51"/>
      <c r="H391" s="50"/>
      <c r="I391" s="48"/>
      <c r="J391" s="51"/>
      <c r="K391" s="45"/>
      <c r="L391" s="45"/>
      <c r="M391" s="45"/>
      <c r="N391" s="184"/>
      <c r="O391" s="188"/>
      <c r="P391" s="188"/>
      <c r="Q391" s="114"/>
      <c r="R391" s="114"/>
      <c r="S391" s="114"/>
      <c r="T391" s="114"/>
      <c r="U391" s="114"/>
      <c r="V391" s="114"/>
      <c r="W391" s="114"/>
      <c r="X391" s="114"/>
      <c r="Y391" s="114"/>
      <c r="Z391" s="114"/>
      <c r="AA391" s="114"/>
      <c r="AB391" s="114"/>
      <c r="AC391" s="187"/>
      <c r="AF391" s="114"/>
      <c r="AG391" s="114"/>
      <c r="AH391" s="163"/>
      <c r="AI391" s="163"/>
      <c r="AJ391" s="163"/>
      <c r="AK391" s="163"/>
      <c r="AL391" s="163"/>
      <c r="AM391" s="163"/>
    </row>
    <row r="392" spans="1:39" s="127" customFormat="1" x14ac:dyDescent="0.25">
      <c r="A392" s="45"/>
      <c r="B392" s="47"/>
      <c r="C392" s="51"/>
      <c r="D392" s="45"/>
      <c r="E392" s="45"/>
      <c r="F392" s="45"/>
      <c r="G392" s="51"/>
      <c r="H392" s="50"/>
      <c r="I392" s="48"/>
      <c r="J392" s="51"/>
      <c r="K392" s="45"/>
      <c r="L392" s="45"/>
      <c r="M392" s="45"/>
      <c r="N392" s="184"/>
      <c r="O392" s="188"/>
      <c r="P392" s="188"/>
      <c r="Q392" s="114"/>
      <c r="R392" s="114"/>
      <c r="S392" s="114"/>
      <c r="T392" s="114"/>
      <c r="U392" s="114"/>
      <c r="V392" s="114"/>
      <c r="W392" s="114"/>
      <c r="X392" s="114"/>
      <c r="Y392" s="114"/>
      <c r="Z392" s="114"/>
      <c r="AA392" s="114"/>
      <c r="AB392" s="114"/>
      <c r="AC392" s="187"/>
      <c r="AF392" s="114"/>
      <c r="AG392" s="114"/>
      <c r="AH392" s="163"/>
      <c r="AI392" s="163"/>
      <c r="AJ392" s="163"/>
      <c r="AK392" s="163"/>
      <c r="AL392" s="163"/>
      <c r="AM392" s="163"/>
    </row>
    <row r="393" spans="1:39" s="127" customFormat="1" x14ac:dyDescent="0.25">
      <c r="A393" s="45"/>
      <c r="B393" s="47"/>
      <c r="C393" s="51"/>
      <c r="D393" s="45"/>
      <c r="E393" s="45"/>
      <c r="F393" s="45"/>
      <c r="G393" s="51"/>
      <c r="H393" s="50"/>
      <c r="I393" s="48"/>
      <c r="J393" s="51"/>
      <c r="K393" s="45"/>
      <c r="L393" s="45"/>
      <c r="M393" s="45"/>
      <c r="N393" s="184"/>
      <c r="O393" s="188"/>
      <c r="P393" s="188"/>
      <c r="Q393" s="114"/>
      <c r="R393" s="114"/>
      <c r="S393" s="114"/>
      <c r="T393" s="114"/>
      <c r="U393" s="114"/>
      <c r="V393" s="114"/>
      <c r="W393" s="114"/>
      <c r="X393" s="114"/>
      <c r="Y393" s="114"/>
      <c r="Z393" s="114"/>
      <c r="AA393" s="114"/>
      <c r="AB393" s="114"/>
      <c r="AC393" s="187"/>
      <c r="AF393" s="114"/>
      <c r="AG393" s="114"/>
      <c r="AH393" s="163"/>
      <c r="AI393" s="163"/>
      <c r="AJ393" s="163"/>
      <c r="AK393" s="163"/>
      <c r="AL393" s="163"/>
      <c r="AM393" s="163"/>
    </row>
    <row r="394" spans="1:39" s="127" customFormat="1" x14ac:dyDescent="0.25">
      <c r="A394" s="45"/>
      <c r="B394" s="47"/>
      <c r="C394" s="51"/>
      <c r="D394" s="45"/>
      <c r="E394" s="45"/>
      <c r="F394" s="45"/>
      <c r="G394" s="51"/>
      <c r="H394" s="50"/>
      <c r="I394" s="48"/>
      <c r="J394" s="51"/>
      <c r="K394" s="45"/>
      <c r="L394" s="45"/>
      <c r="M394" s="45"/>
      <c r="N394" s="184"/>
      <c r="O394" s="188"/>
      <c r="P394" s="188"/>
      <c r="Q394" s="114"/>
      <c r="R394" s="114"/>
      <c r="S394" s="114"/>
      <c r="T394" s="114"/>
      <c r="U394" s="114"/>
      <c r="V394" s="114"/>
      <c r="W394" s="114"/>
      <c r="X394" s="114"/>
      <c r="Y394" s="114"/>
      <c r="Z394" s="114"/>
      <c r="AA394" s="114"/>
      <c r="AB394" s="114"/>
      <c r="AC394" s="187"/>
      <c r="AF394" s="114"/>
      <c r="AG394" s="114"/>
      <c r="AH394" s="163"/>
      <c r="AI394" s="163"/>
      <c r="AJ394" s="163"/>
      <c r="AK394" s="163"/>
      <c r="AL394" s="163"/>
      <c r="AM394" s="163"/>
    </row>
    <row r="395" spans="1:39" s="127" customFormat="1" x14ac:dyDescent="0.25">
      <c r="A395" s="45"/>
      <c r="B395" s="47"/>
      <c r="C395" s="51"/>
      <c r="D395" s="45"/>
      <c r="E395" s="45"/>
      <c r="F395" s="45"/>
      <c r="G395" s="51"/>
      <c r="H395" s="50"/>
      <c r="I395" s="48"/>
      <c r="J395" s="51"/>
      <c r="K395" s="45"/>
      <c r="L395" s="45"/>
      <c r="M395" s="45"/>
      <c r="N395" s="184"/>
      <c r="O395" s="188"/>
      <c r="P395" s="188"/>
      <c r="Q395" s="114"/>
      <c r="R395" s="114"/>
      <c r="S395" s="114"/>
      <c r="T395" s="114"/>
      <c r="U395" s="114"/>
      <c r="V395" s="114"/>
      <c r="W395" s="114"/>
      <c r="X395" s="114"/>
      <c r="Y395" s="114"/>
      <c r="Z395" s="114"/>
      <c r="AA395" s="114"/>
      <c r="AB395" s="114"/>
      <c r="AC395" s="187"/>
      <c r="AF395" s="114"/>
      <c r="AG395" s="114"/>
      <c r="AH395" s="163"/>
      <c r="AI395" s="163"/>
      <c r="AJ395" s="163"/>
      <c r="AK395" s="163"/>
      <c r="AL395" s="163"/>
      <c r="AM395" s="163"/>
    </row>
    <row r="396" spans="1:39" s="127" customFormat="1" x14ac:dyDescent="0.25">
      <c r="A396" s="45"/>
      <c r="B396" s="47"/>
      <c r="C396" s="51"/>
      <c r="D396" s="45"/>
      <c r="E396" s="45"/>
      <c r="F396" s="45"/>
      <c r="G396" s="51"/>
      <c r="H396" s="50"/>
      <c r="I396" s="48"/>
      <c r="J396" s="51"/>
      <c r="K396" s="45"/>
      <c r="L396" s="45"/>
      <c r="M396" s="45"/>
      <c r="N396" s="184"/>
      <c r="O396" s="188"/>
      <c r="P396" s="188"/>
      <c r="Q396" s="114"/>
      <c r="R396" s="114"/>
      <c r="S396" s="114"/>
      <c r="T396" s="114"/>
      <c r="U396" s="114"/>
      <c r="V396" s="114"/>
      <c r="W396" s="114"/>
      <c r="X396" s="114"/>
      <c r="Y396" s="114"/>
      <c r="Z396" s="114"/>
      <c r="AA396" s="114"/>
      <c r="AB396" s="114"/>
      <c r="AC396" s="187"/>
      <c r="AF396" s="114"/>
      <c r="AG396" s="114"/>
      <c r="AH396" s="163"/>
      <c r="AI396" s="163"/>
      <c r="AJ396" s="163"/>
      <c r="AK396" s="163"/>
      <c r="AL396" s="163"/>
      <c r="AM396" s="163"/>
    </row>
    <row r="397" spans="1:39" s="127" customFormat="1" x14ac:dyDescent="0.25">
      <c r="A397" s="45"/>
      <c r="B397" s="47"/>
      <c r="C397" s="51"/>
      <c r="D397" s="45"/>
      <c r="E397" s="45"/>
      <c r="F397" s="45"/>
      <c r="G397" s="51"/>
      <c r="H397" s="50"/>
      <c r="I397" s="48"/>
      <c r="J397" s="51"/>
      <c r="K397" s="45"/>
      <c r="L397" s="45"/>
      <c r="M397" s="45"/>
      <c r="N397" s="184"/>
      <c r="O397" s="188"/>
      <c r="P397" s="188"/>
      <c r="Q397" s="114"/>
      <c r="R397" s="114"/>
      <c r="S397" s="114"/>
      <c r="T397" s="114"/>
      <c r="U397" s="114"/>
      <c r="V397" s="114"/>
      <c r="W397" s="114"/>
      <c r="X397" s="114"/>
      <c r="Y397" s="114"/>
      <c r="Z397" s="114"/>
      <c r="AA397" s="114"/>
      <c r="AB397" s="114"/>
      <c r="AC397" s="187"/>
      <c r="AF397" s="114"/>
      <c r="AG397" s="114"/>
      <c r="AH397" s="163"/>
      <c r="AI397" s="163"/>
      <c r="AJ397" s="163"/>
      <c r="AK397" s="163"/>
      <c r="AL397" s="163"/>
      <c r="AM397" s="163"/>
    </row>
    <row r="398" spans="1:39" s="127" customFormat="1" x14ac:dyDescent="0.25">
      <c r="A398" s="45"/>
      <c r="B398" s="47"/>
      <c r="C398" s="51"/>
      <c r="D398" s="45"/>
      <c r="E398" s="45"/>
      <c r="F398" s="45"/>
      <c r="G398" s="51"/>
      <c r="H398" s="50"/>
      <c r="I398" s="48"/>
      <c r="J398" s="51"/>
      <c r="K398" s="45"/>
      <c r="L398" s="45"/>
      <c r="M398" s="45"/>
      <c r="N398" s="184"/>
      <c r="O398" s="188"/>
      <c r="P398" s="188"/>
      <c r="Q398" s="114"/>
      <c r="R398" s="114"/>
      <c r="S398" s="114"/>
      <c r="T398" s="114"/>
      <c r="U398" s="114"/>
      <c r="V398" s="114"/>
      <c r="W398" s="114"/>
      <c r="X398" s="114"/>
      <c r="Y398" s="114"/>
      <c r="Z398" s="114"/>
      <c r="AA398" s="114"/>
      <c r="AB398" s="114"/>
      <c r="AC398" s="187"/>
      <c r="AF398" s="114"/>
      <c r="AG398" s="114"/>
      <c r="AH398" s="163"/>
      <c r="AI398" s="163"/>
      <c r="AJ398" s="163"/>
      <c r="AK398" s="163"/>
      <c r="AL398" s="163"/>
      <c r="AM398" s="163"/>
    </row>
    <row r="399" spans="1:39" s="127" customFormat="1" x14ac:dyDescent="0.25">
      <c r="A399" s="45"/>
      <c r="B399" s="47"/>
      <c r="C399" s="51"/>
      <c r="D399" s="45"/>
      <c r="E399" s="45"/>
      <c r="F399" s="45"/>
      <c r="G399" s="51"/>
      <c r="H399" s="50"/>
      <c r="I399" s="48"/>
      <c r="J399" s="51"/>
      <c r="K399" s="45"/>
      <c r="L399" s="45"/>
      <c r="M399" s="45"/>
      <c r="N399" s="184"/>
      <c r="O399" s="188"/>
      <c r="P399" s="188"/>
      <c r="Q399" s="114"/>
      <c r="R399" s="114"/>
      <c r="S399" s="114"/>
      <c r="T399" s="114"/>
      <c r="U399" s="114"/>
      <c r="V399" s="114"/>
      <c r="W399" s="114"/>
      <c r="X399" s="114"/>
      <c r="Y399" s="114"/>
      <c r="Z399" s="114"/>
      <c r="AA399" s="114"/>
      <c r="AB399" s="114"/>
      <c r="AC399" s="187"/>
      <c r="AF399" s="114"/>
      <c r="AG399" s="114"/>
      <c r="AH399" s="163"/>
      <c r="AI399" s="163"/>
      <c r="AJ399" s="163"/>
      <c r="AK399" s="163"/>
      <c r="AL399" s="163"/>
      <c r="AM399" s="163"/>
    </row>
    <row r="400" spans="1:39" s="127" customFormat="1" x14ac:dyDescent="0.25">
      <c r="A400" s="45"/>
      <c r="B400" s="47"/>
      <c r="C400" s="51"/>
      <c r="D400" s="45"/>
      <c r="E400" s="45"/>
      <c r="F400" s="45"/>
      <c r="G400" s="51"/>
      <c r="H400" s="50"/>
      <c r="I400" s="48"/>
      <c r="J400" s="51"/>
      <c r="K400" s="45"/>
      <c r="L400" s="45"/>
      <c r="M400" s="45"/>
      <c r="N400" s="184"/>
      <c r="O400" s="188"/>
      <c r="P400" s="188"/>
      <c r="Q400" s="114"/>
      <c r="R400" s="114"/>
      <c r="S400" s="114"/>
      <c r="T400" s="114"/>
      <c r="U400" s="114"/>
      <c r="V400" s="114"/>
      <c r="W400" s="114"/>
      <c r="X400" s="114"/>
      <c r="Y400" s="114"/>
      <c r="Z400" s="114"/>
      <c r="AA400" s="114"/>
      <c r="AB400" s="114"/>
      <c r="AC400" s="187"/>
      <c r="AF400" s="114"/>
      <c r="AG400" s="114"/>
      <c r="AH400" s="163"/>
      <c r="AI400" s="163"/>
      <c r="AJ400" s="163"/>
      <c r="AK400" s="163"/>
      <c r="AL400" s="163"/>
      <c r="AM400" s="163"/>
    </row>
    <row r="401" spans="1:39" s="127" customFormat="1" x14ac:dyDescent="0.25">
      <c r="A401" s="45"/>
      <c r="B401" s="47"/>
      <c r="C401" s="51"/>
      <c r="D401" s="45"/>
      <c r="E401" s="45"/>
      <c r="F401" s="45"/>
      <c r="G401" s="51"/>
      <c r="H401" s="50"/>
      <c r="I401" s="48"/>
      <c r="J401" s="51"/>
      <c r="K401" s="45"/>
      <c r="L401" s="45"/>
      <c r="M401" s="45"/>
      <c r="N401" s="184"/>
      <c r="O401" s="188"/>
      <c r="P401" s="188"/>
      <c r="Q401" s="114"/>
      <c r="R401" s="114"/>
      <c r="S401" s="114"/>
      <c r="T401" s="114"/>
      <c r="U401" s="114"/>
      <c r="V401" s="114"/>
      <c r="W401" s="114"/>
      <c r="X401" s="114"/>
      <c r="Y401" s="114"/>
      <c r="Z401" s="114"/>
      <c r="AA401" s="114"/>
      <c r="AB401" s="114"/>
      <c r="AC401" s="187"/>
      <c r="AF401" s="114"/>
      <c r="AG401" s="114"/>
      <c r="AH401" s="163"/>
      <c r="AI401" s="163"/>
      <c r="AJ401" s="163"/>
      <c r="AK401" s="163"/>
      <c r="AL401" s="163"/>
      <c r="AM401" s="163"/>
    </row>
    <row r="402" spans="1:39" s="127" customFormat="1" x14ac:dyDescent="0.25">
      <c r="A402" s="45"/>
      <c r="B402" s="47"/>
      <c r="C402" s="51"/>
      <c r="D402" s="45"/>
      <c r="E402" s="45"/>
      <c r="F402" s="45"/>
      <c r="G402" s="51"/>
      <c r="H402" s="50"/>
      <c r="I402" s="48"/>
      <c r="J402" s="51"/>
      <c r="K402" s="45"/>
      <c r="L402" s="45"/>
      <c r="M402" s="45"/>
      <c r="N402" s="184"/>
      <c r="O402" s="188"/>
      <c r="P402" s="188"/>
      <c r="Q402" s="114"/>
      <c r="R402" s="114"/>
      <c r="S402" s="114"/>
      <c r="T402" s="114"/>
      <c r="U402" s="114"/>
      <c r="V402" s="114"/>
      <c r="W402" s="114"/>
      <c r="X402" s="114"/>
      <c r="Y402" s="114"/>
      <c r="Z402" s="114"/>
      <c r="AA402" s="114"/>
      <c r="AB402" s="114"/>
      <c r="AC402" s="187"/>
      <c r="AF402" s="114"/>
      <c r="AG402" s="114"/>
      <c r="AH402" s="163"/>
      <c r="AI402" s="163"/>
      <c r="AJ402" s="163"/>
      <c r="AK402" s="163"/>
      <c r="AL402" s="163"/>
      <c r="AM402" s="163"/>
    </row>
    <row r="403" spans="1:39" s="127" customFormat="1" x14ac:dyDescent="0.25">
      <c r="A403" s="45"/>
      <c r="B403" s="47"/>
      <c r="C403" s="51"/>
      <c r="D403" s="45"/>
      <c r="E403" s="45"/>
      <c r="F403" s="45"/>
      <c r="G403" s="51"/>
      <c r="H403" s="50"/>
      <c r="I403" s="48"/>
      <c r="J403" s="51"/>
      <c r="K403" s="45"/>
      <c r="L403" s="45"/>
      <c r="M403" s="45"/>
      <c r="N403" s="184"/>
      <c r="O403" s="188"/>
      <c r="P403" s="188"/>
      <c r="Q403" s="114"/>
      <c r="R403" s="114"/>
      <c r="S403" s="114"/>
      <c r="T403" s="114"/>
      <c r="U403" s="114"/>
      <c r="V403" s="114"/>
      <c r="W403" s="114"/>
      <c r="X403" s="114"/>
      <c r="Y403" s="114"/>
      <c r="Z403" s="114"/>
      <c r="AA403" s="114"/>
      <c r="AB403" s="114"/>
      <c r="AC403" s="187"/>
      <c r="AF403" s="114"/>
      <c r="AG403" s="114"/>
      <c r="AH403" s="163"/>
      <c r="AI403" s="163"/>
      <c r="AJ403" s="163"/>
      <c r="AK403" s="163"/>
      <c r="AL403" s="163"/>
      <c r="AM403" s="163"/>
    </row>
    <row r="404" spans="1:39" s="127" customFormat="1" x14ac:dyDescent="0.25">
      <c r="A404" s="45"/>
      <c r="B404" s="47"/>
      <c r="C404" s="51"/>
      <c r="D404" s="45"/>
      <c r="E404" s="45"/>
      <c r="F404" s="45"/>
      <c r="G404" s="51"/>
      <c r="H404" s="50"/>
      <c r="I404" s="48"/>
      <c r="J404" s="51"/>
      <c r="K404" s="45"/>
      <c r="L404" s="45"/>
      <c r="M404" s="45"/>
      <c r="N404" s="184"/>
      <c r="O404" s="188"/>
      <c r="P404" s="188"/>
      <c r="Q404" s="114"/>
      <c r="R404" s="114"/>
      <c r="S404" s="114"/>
      <c r="T404" s="114"/>
      <c r="U404" s="114"/>
      <c r="V404" s="114"/>
      <c r="W404" s="114"/>
      <c r="X404" s="114"/>
      <c r="Y404" s="114"/>
      <c r="Z404" s="114"/>
      <c r="AA404" s="114"/>
      <c r="AB404" s="114"/>
      <c r="AC404" s="187"/>
      <c r="AF404" s="114"/>
      <c r="AG404" s="114"/>
      <c r="AH404" s="163"/>
      <c r="AI404" s="163"/>
      <c r="AJ404" s="163"/>
      <c r="AK404" s="163"/>
      <c r="AL404" s="163"/>
      <c r="AM404" s="163"/>
    </row>
    <row r="405" spans="1:39" s="127" customFormat="1" x14ac:dyDescent="0.25">
      <c r="A405" s="45"/>
      <c r="B405" s="47"/>
      <c r="C405" s="51"/>
      <c r="D405" s="45"/>
      <c r="E405" s="45"/>
      <c r="F405" s="45"/>
      <c r="G405" s="51"/>
      <c r="H405" s="50"/>
      <c r="I405" s="48"/>
      <c r="J405" s="51"/>
      <c r="K405" s="45"/>
      <c r="L405" s="45"/>
      <c r="M405" s="45"/>
      <c r="N405" s="184"/>
      <c r="O405" s="188"/>
      <c r="P405" s="188"/>
      <c r="Q405" s="114"/>
      <c r="R405" s="114"/>
      <c r="S405" s="114"/>
      <c r="T405" s="114"/>
      <c r="U405" s="114"/>
      <c r="V405" s="114"/>
      <c r="W405" s="114"/>
      <c r="X405" s="114"/>
      <c r="Y405" s="114"/>
      <c r="Z405" s="114"/>
      <c r="AA405" s="114"/>
      <c r="AB405" s="114"/>
      <c r="AC405" s="187"/>
      <c r="AF405" s="114"/>
      <c r="AG405" s="114"/>
      <c r="AH405" s="163"/>
      <c r="AI405" s="163"/>
      <c r="AJ405" s="163"/>
      <c r="AK405" s="163"/>
      <c r="AL405" s="163"/>
      <c r="AM405" s="163"/>
    </row>
    <row r="406" spans="1:39" s="127" customFormat="1" x14ac:dyDescent="0.25">
      <c r="A406" s="45"/>
      <c r="B406" s="47"/>
      <c r="C406" s="51"/>
      <c r="D406" s="45"/>
      <c r="E406" s="45"/>
      <c r="F406" s="45"/>
      <c r="G406" s="51"/>
      <c r="H406" s="50"/>
      <c r="I406" s="48"/>
      <c r="J406" s="51"/>
      <c r="K406" s="45"/>
      <c r="L406" s="45"/>
      <c r="M406" s="45"/>
      <c r="N406" s="184"/>
      <c r="O406" s="188"/>
      <c r="P406" s="188"/>
      <c r="Q406" s="114"/>
      <c r="R406" s="114"/>
      <c r="S406" s="114"/>
      <c r="T406" s="114"/>
      <c r="U406" s="114"/>
      <c r="V406" s="114"/>
      <c r="W406" s="114"/>
      <c r="X406" s="114"/>
      <c r="Y406" s="114"/>
      <c r="Z406" s="114"/>
      <c r="AA406" s="114"/>
      <c r="AB406" s="114"/>
      <c r="AC406" s="187"/>
      <c r="AF406" s="114"/>
      <c r="AG406" s="114"/>
      <c r="AH406" s="163"/>
      <c r="AI406" s="163"/>
      <c r="AJ406" s="163"/>
      <c r="AK406" s="163"/>
      <c r="AL406" s="163"/>
      <c r="AM406" s="163"/>
    </row>
    <row r="407" spans="1:39" s="127" customFormat="1" x14ac:dyDescent="0.25">
      <c r="A407" s="45"/>
      <c r="B407" s="47"/>
      <c r="C407" s="51"/>
      <c r="D407" s="45"/>
      <c r="E407" s="45"/>
      <c r="F407" s="45"/>
      <c r="G407" s="51"/>
      <c r="H407" s="50"/>
      <c r="I407" s="48"/>
      <c r="J407" s="51"/>
      <c r="K407" s="45"/>
      <c r="L407" s="45"/>
      <c r="M407" s="45"/>
      <c r="N407" s="184"/>
      <c r="O407" s="188"/>
      <c r="P407" s="188"/>
      <c r="Q407" s="114"/>
      <c r="R407" s="114"/>
      <c r="S407" s="114"/>
      <c r="T407" s="114"/>
      <c r="U407" s="114"/>
      <c r="V407" s="114"/>
      <c r="W407" s="114"/>
      <c r="X407" s="114"/>
      <c r="Y407" s="114"/>
      <c r="Z407" s="114"/>
      <c r="AA407" s="114"/>
      <c r="AB407" s="114"/>
      <c r="AC407" s="187"/>
      <c r="AF407" s="114"/>
      <c r="AG407" s="114"/>
      <c r="AH407" s="163"/>
      <c r="AI407" s="163"/>
      <c r="AJ407" s="163"/>
      <c r="AK407" s="163"/>
      <c r="AL407" s="163"/>
      <c r="AM407" s="163"/>
    </row>
    <row r="408" spans="1:39" s="127" customFormat="1" x14ac:dyDescent="0.25">
      <c r="A408" s="45"/>
      <c r="B408" s="47"/>
      <c r="C408" s="51"/>
      <c r="D408" s="45"/>
      <c r="E408" s="45"/>
      <c r="F408" s="45"/>
      <c r="G408" s="51"/>
      <c r="H408" s="50"/>
      <c r="I408" s="48"/>
      <c r="J408" s="51"/>
      <c r="K408" s="45"/>
      <c r="L408" s="45"/>
      <c r="M408" s="45"/>
      <c r="N408" s="184"/>
      <c r="O408" s="188"/>
      <c r="P408" s="188"/>
      <c r="Q408" s="114"/>
      <c r="R408" s="114"/>
      <c r="S408" s="114"/>
      <c r="T408" s="114"/>
      <c r="U408" s="114"/>
      <c r="V408" s="114"/>
      <c r="W408" s="114"/>
      <c r="X408" s="114"/>
      <c r="Y408" s="114"/>
      <c r="Z408" s="114"/>
      <c r="AA408" s="114"/>
      <c r="AB408" s="114"/>
      <c r="AC408" s="187"/>
      <c r="AF408" s="114"/>
      <c r="AG408" s="114"/>
      <c r="AH408" s="163"/>
      <c r="AI408" s="163"/>
      <c r="AJ408" s="163"/>
      <c r="AK408" s="163"/>
      <c r="AL408" s="163"/>
      <c r="AM408" s="163"/>
    </row>
    <row r="409" spans="1:39" s="127" customFormat="1" x14ac:dyDescent="0.25">
      <c r="A409" s="45"/>
      <c r="B409" s="47"/>
      <c r="C409" s="51"/>
      <c r="D409" s="45"/>
      <c r="E409" s="45"/>
      <c r="F409" s="45"/>
      <c r="G409" s="51"/>
      <c r="H409" s="50"/>
      <c r="I409" s="48"/>
      <c r="J409" s="51"/>
      <c r="K409" s="45"/>
      <c r="L409" s="45"/>
      <c r="M409" s="45"/>
      <c r="N409" s="184"/>
      <c r="O409" s="188"/>
      <c r="P409" s="188"/>
      <c r="Q409" s="114"/>
      <c r="R409" s="114"/>
      <c r="S409" s="114"/>
      <c r="T409" s="114"/>
      <c r="U409" s="114"/>
      <c r="V409" s="114"/>
      <c r="W409" s="114"/>
      <c r="X409" s="114"/>
      <c r="Y409" s="114"/>
      <c r="Z409" s="114"/>
      <c r="AA409" s="114"/>
      <c r="AB409" s="114"/>
      <c r="AC409" s="187"/>
      <c r="AF409" s="114"/>
      <c r="AG409" s="114"/>
      <c r="AH409" s="163"/>
      <c r="AI409" s="163"/>
      <c r="AJ409" s="163"/>
      <c r="AK409" s="163"/>
      <c r="AL409" s="163"/>
      <c r="AM409" s="163"/>
    </row>
    <row r="410" spans="1:39" s="127" customFormat="1" x14ac:dyDescent="0.25">
      <c r="A410" s="45"/>
      <c r="B410" s="47"/>
      <c r="C410" s="51"/>
      <c r="D410" s="45"/>
      <c r="E410" s="45"/>
      <c r="F410" s="45"/>
      <c r="G410" s="51"/>
      <c r="H410" s="50"/>
      <c r="I410" s="48"/>
      <c r="J410" s="51"/>
      <c r="K410" s="45"/>
      <c r="L410" s="45"/>
      <c r="M410" s="45"/>
      <c r="N410" s="184"/>
      <c r="O410" s="188"/>
      <c r="P410" s="188"/>
      <c r="Q410" s="114"/>
      <c r="R410" s="114"/>
      <c r="S410" s="114"/>
      <c r="T410" s="114"/>
      <c r="U410" s="114"/>
      <c r="V410" s="114"/>
      <c r="W410" s="114"/>
      <c r="X410" s="114"/>
      <c r="Y410" s="114"/>
      <c r="Z410" s="114"/>
      <c r="AA410" s="114"/>
      <c r="AB410" s="114"/>
      <c r="AC410" s="187"/>
      <c r="AF410" s="114"/>
      <c r="AG410" s="114"/>
      <c r="AH410" s="163"/>
      <c r="AI410" s="163"/>
      <c r="AJ410" s="163"/>
      <c r="AK410" s="163"/>
      <c r="AL410" s="163"/>
      <c r="AM410" s="163"/>
    </row>
    <row r="411" spans="1:39" s="127" customFormat="1" x14ac:dyDescent="0.25">
      <c r="A411" s="45"/>
      <c r="B411" s="47"/>
      <c r="C411" s="51"/>
      <c r="D411" s="45"/>
      <c r="E411" s="45"/>
      <c r="F411" s="45"/>
      <c r="G411" s="51"/>
      <c r="H411" s="50"/>
      <c r="I411" s="48"/>
      <c r="J411" s="51"/>
      <c r="K411" s="45"/>
      <c r="L411" s="45"/>
      <c r="M411" s="45"/>
      <c r="N411" s="184"/>
      <c r="O411" s="188"/>
      <c r="P411" s="188"/>
      <c r="Q411" s="114"/>
      <c r="R411" s="114"/>
      <c r="S411" s="114"/>
      <c r="T411" s="114"/>
      <c r="U411" s="114"/>
      <c r="V411" s="114"/>
      <c r="W411" s="114"/>
      <c r="X411" s="114"/>
      <c r="Y411" s="114"/>
      <c r="Z411" s="114"/>
      <c r="AA411" s="114"/>
      <c r="AB411" s="114"/>
      <c r="AC411" s="187"/>
      <c r="AF411" s="114"/>
      <c r="AG411" s="114"/>
      <c r="AH411" s="163"/>
      <c r="AI411" s="163"/>
      <c r="AJ411" s="163"/>
      <c r="AK411" s="163"/>
      <c r="AL411" s="163"/>
      <c r="AM411" s="163"/>
    </row>
    <row r="412" spans="1:39" s="127" customFormat="1" x14ac:dyDescent="0.25">
      <c r="A412" s="45"/>
      <c r="B412" s="47"/>
      <c r="C412" s="51"/>
      <c r="D412" s="45"/>
      <c r="E412" s="45"/>
      <c r="F412" s="45"/>
      <c r="G412" s="51"/>
      <c r="H412" s="50"/>
      <c r="I412" s="48"/>
      <c r="J412" s="51"/>
      <c r="K412" s="45"/>
      <c r="L412" s="45"/>
      <c r="M412" s="45"/>
      <c r="N412" s="184"/>
      <c r="O412" s="188"/>
      <c r="P412" s="188"/>
      <c r="Q412" s="114"/>
      <c r="R412" s="114"/>
      <c r="S412" s="114"/>
      <c r="T412" s="114"/>
      <c r="U412" s="114"/>
      <c r="V412" s="114"/>
      <c r="W412" s="114"/>
      <c r="X412" s="114"/>
      <c r="Y412" s="114"/>
      <c r="Z412" s="114"/>
      <c r="AA412" s="114"/>
      <c r="AB412" s="114"/>
      <c r="AC412" s="187"/>
      <c r="AF412" s="114"/>
      <c r="AG412" s="114"/>
      <c r="AH412" s="163"/>
      <c r="AI412" s="163"/>
      <c r="AJ412" s="163"/>
      <c r="AK412" s="163"/>
      <c r="AL412" s="163"/>
      <c r="AM412" s="163"/>
    </row>
    <row r="413" spans="1:39" s="127" customFormat="1" x14ac:dyDescent="0.25">
      <c r="A413" s="45"/>
      <c r="B413" s="47"/>
      <c r="C413" s="51"/>
      <c r="D413" s="45"/>
      <c r="E413" s="45"/>
      <c r="F413" s="45"/>
      <c r="G413" s="51"/>
      <c r="H413" s="50"/>
      <c r="I413" s="48"/>
      <c r="J413" s="51"/>
      <c r="K413" s="45"/>
      <c r="L413" s="45"/>
      <c r="M413" s="45"/>
      <c r="N413" s="184"/>
      <c r="O413" s="188"/>
      <c r="P413" s="188"/>
      <c r="Q413" s="114"/>
      <c r="R413" s="114"/>
      <c r="S413" s="114"/>
      <c r="T413" s="114"/>
      <c r="U413" s="114"/>
      <c r="V413" s="114"/>
      <c r="W413" s="114"/>
      <c r="X413" s="114"/>
      <c r="Y413" s="114"/>
      <c r="Z413" s="114"/>
      <c r="AA413" s="114"/>
      <c r="AB413" s="114"/>
      <c r="AC413" s="187"/>
      <c r="AF413" s="114"/>
      <c r="AG413" s="114"/>
      <c r="AH413" s="163"/>
      <c r="AI413" s="163"/>
      <c r="AJ413" s="163"/>
      <c r="AK413" s="163"/>
      <c r="AL413" s="163"/>
      <c r="AM413" s="163"/>
    </row>
    <row r="414" spans="1:39" s="127" customFormat="1" x14ac:dyDescent="0.25">
      <c r="A414" s="45"/>
      <c r="B414" s="47"/>
      <c r="C414" s="51"/>
      <c r="D414" s="45"/>
      <c r="E414" s="45"/>
      <c r="F414" s="45"/>
      <c r="G414" s="51"/>
      <c r="H414" s="50"/>
      <c r="I414" s="48"/>
      <c r="J414" s="51"/>
      <c r="K414" s="45"/>
      <c r="L414" s="45"/>
      <c r="M414" s="45"/>
      <c r="N414" s="184"/>
      <c r="O414" s="188"/>
      <c r="P414" s="188"/>
      <c r="Q414" s="114"/>
      <c r="R414" s="114"/>
      <c r="S414" s="114"/>
      <c r="T414" s="114"/>
      <c r="U414" s="114"/>
      <c r="V414" s="114"/>
      <c r="W414" s="114"/>
      <c r="X414" s="114"/>
      <c r="Y414" s="114"/>
      <c r="Z414" s="114"/>
      <c r="AA414" s="114"/>
      <c r="AB414" s="114"/>
      <c r="AC414" s="187"/>
      <c r="AF414" s="114"/>
      <c r="AG414" s="114"/>
      <c r="AH414" s="163"/>
      <c r="AI414" s="163"/>
      <c r="AJ414" s="163"/>
      <c r="AK414" s="163"/>
      <c r="AL414" s="163"/>
      <c r="AM414" s="163"/>
    </row>
    <row r="415" spans="1:39" s="127" customFormat="1" x14ac:dyDescent="0.25">
      <c r="A415" s="45"/>
      <c r="B415" s="47"/>
      <c r="C415" s="51"/>
      <c r="D415" s="45"/>
      <c r="E415" s="45"/>
      <c r="F415" s="45"/>
      <c r="G415" s="51"/>
      <c r="H415" s="50"/>
      <c r="I415" s="48"/>
      <c r="J415" s="51"/>
      <c r="K415" s="45"/>
      <c r="L415" s="45"/>
      <c r="M415" s="45"/>
      <c r="N415" s="184"/>
      <c r="O415" s="188"/>
      <c r="P415" s="188"/>
      <c r="Q415" s="114"/>
      <c r="R415" s="114"/>
      <c r="S415" s="114"/>
      <c r="T415" s="114"/>
      <c r="U415" s="114"/>
      <c r="V415" s="114"/>
      <c r="W415" s="114"/>
      <c r="X415" s="114"/>
      <c r="Y415" s="114"/>
      <c r="Z415" s="114"/>
      <c r="AA415" s="114"/>
      <c r="AB415" s="114"/>
      <c r="AC415" s="187"/>
      <c r="AF415" s="114"/>
      <c r="AG415" s="114"/>
      <c r="AH415" s="163"/>
      <c r="AI415" s="163"/>
      <c r="AJ415" s="163"/>
      <c r="AK415" s="163"/>
      <c r="AL415" s="163"/>
      <c r="AM415" s="163"/>
    </row>
    <row r="416" spans="1:39" s="127" customFormat="1" x14ac:dyDescent="0.25">
      <c r="A416" s="45"/>
      <c r="B416" s="47"/>
      <c r="C416" s="51"/>
      <c r="D416" s="45"/>
      <c r="E416" s="45"/>
      <c r="F416" s="45"/>
      <c r="G416" s="51"/>
      <c r="H416" s="50"/>
      <c r="I416" s="48"/>
      <c r="J416" s="51"/>
      <c r="K416" s="45"/>
      <c r="L416" s="45"/>
      <c r="M416" s="45"/>
      <c r="N416" s="184"/>
      <c r="O416" s="188"/>
      <c r="P416" s="188"/>
      <c r="Q416" s="114"/>
      <c r="R416" s="114"/>
      <c r="S416" s="114"/>
      <c r="T416" s="114"/>
      <c r="U416" s="114"/>
      <c r="V416" s="114"/>
      <c r="W416" s="114"/>
      <c r="X416" s="114"/>
      <c r="Y416" s="114"/>
      <c r="Z416" s="114"/>
      <c r="AA416" s="114"/>
      <c r="AB416" s="114"/>
      <c r="AC416" s="187"/>
      <c r="AF416" s="114"/>
      <c r="AG416" s="114"/>
      <c r="AH416" s="163"/>
      <c r="AI416" s="163"/>
      <c r="AJ416" s="163"/>
      <c r="AK416" s="163"/>
      <c r="AL416" s="163"/>
      <c r="AM416" s="163"/>
    </row>
    <row r="417" spans="1:39" s="127" customFormat="1" x14ac:dyDescent="0.25">
      <c r="A417" s="45"/>
      <c r="B417" s="47"/>
      <c r="C417" s="51"/>
      <c r="D417" s="45"/>
      <c r="E417" s="45"/>
      <c r="F417" s="45"/>
      <c r="G417" s="51"/>
      <c r="H417" s="50"/>
      <c r="I417" s="48"/>
      <c r="J417" s="51"/>
      <c r="K417" s="45"/>
      <c r="L417" s="45"/>
      <c r="M417" s="45"/>
      <c r="N417" s="184"/>
      <c r="O417" s="188"/>
      <c r="P417" s="188"/>
      <c r="Q417" s="114"/>
      <c r="R417" s="114"/>
      <c r="S417" s="114"/>
      <c r="T417" s="114"/>
      <c r="U417" s="114"/>
      <c r="V417" s="114"/>
      <c r="W417" s="114"/>
      <c r="X417" s="114"/>
      <c r="Y417" s="114"/>
      <c r="Z417" s="114"/>
      <c r="AA417" s="114"/>
      <c r="AB417" s="114"/>
      <c r="AC417" s="187"/>
      <c r="AF417" s="114"/>
      <c r="AG417" s="114"/>
      <c r="AH417" s="163"/>
      <c r="AI417" s="163"/>
      <c r="AJ417" s="163"/>
      <c r="AK417" s="163"/>
      <c r="AL417" s="163"/>
      <c r="AM417" s="163"/>
    </row>
    <row r="418" spans="1:39" s="127" customFormat="1" x14ac:dyDescent="0.25">
      <c r="A418" s="45"/>
      <c r="B418" s="47"/>
      <c r="C418" s="51"/>
      <c r="D418" s="45"/>
      <c r="E418" s="45"/>
      <c r="F418" s="45"/>
      <c r="G418" s="51"/>
      <c r="H418" s="50"/>
      <c r="I418" s="48"/>
      <c r="J418" s="51"/>
      <c r="K418" s="45"/>
      <c r="L418" s="45"/>
      <c r="M418" s="45"/>
      <c r="N418" s="184"/>
      <c r="O418" s="188"/>
      <c r="P418" s="188"/>
      <c r="Q418" s="114"/>
      <c r="R418" s="114"/>
      <c r="S418" s="114"/>
      <c r="T418" s="114"/>
      <c r="U418" s="114"/>
      <c r="V418" s="114"/>
      <c r="W418" s="114"/>
      <c r="X418" s="114"/>
      <c r="Y418" s="114"/>
      <c r="Z418" s="114"/>
      <c r="AA418" s="114"/>
      <c r="AB418" s="114"/>
      <c r="AC418" s="187"/>
      <c r="AF418" s="114"/>
      <c r="AG418" s="114"/>
      <c r="AH418" s="163"/>
      <c r="AI418" s="163"/>
      <c r="AJ418" s="163"/>
      <c r="AK418" s="163"/>
      <c r="AL418" s="163"/>
      <c r="AM418" s="163"/>
    </row>
    <row r="419" spans="1:39" s="127" customFormat="1" x14ac:dyDescent="0.25">
      <c r="A419" s="45"/>
      <c r="B419" s="47"/>
      <c r="C419" s="51"/>
      <c r="D419" s="45"/>
      <c r="E419" s="45"/>
      <c r="F419" s="45"/>
      <c r="G419" s="51"/>
      <c r="H419" s="50"/>
      <c r="I419" s="48"/>
      <c r="J419" s="51"/>
      <c r="K419" s="45"/>
      <c r="L419" s="45"/>
      <c r="M419" s="45"/>
      <c r="N419" s="184"/>
      <c r="O419" s="188"/>
      <c r="P419" s="188"/>
      <c r="Q419" s="114"/>
      <c r="R419" s="114"/>
      <c r="S419" s="114"/>
      <c r="T419" s="114"/>
      <c r="U419" s="114"/>
      <c r="V419" s="114"/>
      <c r="W419" s="114"/>
      <c r="X419" s="114"/>
      <c r="Y419" s="114"/>
      <c r="Z419" s="114"/>
      <c r="AA419" s="114"/>
      <c r="AB419" s="114"/>
      <c r="AC419" s="187"/>
      <c r="AF419" s="114"/>
      <c r="AG419" s="114"/>
      <c r="AH419" s="163"/>
      <c r="AI419" s="163"/>
      <c r="AJ419" s="163"/>
      <c r="AK419" s="163"/>
      <c r="AL419" s="163"/>
      <c r="AM419" s="163"/>
    </row>
    <row r="420" spans="1:39" s="127" customFormat="1" x14ac:dyDescent="0.25">
      <c r="A420" s="45"/>
      <c r="B420" s="47"/>
      <c r="C420" s="51"/>
      <c r="D420" s="45"/>
      <c r="E420" s="45"/>
      <c r="F420" s="45"/>
      <c r="G420" s="51"/>
      <c r="H420" s="50"/>
      <c r="I420" s="48"/>
      <c r="J420" s="51"/>
      <c r="K420" s="45"/>
      <c r="L420" s="45"/>
      <c r="M420" s="45"/>
      <c r="N420" s="184"/>
      <c r="O420" s="188"/>
      <c r="P420" s="188"/>
      <c r="Q420" s="114"/>
      <c r="R420" s="114"/>
      <c r="S420" s="114"/>
      <c r="T420" s="114"/>
      <c r="U420" s="114"/>
      <c r="V420" s="114"/>
      <c r="W420" s="114"/>
      <c r="X420" s="114"/>
      <c r="Y420" s="114"/>
      <c r="Z420" s="114"/>
      <c r="AA420" s="114"/>
      <c r="AB420" s="114"/>
      <c r="AC420" s="187"/>
      <c r="AF420" s="114"/>
      <c r="AG420" s="114"/>
      <c r="AH420" s="163"/>
      <c r="AI420" s="163"/>
      <c r="AJ420" s="163"/>
      <c r="AK420" s="163"/>
      <c r="AL420" s="163"/>
      <c r="AM420" s="163"/>
    </row>
    <row r="421" spans="1:39" s="127" customFormat="1" x14ac:dyDescent="0.25">
      <c r="A421" s="45"/>
      <c r="B421" s="47"/>
      <c r="C421" s="51"/>
      <c r="D421" s="45"/>
      <c r="E421" s="45"/>
      <c r="F421" s="45"/>
      <c r="G421" s="51"/>
      <c r="H421" s="50"/>
      <c r="I421" s="48"/>
      <c r="J421" s="51"/>
      <c r="K421" s="45"/>
      <c r="L421" s="45"/>
      <c r="M421" s="45"/>
      <c r="N421" s="184"/>
      <c r="O421" s="188"/>
      <c r="P421" s="188"/>
      <c r="Q421" s="114"/>
      <c r="R421" s="114"/>
      <c r="S421" s="114"/>
      <c r="T421" s="114"/>
      <c r="U421" s="114"/>
      <c r="V421" s="114"/>
      <c r="W421" s="114"/>
      <c r="X421" s="114"/>
      <c r="Y421" s="114"/>
      <c r="Z421" s="114"/>
      <c r="AA421" s="114"/>
      <c r="AB421" s="114"/>
      <c r="AC421" s="187"/>
      <c r="AF421" s="114"/>
      <c r="AG421" s="114"/>
      <c r="AH421" s="163"/>
      <c r="AI421" s="163"/>
      <c r="AJ421" s="163"/>
      <c r="AK421" s="163"/>
      <c r="AL421" s="163"/>
      <c r="AM421" s="163"/>
    </row>
    <row r="422" spans="1:39" s="127" customFormat="1" x14ac:dyDescent="0.25">
      <c r="A422" s="45"/>
      <c r="B422" s="47"/>
      <c r="C422" s="51"/>
      <c r="D422" s="45"/>
      <c r="E422" s="45"/>
      <c r="F422" s="45"/>
      <c r="G422" s="51"/>
      <c r="H422" s="50"/>
      <c r="I422" s="48"/>
      <c r="J422" s="51"/>
      <c r="K422" s="45"/>
      <c r="L422" s="45"/>
      <c r="M422" s="45"/>
      <c r="N422" s="184"/>
      <c r="O422" s="188"/>
      <c r="P422" s="188"/>
      <c r="Q422" s="114"/>
      <c r="R422" s="114"/>
      <c r="S422" s="114"/>
      <c r="T422" s="114"/>
      <c r="U422" s="114"/>
      <c r="V422" s="114"/>
      <c r="W422" s="114"/>
      <c r="X422" s="114"/>
      <c r="Y422" s="114"/>
      <c r="Z422" s="114"/>
      <c r="AA422" s="114"/>
      <c r="AB422" s="114"/>
      <c r="AC422" s="187"/>
      <c r="AF422" s="114"/>
      <c r="AG422" s="114"/>
      <c r="AH422" s="163"/>
      <c r="AI422" s="163"/>
      <c r="AJ422" s="163"/>
      <c r="AK422" s="163"/>
      <c r="AL422" s="163"/>
      <c r="AM422" s="163"/>
    </row>
    <row r="423" spans="1:39" s="127" customFormat="1" x14ac:dyDescent="0.25">
      <c r="A423" s="45"/>
      <c r="B423" s="47"/>
      <c r="C423" s="51"/>
      <c r="D423" s="45"/>
      <c r="E423" s="45"/>
      <c r="F423" s="45"/>
      <c r="G423" s="51"/>
      <c r="H423" s="50"/>
      <c r="I423" s="48"/>
      <c r="J423" s="51"/>
      <c r="K423" s="45"/>
      <c r="L423" s="45"/>
      <c r="M423" s="45"/>
      <c r="N423" s="184"/>
      <c r="O423" s="188"/>
      <c r="P423" s="188"/>
      <c r="Q423" s="114"/>
      <c r="R423" s="114"/>
      <c r="S423" s="114"/>
      <c r="T423" s="114"/>
      <c r="U423" s="114"/>
      <c r="V423" s="114"/>
      <c r="W423" s="114"/>
      <c r="X423" s="114"/>
      <c r="Y423" s="114"/>
      <c r="Z423" s="114"/>
      <c r="AA423" s="114"/>
      <c r="AB423" s="114"/>
      <c r="AC423" s="187"/>
      <c r="AF423" s="114"/>
      <c r="AG423" s="114"/>
      <c r="AH423" s="163"/>
      <c r="AI423" s="163"/>
      <c r="AJ423" s="163"/>
      <c r="AK423" s="163"/>
      <c r="AL423" s="163"/>
      <c r="AM423" s="163"/>
    </row>
    <row r="424" spans="1:39" s="127" customFormat="1" x14ac:dyDescent="0.25">
      <c r="A424" s="45"/>
      <c r="B424" s="47"/>
      <c r="C424" s="51"/>
      <c r="D424" s="45"/>
      <c r="E424" s="45"/>
      <c r="F424" s="45"/>
      <c r="G424" s="51"/>
      <c r="H424" s="50"/>
      <c r="I424" s="48"/>
      <c r="J424" s="51"/>
      <c r="K424" s="45"/>
      <c r="L424" s="45"/>
      <c r="M424" s="45"/>
      <c r="N424" s="184"/>
      <c r="O424" s="188"/>
      <c r="P424" s="188"/>
      <c r="Q424" s="114"/>
      <c r="R424" s="114"/>
      <c r="S424" s="114"/>
      <c r="T424" s="114"/>
      <c r="U424" s="114"/>
      <c r="V424" s="114"/>
      <c r="W424" s="114"/>
      <c r="X424" s="114"/>
      <c r="Y424" s="114"/>
      <c r="Z424" s="114"/>
      <c r="AA424" s="114"/>
      <c r="AB424" s="114"/>
      <c r="AC424" s="187"/>
      <c r="AF424" s="114"/>
      <c r="AG424" s="114"/>
      <c r="AH424" s="163"/>
      <c r="AI424" s="163"/>
      <c r="AJ424" s="163"/>
      <c r="AK424" s="163"/>
      <c r="AL424" s="163"/>
      <c r="AM424" s="163"/>
    </row>
    <row r="425" spans="1:39" s="127" customFormat="1" x14ac:dyDescent="0.25">
      <c r="A425" s="45"/>
      <c r="B425" s="47"/>
      <c r="C425" s="51"/>
      <c r="D425" s="45"/>
      <c r="E425" s="45"/>
      <c r="F425" s="45"/>
      <c r="G425" s="51"/>
      <c r="H425" s="50"/>
      <c r="I425" s="48"/>
      <c r="J425" s="51"/>
      <c r="K425" s="45"/>
      <c r="L425" s="45"/>
      <c r="M425" s="45"/>
      <c r="N425" s="184"/>
      <c r="O425" s="188"/>
      <c r="P425" s="188"/>
      <c r="Q425" s="114"/>
      <c r="R425" s="114"/>
      <c r="S425" s="114"/>
      <c r="T425" s="114"/>
      <c r="U425" s="114"/>
      <c r="V425" s="114"/>
      <c r="W425" s="114"/>
      <c r="X425" s="114"/>
      <c r="Y425" s="114"/>
      <c r="Z425" s="114"/>
      <c r="AA425" s="114"/>
      <c r="AB425" s="114"/>
      <c r="AC425" s="187"/>
      <c r="AF425" s="114"/>
      <c r="AG425" s="114"/>
      <c r="AH425" s="163"/>
      <c r="AI425" s="163"/>
      <c r="AJ425" s="163"/>
      <c r="AK425" s="163"/>
      <c r="AL425" s="163"/>
      <c r="AM425" s="163"/>
    </row>
    <row r="426" spans="1:39" s="127" customFormat="1" x14ac:dyDescent="0.25">
      <c r="A426" s="45"/>
      <c r="B426" s="47"/>
      <c r="C426" s="51"/>
      <c r="D426" s="45"/>
      <c r="E426" s="45"/>
      <c r="F426" s="45"/>
      <c r="G426" s="51"/>
      <c r="H426" s="50"/>
      <c r="I426" s="48"/>
      <c r="J426" s="51"/>
      <c r="K426" s="45"/>
      <c r="L426" s="45"/>
      <c r="M426" s="45"/>
      <c r="N426" s="184"/>
      <c r="O426" s="188"/>
      <c r="P426" s="188"/>
      <c r="Q426" s="114"/>
      <c r="R426" s="114"/>
      <c r="S426" s="114"/>
      <c r="T426" s="114"/>
      <c r="U426" s="114"/>
      <c r="V426" s="114"/>
      <c r="W426" s="114"/>
      <c r="X426" s="114"/>
      <c r="Y426" s="114"/>
      <c r="Z426" s="114"/>
      <c r="AA426" s="114"/>
      <c r="AB426" s="114"/>
      <c r="AC426" s="187"/>
      <c r="AF426" s="114"/>
      <c r="AG426" s="114"/>
      <c r="AH426" s="163"/>
      <c r="AI426" s="163"/>
      <c r="AJ426" s="163"/>
      <c r="AK426" s="163"/>
      <c r="AL426" s="163"/>
      <c r="AM426" s="163"/>
    </row>
    <row r="427" spans="1:39" s="127" customFormat="1" x14ac:dyDescent="0.25">
      <c r="A427" s="45"/>
      <c r="B427" s="47"/>
      <c r="C427" s="51"/>
      <c r="D427" s="45"/>
      <c r="E427" s="45"/>
      <c r="F427" s="45"/>
      <c r="G427" s="51"/>
      <c r="H427" s="50"/>
      <c r="I427" s="48"/>
      <c r="J427" s="51"/>
      <c r="K427" s="45"/>
      <c r="L427" s="45"/>
      <c r="M427" s="45"/>
      <c r="N427" s="184"/>
      <c r="O427" s="188"/>
      <c r="P427" s="188"/>
      <c r="Q427" s="114"/>
      <c r="R427" s="114"/>
      <c r="S427" s="114"/>
      <c r="T427" s="114"/>
      <c r="U427" s="114"/>
      <c r="V427" s="114"/>
      <c r="W427" s="114"/>
      <c r="X427" s="114"/>
      <c r="Y427" s="114"/>
      <c r="Z427" s="114"/>
      <c r="AA427" s="114"/>
      <c r="AB427" s="114"/>
      <c r="AC427" s="187"/>
      <c r="AF427" s="114"/>
      <c r="AG427" s="114"/>
      <c r="AH427" s="163"/>
      <c r="AI427" s="163"/>
      <c r="AJ427" s="163"/>
      <c r="AK427" s="163"/>
      <c r="AL427" s="163"/>
      <c r="AM427" s="163"/>
    </row>
    <row r="428" spans="1:39" s="127" customFormat="1" x14ac:dyDescent="0.25">
      <c r="A428" s="45"/>
      <c r="B428" s="47"/>
      <c r="C428" s="51"/>
      <c r="D428" s="45"/>
      <c r="E428" s="45"/>
      <c r="F428" s="45"/>
      <c r="G428" s="51"/>
      <c r="H428" s="50"/>
      <c r="I428" s="48"/>
      <c r="J428" s="51"/>
      <c r="K428" s="45"/>
      <c r="L428" s="45"/>
      <c r="M428" s="45"/>
      <c r="N428" s="184"/>
      <c r="O428" s="188"/>
      <c r="P428" s="188"/>
      <c r="Q428" s="114"/>
      <c r="R428" s="114"/>
      <c r="S428" s="114"/>
      <c r="T428" s="114"/>
      <c r="U428" s="114"/>
      <c r="V428" s="114"/>
      <c r="W428" s="114"/>
      <c r="X428" s="114"/>
      <c r="Y428" s="114"/>
      <c r="Z428" s="114"/>
      <c r="AA428" s="114"/>
      <c r="AB428" s="114"/>
      <c r="AC428" s="187"/>
      <c r="AF428" s="114"/>
      <c r="AG428" s="114"/>
      <c r="AH428" s="163"/>
      <c r="AI428" s="163"/>
      <c r="AJ428" s="163"/>
      <c r="AK428" s="163"/>
      <c r="AL428" s="163"/>
      <c r="AM428" s="163"/>
    </row>
    <row r="429" spans="1:39" s="127" customFormat="1" x14ac:dyDescent="0.25">
      <c r="A429" s="45"/>
      <c r="B429" s="47"/>
      <c r="C429" s="51"/>
      <c r="D429" s="45"/>
      <c r="E429" s="45"/>
      <c r="F429" s="45"/>
      <c r="G429" s="51"/>
      <c r="H429" s="50"/>
      <c r="I429" s="48"/>
      <c r="J429" s="51"/>
      <c r="K429" s="45"/>
      <c r="L429" s="45"/>
      <c r="M429" s="45"/>
      <c r="N429" s="184"/>
      <c r="O429" s="188"/>
      <c r="P429" s="188"/>
      <c r="Q429" s="114"/>
      <c r="R429" s="114"/>
      <c r="S429" s="114"/>
      <c r="T429" s="114"/>
      <c r="U429" s="114"/>
      <c r="V429" s="114"/>
      <c r="W429" s="114"/>
      <c r="X429" s="114"/>
      <c r="Y429" s="114"/>
      <c r="Z429" s="114"/>
      <c r="AA429" s="114"/>
      <c r="AB429" s="114"/>
      <c r="AC429" s="187"/>
      <c r="AF429" s="114"/>
      <c r="AG429" s="114"/>
      <c r="AH429" s="163"/>
      <c r="AI429" s="163"/>
      <c r="AJ429" s="163"/>
      <c r="AK429" s="163"/>
      <c r="AL429" s="163"/>
      <c r="AM429" s="163"/>
    </row>
    <row r="430" spans="1:39" s="127" customFormat="1" x14ac:dyDescent="0.25">
      <c r="A430" s="45"/>
      <c r="B430" s="47"/>
      <c r="C430" s="51"/>
      <c r="D430" s="45"/>
      <c r="E430" s="45"/>
      <c r="F430" s="45"/>
      <c r="G430" s="51"/>
      <c r="H430" s="50"/>
      <c r="I430" s="48"/>
      <c r="J430" s="51"/>
      <c r="K430" s="45"/>
      <c r="L430" s="45"/>
      <c r="M430" s="45"/>
      <c r="N430" s="184"/>
      <c r="O430" s="188"/>
      <c r="P430" s="188"/>
      <c r="Q430" s="114"/>
      <c r="R430" s="114"/>
      <c r="S430" s="114"/>
      <c r="T430" s="114"/>
      <c r="U430" s="114"/>
      <c r="V430" s="114"/>
      <c r="W430" s="114"/>
      <c r="X430" s="114"/>
      <c r="Y430" s="114"/>
      <c r="Z430" s="114"/>
      <c r="AA430" s="114"/>
      <c r="AB430" s="114"/>
      <c r="AC430" s="187"/>
      <c r="AF430" s="114"/>
      <c r="AG430" s="114"/>
      <c r="AH430" s="163"/>
      <c r="AI430" s="163"/>
      <c r="AJ430" s="163"/>
      <c r="AK430" s="163"/>
      <c r="AL430" s="163"/>
      <c r="AM430" s="163"/>
    </row>
    <row r="431" spans="1:39" s="127" customFormat="1" x14ac:dyDescent="0.25">
      <c r="A431" s="45"/>
      <c r="B431" s="47"/>
      <c r="C431" s="51"/>
      <c r="D431" s="45"/>
      <c r="E431" s="45"/>
      <c r="F431" s="45"/>
      <c r="G431" s="51"/>
      <c r="H431" s="50"/>
      <c r="I431" s="48"/>
      <c r="J431" s="51"/>
      <c r="K431" s="45"/>
      <c r="L431" s="45"/>
      <c r="M431" s="45"/>
      <c r="N431" s="184"/>
      <c r="O431" s="188"/>
      <c r="P431" s="188"/>
      <c r="Q431" s="114"/>
      <c r="R431" s="114"/>
      <c r="S431" s="114"/>
      <c r="T431" s="114"/>
      <c r="U431" s="114"/>
      <c r="V431" s="114"/>
      <c r="W431" s="114"/>
      <c r="X431" s="114"/>
      <c r="Y431" s="114"/>
      <c r="Z431" s="114"/>
      <c r="AA431" s="114"/>
      <c r="AB431" s="114"/>
      <c r="AC431" s="187"/>
      <c r="AF431" s="114"/>
      <c r="AG431" s="114"/>
      <c r="AH431" s="163"/>
      <c r="AI431" s="163"/>
      <c r="AJ431" s="163"/>
      <c r="AK431" s="163"/>
      <c r="AL431" s="163"/>
      <c r="AM431" s="163"/>
    </row>
    <row r="432" spans="1:39" s="127" customFormat="1" x14ac:dyDescent="0.25">
      <c r="A432" s="45"/>
      <c r="B432" s="47"/>
      <c r="C432" s="51"/>
      <c r="D432" s="45"/>
      <c r="E432" s="45"/>
      <c r="F432" s="45"/>
      <c r="G432" s="51"/>
      <c r="H432" s="50"/>
      <c r="I432" s="48"/>
      <c r="J432" s="51"/>
      <c r="K432" s="45"/>
      <c r="L432" s="45"/>
      <c r="M432" s="45"/>
      <c r="N432" s="184"/>
      <c r="O432" s="188"/>
      <c r="P432" s="188"/>
      <c r="Q432" s="114"/>
      <c r="R432" s="114"/>
      <c r="S432" s="114"/>
      <c r="T432" s="114"/>
      <c r="U432" s="114"/>
      <c r="V432" s="114"/>
      <c r="W432" s="114"/>
      <c r="X432" s="114"/>
      <c r="Y432" s="114"/>
      <c r="Z432" s="114"/>
      <c r="AA432" s="114"/>
      <c r="AB432" s="114"/>
      <c r="AC432" s="187"/>
      <c r="AF432" s="114"/>
      <c r="AG432" s="114"/>
      <c r="AH432" s="163"/>
      <c r="AI432" s="163"/>
      <c r="AJ432" s="163"/>
      <c r="AK432" s="163"/>
      <c r="AL432" s="163"/>
      <c r="AM432" s="163"/>
    </row>
    <row r="433" spans="1:39" s="127" customFormat="1" x14ac:dyDescent="0.25">
      <c r="A433" s="45"/>
      <c r="B433" s="47"/>
      <c r="C433" s="51"/>
      <c r="D433" s="45"/>
      <c r="E433" s="45"/>
      <c r="F433" s="45"/>
      <c r="G433" s="51"/>
      <c r="H433" s="50"/>
      <c r="I433" s="48"/>
      <c r="J433" s="51"/>
      <c r="K433" s="45"/>
      <c r="L433" s="45"/>
      <c r="M433" s="45"/>
      <c r="N433" s="184"/>
      <c r="O433" s="188"/>
      <c r="P433" s="188"/>
      <c r="Q433" s="114"/>
      <c r="R433" s="114"/>
      <c r="S433" s="114"/>
      <c r="T433" s="114"/>
      <c r="U433" s="114"/>
      <c r="V433" s="114"/>
      <c r="W433" s="114"/>
      <c r="X433" s="114"/>
      <c r="Y433" s="114"/>
      <c r="Z433" s="114"/>
      <c r="AA433" s="114"/>
      <c r="AB433" s="114"/>
      <c r="AC433" s="187"/>
      <c r="AF433" s="114"/>
      <c r="AG433" s="114"/>
      <c r="AH433" s="163"/>
      <c r="AI433" s="163"/>
      <c r="AJ433" s="163"/>
      <c r="AK433" s="163"/>
      <c r="AL433" s="163"/>
      <c r="AM433" s="163"/>
    </row>
    <row r="434" spans="1:39" s="127" customFormat="1" x14ac:dyDescent="0.25">
      <c r="A434" s="45"/>
      <c r="B434" s="47"/>
      <c r="C434" s="51"/>
      <c r="D434" s="45"/>
      <c r="E434" s="45"/>
      <c r="F434" s="45"/>
      <c r="G434" s="51"/>
      <c r="H434" s="50"/>
      <c r="I434" s="48"/>
      <c r="J434" s="51"/>
      <c r="K434" s="45"/>
      <c r="L434" s="45"/>
      <c r="M434" s="45"/>
      <c r="N434" s="184"/>
      <c r="O434" s="188"/>
      <c r="P434" s="188"/>
      <c r="Q434" s="114"/>
      <c r="R434" s="114"/>
      <c r="S434" s="114"/>
      <c r="T434" s="114"/>
      <c r="U434" s="114"/>
      <c r="V434" s="114"/>
      <c r="W434" s="114"/>
      <c r="X434" s="114"/>
      <c r="Y434" s="114"/>
      <c r="Z434" s="114"/>
      <c r="AA434" s="114"/>
      <c r="AB434" s="114"/>
      <c r="AC434" s="187"/>
      <c r="AF434" s="114"/>
      <c r="AG434" s="114"/>
      <c r="AH434" s="163"/>
      <c r="AI434" s="163"/>
      <c r="AJ434" s="163"/>
      <c r="AK434" s="163"/>
      <c r="AL434" s="163"/>
      <c r="AM434" s="163"/>
    </row>
    <row r="435" spans="1:39" x14ac:dyDescent="0.25">
      <c r="A435" s="45"/>
      <c r="B435" s="47"/>
      <c r="C435" s="51"/>
      <c r="D435" s="45"/>
      <c r="E435" s="45"/>
      <c r="F435" s="45"/>
      <c r="G435" s="51"/>
      <c r="H435" s="50"/>
      <c r="I435" s="48"/>
      <c r="J435" s="51"/>
      <c r="K435" s="45"/>
      <c r="L435" s="45"/>
      <c r="M435" s="45"/>
      <c r="N435" s="184"/>
      <c r="O435" s="188"/>
      <c r="P435" s="188"/>
    </row>
    <row r="436" spans="1:39" x14ac:dyDescent="0.25">
      <c r="A436" s="45"/>
      <c r="B436" s="47"/>
      <c r="C436" s="51"/>
      <c r="D436" s="45"/>
      <c r="E436" s="45"/>
      <c r="F436" s="45"/>
      <c r="G436" s="51"/>
      <c r="H436" s="50"/>
      <c r="I436" s="48"/>
      <c r="J436" s="51"/>
      <c r="K436" s="45"/>
      <c r="L436" s="45"/>
      <c r="M436" s="45"/>
      <c r="N436" s="184"/>
      <c r="O436" s="188"/>
      <c r="P436" s="188"/>
    </row>
    <row r="437" spans="1:39" x14ac:dyDescent="0.25">
      <c r="A437" s="45"/>
      <c r="B437" s="47"/>
      <c r="C437" s="51"/>
      <c r="D437" s="45"/>
      <c r="E437" s="45"/>
      <c r="F437" s="45"/>
      <c r="G437" s="51"/>
      <c r="H437" s="50"/>
      <c r="I437" s="48"/>
      <c r="J437" s="51"/>
      <c r="K437" s="45"/>
      <c r="L437" s="45"/>
      <c r="M437" s="45"/>
      <c r="N437" s="184"/>
      <c r="O437" s="188"/>
      <c r="P437" s="188"/>
    </row>
    <row r="438" spans="1:39" x14ac:dyDescent="0.25">
      <c r="A438" s="45"/>
      <c r="B438" s="47"/>
      <c r="C438" s="51"/>
      <c r="D438" s="45"/>
      <c r="E438" s="45"/>
      <c r="F438" s="45"/>
      <c r="G438" s="51"/>
      <c r="H438" s="50"/>
      <c r="I438" s="48"/>
      <c r="J438" s="51"/>
      <c r="K438" s="45"/>
      <c r="L438" s="45"/>
      <c r="M438" s="45"/>
      <c r="N438" s="184"/>
      <c r="O438" s="188"/>
      <c r="P438" s="188"/>
    </row>
    <row r="439" spans="1:39" x14ac:dyDescent="0.25">
      <c r="A439" s="45"/>
      <c r="B439" s="47"/>
      <c r="C439" s="51"/>
      <c r="D439" s="45"/>
      <c r="E439" s="45"/>
      <c r="F439" s="45"/>
      <c r="G439" s="51"/>
      <c r="H439" s="50"/>
      <c r="I439" s="48"/>
      <c r="J439" s="51"/>
      <c r="K439" s="45"/>
      <c r="L439" s="45"/>
      <c r="M439" s="45"/>
      <c r="N439" s="184"/>
      <c r="O439" s="188"/>
      <c r="P439" s="188"/>
    </row>
    <row r="440" spans="1:39" x14ac:dyDescent="0.25">
      <c r="A440" s="45"/>
      <c r="B440" s="47"/>
      <c r="C440" s="51"/>
      <c r="D440" s="45"/>
      <c r="E440" s="45"/>
      <c r="F440" s="45"/>
      <c r="G440" s="51"/>
      <c r="H440" s="50"/>
      <c r="I440" s="48"/>
      <c r="J440" s="51"/>
      <c r="K440" s="45"/>
      <c r="L440" s="45"/>
      <c r="M440" s="45"/>
      <c r="N440" s="184"/>
      <c r="O440" s="188"/>
      <c r="P440" s="188"/>
    </row>
    <row r="441" spans="1:39" x14ac:dyDescent="0.25">
      <c r="A441" s="45"/>
      <c r="B441" s="47"/>
      <c r="C441" s="51"/>
      <c r="D441" s="45"/>
      <c r="E441" s="45"/>
      <c r="F441" s="45"/>
      <c r="G441" s="51"/>
      <c r="H441" s="50"/>
      <c r="I441" s="48"/>
      <c r="J441" s="51"/>
      <c r="K441" s="45"/>
      <c r="L441" s="45"/>
      <c r="M441" s="45"/>
      <c r="N441" s="184"/>
      <c r="O441" s="188"/>
      <c r="P441" s="188"/>
    </row>
    <row r="442" spans="1:39" x14ac:dyDescent="0.25">
      <c r="A442" s="45"/>
      <c r="B442" s="47"/>
      <c r="C442" s="51"/>
      <c r="D442" s="45"/>
      <c r="E442" s="45"/>
      <c r="F442" s="45"/>
      <c r="G442" s="51"/>
      <c r="H442" s="50"/>
      <c r="I442" s="48"/>
      <c r="J442" s="51"/>
      <c r="K442" s="45"/>
      <c r="L442" s="45"/>
      <c r="M442" s="45"/>
      <c r="N442" s="184"/>
      <c r="O442" s="188"/>
      <c r="P442" s="188"/>
    </row>
    <row r="443" spans="1:39" x14ac:dyDescent="0.25">
      <c r="A443" s="45"/>
      <c r="B443" s="47"/>
      <c r="C443" s="51"/>
      <c r="D443" s="45"/>
      <c r="E443" s="45"/>
      <c r="F443" s="45"/>
      <c r="G443" s="51"/>
      <c r="H443" s="50"/>
      <c r="I443" s="48"/>
      <c r="J443" s="51"/>
      <c r="K443" s="45"/>
      <c r="L443" s="45"/>
      <c r="M443" s="45"/>
      <c r="N443" s="184"/>
      <c r="O443" s="188"/>
      <c r="P443" s="188"/>
    </row>
    <row r="444" spans="1:39" x14ac:dyDescent="0.25">
      <c r="A444" s="45"/>
      <c r="B444" s="47"/>
      <c r="C444" s="51"/>
      <c r="D444" s="45"/>
      <c r="E444" s="45"/>
      <c r="F444" s="45"/>
      <c r="G444" s="51"/>
      <c r="H444" s="50"/>
      <c r="I444" s="48"/>
      <c r="J444" s="51"/>
      <c r="K444" s="45"/>
      <c r="L444" s="45"/>
      <c r="M444" s="45"/>
      <c r="N444" s="184"/>
      <c r="O444" s="188"/>
      <c r="P444" s="188"/>
    </row>
    <row r="445" spans="1:39" x14ac:dyDescent="0.25">
      <c r="A445" s="45"/>
      <c r="B445" s="47"/>
      <c r="C445" s="51"/>
      <c r="D445" s="45"/>
      <c r="E445" s="45"/>
      <c r="F445" s="45"/>
      <c r="G445" s="51"/>
      <c r="H445" s="50"/>
      <c r="I445" s="48"/>
      <c r="J445" s="51"/>
      <c r="K445" s="45"/>
      <c r="L445" s="45"/>
      <c r="M445" s="45"/>
      <c r="N445" s="184"/>
      <c r="O445" s="188"/>
      <c r="P445" s="188"/>
    </row>
    <row r="446" spans="1:39" x14ac:dyDescent="0.25">
      <c r="A446" s="45"/>
      <c r="B446" s="47"/>
      <c r="C446" s="51"/>
      <c r="D446" s="45"/>
      <c r="E446" s="45"/>
      <c r="F446" s="45"/>
      <c r="G446" s="51"/>
      <c r="H446" s="50"/>
      <c r="I446" s="48"/>
      <c r="J446" s="51"/>
      <c r="K446" s="45"/>
      <c r="L446" s="45"/>
      <c r="M446" s="45"/>
      <c r="N446" s="184"/>
      <c r="O446" s="188"/>
      <c r="P446" s="188"/>
    </row>
    <row r="447" spans="1:39" x14ac:dyDescent="0.25">
      <c r="A447" s="45"/>
      <c r="B447" s="47"/>
      <c r="C447" s="51"/>
      <c r="D447" s="45"/>
      <c r="E447" s="45"/>
      <c r="F447" s="45"/>
      <c r="G447" s="51"/>
      <c r="H447" s="50"/>
      <c r="I447" s="48"/>
      <c r="J447" s="51"/>
      <c r="K447" s="45"/>
      <c r="L447" s="45"/>
      <c r="M447" s="45"/>
      <c r="N447" s="184"/>
      <c r="O447" s="188"/>
      <c r="P447" s="188"/>
    </row>
    <row r="448" spans="1:39" x14ac:dyDescent="0.25">
      <c r="A448" s="45"/>
      <c r="B448" s="47"/>
      <c r="C448" s="51"/>
      <c r="D448" s="45"/>
      <c r="E448" s="45"/>
      <c r="F448" s="45"/>
      <c r="G448" s="51"/>
      <c r="H448" s="50"/>
      <c r="I448" s="48"/>
      <c r="J448" s="51"/>
      <c r="K448" s="45"/>
      <c r="L448" s="45"/>
      <c r="M448" s="45"/>
      <c r="N448" s="184"/>
      <c r="O448" s="188"/>
      <c r="P448" s="188"/>
    </row>
    <row r="449" spans="1:16" x14ac:dyDescent="0.25">
      <c r="A449" s="45"/>
      <c r="B449" s="47"/>
      <c r="C449" s="51"/>
      <c r="D449" s="45"/>
      <c r="E449" s="45"/>
      <c r="F449" s="45"/>
      <c r="G449" s="51"/>
      <c r="H449" s="50"/>
      <c r="I449" s="48"/>
      <c r="J449" s="51"/>
      <c r="K449" s="45"/>
      <c r="L449" s="45"/>
      <c r="M449" s="45"/>
      <c r="N449" s="184"/>
      <c r="O449" s="188"/>
      <c r="P449" s="188"/>
    </row>
    <row r="450" spans="1:16" x14ac:dyDescent="0.25">
      <c r="A450" s="45"/>
      <c r="B450" s="47"/>
      <c r="C450" s="51"/>
      <c r="D450" s="45"/>
      <c r="E450" s="45"/>
      <c r="F450" s="45"/>
      <c r="G450" s="51"/>
      <c r="H450" s="50"/>
      <c r="I450" s="48"/>
      <c r="J450" s="51"/>
      <c r="K450" s="45"/>
      <c r="L450" s="45"/>
      <c r="M450" s="45"/>
      <c r="N450" s="184"/>
      <c r="O450" s="188"/>
      <c r="P450" s="188"/>
    </row>
    <row r="451" spans="1:16" x14ac:dyDescent="0.25">
      <c r="A451" s="45"/>
      <c r="B451" s="47"/>
      <c r="C451" s="51"/>
      <c r="D451" s="45"/>
      <c r="E451" s="45"/>
      <c r="F451" s="45"/>
      <c r="G451" s="51"/>
      <c r="H451" s="50"/>
      <c r="I451" s="48"/>
      <c r="J451" s="51"/>
      <c r="K451" s="45"/>
      <c r="L451" s="45"/>
      <c r="M451" s="45"/>
      <c r="N451" s="184"/>
      <c r="O451" s="188"/>
      <c r="P451" s="188"/>
    </row>
    <row r="452" spans="1:16" x14ac:dyDescent="0.25">
      <c r="A452" s="45"/>
      <c r="B452" s="47"/>
      <c r="C452" s="51"/>
      <c r="D452" s="45"/>
      <c r="E452" s="45"/>
      <c r="F452" s="45"/>
      <c r="G452" s="51"/>
      <c r="H452" s="50"/>
      <c r="I452" s="48"/>
      <c r="J452" s="51"/>
      <c r="K452" s="45"/>
      <c r="L452" s="45"/>
      <c r="M452" s="45"/>
      <c r="N452" s="184"/>
      <c r="O452" s="188"/>
      <c r="P452" s="188"/>
    </row>
    <row r="453" spans="1:16" x14ac:dyDescent="0.25">
      <c r="A453" s="45"/>
      <c r="B453" s="47"/>
      <c r="C453" s="51"/>
      <c r="D453" s="45"/>
      <c r="E453" s="45"/>
      <c r="F453" s="45"/>
      <c r="G453" s="51"/>
      <c r="H453" s="50"/>
      <c r="I453" s="48"/>
      <c r="J453" s="51"/>
      <c r="K453" s="45"/>
      <c r="L453" s="45"/>
      <c r="M453" s="45"/>
      <c r="N453" s="184"/>
      <c r="O453" s="188"/>
      <c r="P453" s="188"/>
    </row>
    <row r="454" spans="1:16" x14ac:dyDescent="0.25">
      <c r="A454" s="45"/>
      <c r="B454" s="47"/>
      <c r="C454" s="51"/>
      <c r="D454" s="45"/>
      <c r="E454" s="45"/>
      <c r="F454" s="45"/>
      <c r="G454" s="51"/>
      <c r="H454" s="50"/>
      <c r="I454" s="48"/>
      <c r="J454" s="51"/>
      <c r="K454" s="45"/>
      <c r="L454" s="45"/>
      <c r="M454" s="45"/>
      <c r="N454" s="184"/>
      <c r="O454" s="188"/>
      <c r="P454" s="188"/>
    </row>
    <row r="455" spans="1:16" x14ac:dyDescent="0.25">
      <c r="A455" s="45"/>
      <c r="B455" s="47"/>
      <c r="C455" s="51"/>
      <c r="D455" s="45"/>
      <c r="E455" s="45"/>
      <c r="F455" s="45"/>
      <c r="G455" s="51"/>
      <c r="H455" s="50"/>
      <c r="I455" s="48"/>
      <c r="J455" s="51"/>
      <c r="K455" s="45"/>
      <c r="L455" s="45"/>
      <c r="M455" s="45"/>
      <c r="N455" s="184"/>
      <c r="O455" s="188"/>
      <c r="P455" s="188"/>
    </row>
    <row r="456" spans="1:16" x14ac:dyDescent="0.25">
      <c r="A456" s="45"/>
      <c r="B456" s="47"/>
      <c r="C456" s="51"/>
      <c r="D456" s="45"/>
      <c r="E456" s="45"/>
      <c r="F456" s="45"/>
      <c r="G456" s="51"/>
      <c r="H456" s="50"/>
      <c r="I456" s="48"/>
      <c r="J456" s="51"/>
      <c r="K456" s="45"/>
      <c r="L456" s="45"/>
      <c r="M456" s="45"/>
      <c r="N456" s="184"/>
      <c r="O456" s="188"/>
      <c r="P456" s="188"/>
    </row>
    <row r="457" spans="1:16" x14ac:dyDescent="0.25">
      <c r="A457" s="45"/>
      <c r="B457" s="47"/>
      <c r="C457" s="51"/>
      <c r="D457" s="45"/>
      <c r="E457" s="45"/>
      <c r="F457" s="45"/>
      <c r="G457" s="51"/>
      <c r="H457" s="50"/>
      <c r="I457" s="48"/>
      <c r="J457" s="51"/>
      <c r="K457" s="45"/>
      <c r="L457" s="45"/>
      <c r="M457" s="45"/>
      <c r="N457" s="184"/>
      <c r="O457" s="188"/>
      <c r="P457" s="188"/>
    </row>
    <row r="458" spans="1:16" x14ac:dyDescent="0.25">
      <c r="A458" s="45"/>
      <c r="B458" s="47"/>
      <c r="C458" s="51"/>
      <c r="D458" s="45"/>
      <c r="E458" s="45"/>
      <c r="F458" s="45"/>
      <c r="G458" s="51"/>
      <c r="H458" s="50"/>
      <c r="I458" s="48"/>
      <c r="J458" s="51"/>
      <c r="K458" s="45"/>
      <c r="L458" s="45"/>
      <c r="M458" s="45"/>
      <c r="N458" s="184"/>
      <c r="O458" s="188"/>
      <c r="P458" s="188"/>
    </row>
    <row r="459" spans="1:16" x14ac:dyDescent="0.25">
      <c r="A459" s="45"/>
      <c r="B459" s="47"/>
      <c r="C459" s="51"/>
      <c r="D459" s="45"/>
      <c r="E459" s="45"/>
      <c r="F459" s="45"/>
      <c r="G459" s="51"/>
      <c r="H459" s="50"/>
      <c r="I459" s="48"/>
      <c r="J459" s="51"/>
      <c r="K459" s="45"/>
      <c r="L459" s="45"/>
      <c r="M459" s="45"/>
      <c r="N459" s="184"/>
      <c r="O459" s="188"/>
      <c r="P459" s="188"/>
    </row>
    <row r="460" spans="1:16" x14ac:dyDescent="0.25">
      <c r="A460" s="45"/>
      <c r="B460" s="47"/>
      <c r="C460" s="51"/>
      <c r="D460" s="45"/>
      <c r="E460" s="45"/>
      <c r="F460" s="45"/>
      <c r="G460" s="51"/>
      <c r="H460" s="50"/>
      <c r="I460" s="48"/>
      <c r="J460" s="51"/>
      <c r="K460" s="45"/>
      <c r="L460" s="45"/>
      <c r="M460" s="45"/>
      <c r="N460" s="184"/>
      <c r="O460" s="188"/>
      <c r="P460" s="188"/>
    </row>
    <row r="461" spans="1:16" x14ac:dyDescent="0.25">
      <c r="A461" s="45"/>
      <c r="B461" s="47"/>
      <c r="C461" s="51"/>
      <c r="D461" s="45"/>
      <c r="E461" s="45"/>
      <c r="F461" s="45"/>
      <c r="G461" s="51"/>
      <c r="H461" s="50"/>
      <c r="I461" s="48"/>
      <c r="J461" s="51"/>
      <c r="K461" s="45"/>
      <c r="L461" s="45"/>
      <c r="M461" s="45"/>
      <c r="N461" s="184"/>
      <c r="O461" s="188"/>
      <c r="P461" s="188"/>
    </row>
    <row r="462" spans="1:16" x14ac:dyDescent="0.25">
      <c r="A462" s="45"/>
      <c r="B462" s="47"/>
      <c r="C462" s="51"/>
      <c r="D462" s="45"/>
      <c r="E462" s="45"/>
      <c r="F462" s="45"/>
      <c r="G462" s="51"/>
      <c r="H462" s="50"/>
      <c r="I462" s="48"/>
      <c r="J462" s="51"/>
      <c r="K462" s="45"/>
      <c r="L462" s="45"/>
      <c r="M462" s="45"/>
      <c r="N462" s="184"/>
      <c r="O462" s="188"/>
      <c r="P462" s="188"/>
    </row>
    <row r="463" spans="1:16" x14ac:dyDescent="0.25">
      <c r="A463" s="45"/>
      <c r="B463" s="47"/>
      <c r="C463" s="51"/>
      <c r="D463" s="45"/>
      <c r="E463" s="45"/>
      <c r="F463" s="45"/>
      <c r="G463" s="51"/>
      <c r="H463" s="50"/>
      <c r="I463" s="48"/>
      <c r="J463" s="51"/>
      <c r="K463" s="45"/>
      <c r="L463" s="45"/>
      <c r="M463" s="45"/>
      <c r="N463" s="184"/>
      <c r="O463" s="188"/>
      <c r="P463" s="188"/>
    </row>
    <row r="464" spans="1:16" x14ac:dyDescent="0.25">
      <c r="A464" s="45"/>
      <c r="B464" s="47"/>
      <c r="C464" s="51"/>
      <c r="D464" s="45"/>
      <c r="E464" s="45"/>
      <c r="F464" s="45"/>
      <c r="G464" s="51"/>
      <c r="H464" s="50"/>
      <c r="I464" s="48"/>
      <c r="J464" s="51"/>
      <c r="K464" s="45"/>
      <c r="L464" s="45"/>
      <c r="M464" s="45"/>
      <c r="N464" s="184"/>
      <c r="O464" s="188"/>
      <c r="P464" s="188"/>
    </row>
    <row r="465" spans="1:16" x14ac:dyDescent="0.25">
      <c r="A465" s="45"/>
      <c r="B465" s="47"/>
      <c r="C465" s="51"/>
      <c r="D465" s="45"/>
      <c r="E465" s="45"/>
      <c r="F465" s="45"/>
      <c r="G465" s="51"/>
      <c r="H465" s="50"/>
      <c r="I465" s="48"/>
      <c r="J465" s="51"/>
      <c r="K465" s="45"/>
      <c r="L465" s="45"/>
      <c r="M465" s="45"/>
      <c r="N465" s="184"/>
      <c r="O465" s="188"/>
      <c r="P465" s="188"/>
    </row>
    <row r="466" spans="1:16" x14ac:dyDescent="0.25">
      <c r="A466" s="45"/>
      <c r="B466" s="47"/>
      <c r="C466" s="51"/>
      <c r="D466" s="45"/>
      <c r="E466" s="45"/>
      <c r="F466" s="45"/>
      <c r="G466" s="51"/>
      <c r="H466" s="50"/>
      <c r="I466" s="48"/>
      <c r="J466" s="51"/>
      <c r="K466" s="45"/>
      <c r="L466" s="45"/>
      <c r="M466" s="45"/>
      <c r="N466" s="184"/>
      <c r="O466" s="188"/>
      <c r="P466" s="188"/>
    </row>
    <row r="467" spans="1:16" x14ac:dyDescent="0.25">
      <c r="A467" s="45"/>
      <c r="B467" s="47"/>
      <c r="C467" s="51"/>
      <c r="D467" s="45"/>
      <c r="E467" s="45"/>
      <c r="F467" s="45"/>
      <c r="G467" s="51"/>
      <c r="H467" s="50"/>
      <c r="I467" s="48"/>
      <c r="J467" s="51"/>
      <c r="K467" s="45"/>
      <c r="L467" s="45"/>
      <c r="M467" s="45"/>
      <c r="N467" s="184"/>
      <c r="O467" s="188"/>
      <c r="P467" s="188"/>
    </row>
    <row r="468" spans="1:16" x14ac:dyDescent="0.25">
      <c r="A468" s="45"/>
      <c r="B468" s="47"/>
      <c r="C468" s="51"/>
      <c r="D468" s="45"/>
      <c r="E468" s="45"/>
      <c r="F468" s="45"/>
      <c r="G468" s="51"/>
      <c r="H468" s="50"/>
      <c r="I468" s="48"/>
      <c r="J468" s="51"/>
      <c r="K468" s="45"/>
      <c r="L468" s="45"/>
      <c r="M468" s="45"/>
      <c r="N468" s="184"/>
      <c r="O468" s="188"/>
      <c r="P468" s="188"/>
    </row>
    <row r="469" spans="1:16" x14ac:dyDescent="0.25">
      <c r="A469" s="45"/>
      <c r="B469" s="47"/>
      <c r="C469" s="51"/>
      <c r="D469" s="45"/>
      <c r="E469" s="45"/>
      <c r="F469" s="45"/>
      <c r="G469" s="51"/>
      <c r="H469" s="50"/>
      <c r="I469" s="48"/>
      <c r="J469" s="51"/>
      <c r="K469" s="45"/>
      <c r="L469" s="45"/>
      <c r="M469" s="45"/>
      <c r="N469" s="184"/>
      <c r="O469" s="188"/>
      <c r="P469" s="188"/>
    </row>
    <row r="470" spans="1:16" x14ac:dyDescent="0.25">
      <c r="A470" s="45"/>
      <c r="B470" s="47"/>
      <c r="C470" s="51"/>
      <c r="D470" s="45"/>
      <c r="E470" s="45"/>
      <c r="F470" s="45"/>
      <c r="G470" s="51"/>
      <c r="H470" s="50"/>
      <c r="I470" s="48"/>
      <c r="J470" s="51"/>
      <c r="K470" s="45"/>
      <c r="L470" s="45"/>
      <c r="M470" s="45"/>
      <c r="N470" s="184"/>
      <c r="O470" s="188"/>
      <c r="P470" s="188"/>
    </row>
    <row r="471" spans="1:16" x14ac:dyDescent="0.25">
      <c r="A471" s="45"/>
      <c r="B471" s="47"/>
      <c r="C471" s="51"/>
      <c r="D471" s="45"/>
      <c r="E471" s="45"/>
      <c r="F471" s="45"/>
      <c r="G471" s="51"/>
      <c r="H471" s="50"/>
      <c r="I471" s="48"/>
      <c r="J471" s="51"/>
      <c r="K471" s="45"/>
      <c r="L471" s="45"/>
      <c r="M471" s="45"/>
      <c r="N471" s="184"/>
      <c r="O471" s="188"/>
      <c r="P471" s="188"/>
    </row>
    <row r="472" spans="1:16" x14ac:dyDescent="0.25">
      <c r="A472" s="45"/>
      <c r="B472" s="47"/>
      <c r="C472" s="51"/>
      <c r="D472" s="45"/>
      <c r="E472" s="45"/>
      <c r="F472" s="45"/>
      <c r="G472" s="51"/>
      <c r="H472" s="50"/>
      <c r="I472" s="48"/>
      <c r="J472" s="51"/>
      <c r="K472" s="45"/>
      <c r="L472" s="45"/>
      <c r="M472" s="45"/>
      <c r="N472" s="184"/>
      <c r="O472" s="188"/>
      <c r="P472" s="188"/>
    </row>
    <row r="473" spans="1:16" x14ac:dyDescent="0.25">
      <c r="A473" s="45"/>
      <c r="B473" s="47"/>
      <c r="C473" s="51"/>
      <c r="D473" s="45"/>
      <c r="E473" s="45"/>
      <c r="F473" s="45"/>
      <c r="G473" s="51"/>
      <c r="H473" s="50"/>
      <c r="I473" s="48"/>
      <c r="J473" s="51"/>
      <c r="K473" s="45"/>
      <c r="L473" s="45"/>
      <c r="M473" s="45"/>
      <c r="N473" s="184"/>
      <c r="O473" s="188"/>
      <c r="P473" s="188"/>
    </row>
    <row r="474" spans="1:16" x14ac:dyDescent="0.25">
      <c r="A474" s="45"/>
      <c r="B474" s="47"/>
      <c r="C474" s="51"/>
      <c r="D474" s="45"/>
      <c r="E474" s="45"/>
      <c r="F474" s="45"/>
      <c r="G474" s="51"/>
      <c r="H474" s="50"/>
      <c r="I474" s="48"/>
      <c r="J474" s="51"/>
      <c r="K474" s="45"/>
      <c r="L474" s="45"/>
      <c r="M474" s="45"/>
      <c r="N474" s="184"/>
      <c r="O474" s="188"/>
      <c r="P474" s="188"/>
    </row>
    <row r="475" spans="1:16" x14ac:dyDescent="0.25">
      <c r="A475" s="45"/>
      <c r="B475" s="47"/>
      <c r="C475" s="51"/>
      <c r="D475" s="45"/>
      <c r="E475" s="45"/>
      <c r="F475" s="45"/>
      <c r="G475" s="51"/>
      <c r="H475" s="50"/>
      <c r="I475" s="48"/>
      <c r="J475" s="51"/>
      <c r="K475" s="45"/>
      <c r="L475" s="45"/>
      <c r="M475" s="45"/>
      <c r="N475" s="316"/>
      <c r="O475" s="188"/>
      <c r="P475" s="188"/>
    </row>
    <row r="476" spans="1:16" x14ac:dyDescent="0.25">
      <c r="A476" s="45"/>
      <c r="B476" s="47"/>
      <c r="C476" s="51"/>
      <c r="D476" s="45"/>
      <c r="E476" s="45"/>
      <c r="F476" s="45"/>
      <c r="G476" s="51"/>
      <c r="H476" s="50"/>
      <c r="I476" s="48"/>
      <c r="J476" s="51"/>
      <c r="K476" s="45"/>
      <c r="L476" s="45"/>
      <c r="M476" s="45"/>
      <c r="N476" s="316"/>
      <c r="O476" s="188"/>
      <c r="P476" s="188"/>
    </row>
    <row r="477" spans="1:16" x14ac:dyDescent="0.25">
      <c r="A477" s="45"/>
      <c r="B477" s="47"/>
      <c r="C477" s="51"/>
      <c r="D477" s="45"/>
      <c r="E477" s="45"/>
      <c r="F477" s="45"/>
      <c r="G477" s="51"/>
      <c r="H477" s="50"/>
      <c r="I477" s="48"/>
      <c r="J477" s="51"/>
      <c r="K477" s="45"/>
      <c r="L477" s="45"/>
      <c r="M477" s="45"/>
      <c r="N477" s="316"/>
      <c r="O477" s="188"/>
      <c r="P477" s="188"/>
    </row>
    <row r="478" spans="1:16" x14ac:dyDescent="0.25">
      <c r="A478" s="45"/>
      <c r="B478" s="47"/>
      <c r="C478" s="51"/>
      <c r="D478" s="45"/>
      <c r="E478" s="45"/>
      <c r="F478" s="45"/>
      <c r="G478" s="51"/>
      <c r="H478" s="50"/>
      <c r="I478" s="48"/>
      <c r="J478" s="51"/>
      <c r="K478" s="45"/>
      <c r="L478" s="45"/>
      <c r="M478" s="45"/>
      <c r="N478" s="316"/>
      <c r="O478" s="188"/>
      <c r="P478" s="188"/>
    </row>
    <row r="479" spans="1:16" x14ac:dyDescent="0.25">
      <c r="A479" s="45"/>
      <c r="B479" s="47"/>
      <c r="C479" s="51"/>
      <c r="D479" s="45"/>
      <c r="E479" s="45"/>
      <c r="F479" s="45"/>
      <c r="G479" s="51"/>
      <c r="H479" s="50"/>
      <c r="I479" s="48"/>
      <c r="J479" s="51"/>
      <c r="K479" s="45"/>
      <c r="L479" s="45"/>
      <c r="M479" s="45"/>
      <c r="N479" s="316"/>
      <c r="O479" s="188"/>
      <c r="P479" s="188"/>
    </row>
    <row r="480" spans="1:16" x14ac:dyDescent="0.25">
      <c r="A480" s="45"/>
      <c r="B480" s="47"/>
      <c r="C480" s="51"/>
      <c r="D480" s="45"/>
      <c r="E480" s="45"/>
      <c r="F480" s="45"/>
      <c r="G480" s="51"/>
      <c r="H480" s="50"/>
      <c r="I480" s="48"/>
      <c r="J480" s="51"/>
      <c r="K480" s="45"/>
      <c r="L480" s="45"/>
      <c r="M480" s="45"/>
      <c r="N480" s="316"/>
      <c r="O480" s="188"/>
      <c r="P480" s="188"/>
    </row>
    <row r="481" spans="1:16" x14ac:dyDescent="0.25">
      <c r="A481" s="45"/>
      <c r="B481" s="47"/>
      <c r="C481" s="51"/>
      <c r="D481" s="45"/>
      <c r="E481" s="45"/>
      <c r="F481" s="45"/>
      <c r="G481" s="51"/>
      <c r="H481" s="50"/>
      <c r="I481" s="48"/>
      <c r="J481" s="51"/>
      <c r="K481" s="45"/>
      <c r="L481" s="45"/>
      <c r="M481" s="45"/>
      <c r="N481" s="316"/>
      <c r="O481" s="188"/>
      <c r="P481" s="188"/>
    </row>
    <row r="482" spans="1:16" x14ac:dyDescent="0.25">
      <c r="A482" s="45"/>
      <c r="B482" s="47"/>
      <c r="C482" s="51"/>
      <c r="D482" s="45"/>
      <c r="E482" s="45"/>
      <c r="F482" s="45"/>
      <c r="G482" s="51"/>
      <c r="H482" s="50"/>
      <c r="I482" s="48"/>
      <c r="J482" s="51"/>
      <c r="K482" s="45"/>
      <c r="L482" s="45"/>
      <c r="M482" s="45"/>
      <c r="N482" s="316"/>
      <c r="O482" s="188"/>
      <c r="P482" s="188"/>
    </row>
    <row r="483" spans="1:16" x14ac:dyDescent="0.25">
      <c r="A483" s="45"/>
      <c r="B483" s="47"/>
      <c r="C483" s="51"/>
      <c r="D483" s="45"/>
      <c r="E483" s="45"/>
      <c r="F483" s="45"/>
      <c r="G483" s="51"/>
      <c r="H483" s="50"/>
      <c r="I483" s="48"/>
      <c r="J483" s="51"/>
      <c r="K483" s="45"/>
      <c r="L483" s="45"/>
      <c r="M483" s="45"/>
      <c r="N483" s="316"/>
      <c r="O483" s="188"/>
      <c r="P483" s="188"/>
    </row>
    <row r="484" spans="1:16" x14ac:dyDescent="0.25">
      <c r="A484" s="45"/>
      <c r="B484" s="47"/>
      <c r="C484" s="51"/>
      <c r="D484" s="45"/>
      <c r="E484" s="45"/>
      <c r="F484" s="45"/>
      <c r="G484" s="51"/>
      <c r="H484" s="50"/>
      <c r="I484" s="48"/>
      <c r="J484" s="51"/>
      <c r="K484" s="45"/>
      <c r="L484" s="45"/>
      <c r="M484" s="45"/>
      <c r="N484" s="316"/>
      <c r="O484" s="188"/>
      <c r="P484" s="188"/>
    </row>
    <row r="485" spans="1:16" x14ac:dyDescent="0.25">
      <c r="A485" s="45"/>
      <c r="B485" s="47"/>
      <c r="C485" s="51"/>
      <c r="D485" s="45"/>
      <c r="E485" s="45"/>
      <c r="F485" s="45"/>
      <c r="G485" s="51"/>
      <c r="H485" s="50"/>
      <c r="I485" s="48"/>
      <c r="J485" s="51"/>
      <c r="K485" s="45"/>
      <c r="L485" s="45"/>
      <c r="M485" s="45"/>
      <c r="N485" s="316"/>
      <c r="O485" s="188"/>
      <c r="P485" s="188"/>
    </row>
    <row r="486" spans="1:16" x14ac:dyDescent="0.25">
      <c r="A486" s="45"/>
      <c r="B486" s="47"/>
      <c r="C486" s="51"/>
      <c r="D486" s="45"/>
      <c r="E486" s="45"/>
      <c r="F486" s="45"/>
      <c r="G486" s="51"/>
      <c r="H486" s="50"/>
      <c r="I486" s="48"/>
      <c r="J486" s="51"/>
      <c r="K486" s="45"/>
      <c r="L486" s="45"/>
      <c r="M486" s="45"/>
      <c r="N486" s="316"/>
      <c r="O486" s="188"/>
      <c r="P486" s="188"/>
    </row>
    <row r="487" spans="1:16" x14ac:dyDescent="0.25">
      <c r="A487" s="45"/>
      <c r="B487" s="47"/>
      <c r="C487" s="51"/>
      <c r="D487" s="45"/>
      <c r="E487" s="45"/>
      <c r="F487" s="45"/>
      <c r="G487" s="51"/>
      <c r="H487" s="50"/>
      <c r="I487" s="48"/>
      <c r="J487" s="51"/>
      <c r="K487" s="45"/>
      <c r="L487" s="45"/>
      <c r="M487" s="45"/>
      <c r="N487" s="316"/>
      <c r="O487" s="188"/>
      <c r="P487" s="188"/>
    </row>
    <row r="488" spans="1:16" x14ac:dyDescent="0.25">
      <c r="A488" s="45"/>
      <c r="B488" s="47"/>
      <c r="C488" s="51"/>
      <c r="D488" s="45"/>
      <c r="E488" s="45"/>
      <c r="F488" s="45"/>
      <c r="G488" s="51"/>
      <c r="H488" s="50"/>
      <c r="I488" s="48"/>
      <c r="J488" s="51"/>
      <c r="K488" s="45"/>
      <c r="L488" s="45"/>
      <c r="M488" s="45"/>
      <c r="N488" s="316"/>
      <c r="O488" s="188"/>
      <c r="P488" s="188"/>
    </row>
    <row r="489" spans="1:16" x14ac:dyDescent="0.25">
      <c r="A489" s="45"/>
      <c r="B489" s="47"/>
      <c r="C489" s="51"/>
      <c r="D489" s="45"/>
      <c r="E489" s="45"/>
      <c r="F489" s="45"/>
      <c r="G489" s="51"/>
      <c r="H489" s="50"/>
      <c r="I489" s="48"/>
      <c r="J489" s="51"/>
      <c r="K489" s="45"/>
      <c r="L489" s="45"/>
      <c r="M489" s="45"/>
      <c r="N489" s="316"/>
      <c r="O489" s="188"/>
      <c r="P489" s="188"/>
    </row>
    <row r="490" spans="1:16" x14ac:dyDescent="0.25">
      <c r="A490" s="45"/>
      <c r="B490" s="47"/>
      <c r="C490" s="51"/>
      <c r="D490" s="45"/>
      <c r="E490" s="45"/>
      <c r="F490" s="45"/>
      <c r="G490" s="51"/>
      <c r="H490" s="50"/>
      <c r="I490" s="48"/>
      <c r="J490" s="51"/>
      <c r="K490" s="45"/>
      <c r="L490" s="45"/>
      <c r="M490" s="45"/>
      <c r="N490" s="316"/>
      <c r="O490" s="188"/>
      <c r="P490" s="188"/>
    </row>
    <row r="491" spans="1:16" x14ac:dyDescent="0.25">
      <c r="A491" s="45"/>
      <c r="B491" s="47"/>
      <c r="C491" s="51"/>
      <c r="D491" s="45"/>
      <c r="E491" s="45"/>
      <c r="F491" s="45"/>
      <c r="G491" s="51"/>
      <c r="H491" s="50"/>
      <c r="I491" s="48"/>
      <c r="J491" s="51"/>
      <c r="K491" s="45"/>
      <c r="L491" s="45"/>
      <c r="M491" s="45"/>
      <c r="N491" s="316"/>
      <c r="O491" s="188"/>
      <c r="P491" s="188"/>
    </row>
    <row r="492" spans="1:16" x14ac:dyDescent="0.25">
      <c r="A492" s="45"/>
      <c r="B492" s="47"/>
      <c r="C492" s="51"/>
      <c r="D492" s="45"/>
      <c r="E492" s="45"/>
      <c r="F492" s="45"/>
      <c r="G492" s="51"/>
      <c r="H492" s="50"/>
      <c r="I492" s="48"/>
      <c r="J492" s="51"/>
      <c r="K492" s="45"/>
      <c r="L492" s="45"/>
      <c r="M492" s="45"/>
      <c r="N492" s="316"/>
      <c r="O492" s="188"/>
      <c r="P492" s="188"/>
    </row>
    <row r="493" spans="1:16" x14ac:dyDescent="0.25">
      <c r="A493" s="45"/>
      <c r="B493" s="47"/>
      <c r="C493" s="51"/>
      <c r="D493" s="45"/>
      <c r="E493" s="45"/>
      <c r="F493" s="45"/>
      <c r="G493" s="51"/>
      <c r="H493" s="50"/>
      <c r="I493" s="48"/>
      <c r="J493" s="51"/>
      <c r="K493" s="45"/>
      <c r="L493" s="45"/>
      <c r="M493" s="45"/>
      <c r="N493" s="316"/>
      <c r="O493" s="188"/>
      <c r="P493" s="188"/>
    </row>
    <row r="494" spans="1:16" x14ac:dyDescent="0.25">
      <c r="A494" s="45"/>
      <c r="B494" s="47"/>
      <c r="C494" s="51"/>
      <c r="D494" s="45"/>
      <c r="E494" s="45"/>
      <c r="F494" s="45"/>
      <c r="G494" s="51"/>
      <c r="H494" s="50"/>
      <c r="I494" s="48"/>
      <c r="J494" s="51"/>
      <c r="K494" s="45"/>
      <c r="L494" s="45"/>
      <c r="M494" s="45"/>
      <c r="N494" s="316"/>
      <c r="O494" s="188"/>
      <c r="P494" s="188"/>
    </row>
    <row r="495" spans="1:16" x14ac:dyDescent="0.25">
      <c r="A495" s="45"/>
      <c r="B495" s="47"/>
      <c r="C495" s="51"/>
      <c r="D495" s="45"/>
      <c r="E495" s="45"/>
      <c r="F495" s="45"/>
      <c r="G495" s="51"/>
      <c r="H495" s="50"/>
      <c r="I495" s="48"/>
      <c r="J495" s="51"/>
      <c r="K495" s="45"/>
      <c r="L495" s="45"/>
      <c r="M495" s="45"/>
      <c r="N495" s="316"/>
      <c r="O495" s="188"/>
      <c r="P495" s="188"/>
    </row>
    <row r="496" spans="1:16" x14ac:dyDescent="0.25">
      <c r="A496" s="45"/>
      <c r="B496" s="47"/>
      <c r="C496" s="51"/>
      <c r="D496" s="45"/>
      <c r="E496" s="45"/>
      <c r="F496" s="45"/>
      <c r="G496" s="51"/>
      <c r="H496" s="50"/>
      <c r="I496" s="48"/>
      <c r="J496" s="51"/>
      <c r="K496" s="45"/>
      <c r="L496" s="45"/>
      <c r="M496" s="45"/>
      <c r="N496" s="316"/>
      <c r="O496" s="188"/>
      <c r="P496" s="188"/>
    </row>
    <row r="497" spans="1:16" x14ac:dyDescent="0.25">
      <c r="A497" s="45"/>
      <c r="B497" s="47"/>
      <c r="C497" s="51"/>
      <c r="D497" s="45"/>
      <c r="E497" s="45"/>
      <c r="F497" s="45"/>
      <c r="G497" s="51"/>
      <c r="H497" s="50"/>
      <c r="I497" s="48"/>
      <c r="J497" s="51"/>
      <c r="K497" s="45"/>
      <c r="L497" s="45"/>
      <c r="M497" s="45"/>
      <c r="N497" s="316"/>
      <c r="O497" s="188"/>
      <c r="P497" s="188"/>
    </row>
    <row r="498" spans="1:16" x14ac:dyDescent="0.25">
      <c r="A498" s="45"/>
      <c r="B498" s="47"/>
      <c r="C498" s="51"/>
      <c r="D498" s="45"/>
      <c r="E498" s="45"/>
      <c r="F498" s="45"/>
      <c r="G498" s="51"/>
      <c r="H498" s="50"/>
      <c r="I498" s="48"/>
      <c r="J498" s="51"/>
      <c r="K498" s="45"/>
      <c r="L498" s="45"/>
      <c r="M498" s="45"/>
      <c r="N498" s="316"/>
      <c r="O498" s="188"/>
      <c r="P498" s="188"/>
    </row>
    <row r="499" spans="1:16" x14ac:dyDescent="0.25">
      <c r="A499" s="45"/>
      <c r="B499" s="47"/>
      <c r="C499" s="51"/>
      <c r="D499" s="45"/>
      <c r="E499" s="45"/>
      <c r="F499" s="45"/>
      <c r="G499" s="51"/>
      <c r="H499" s="50"/>
      <c r="I499" s="48"/>
      <c r="J499" s="51"/>
      <c r="K499" s="45"/>
      <c r="L499" s="45"/>
      <c r="M499" s="45"/>
      <c r="N499" s="316"/>
      <c r="O499" s="188"/>
      <c r="P499" s="188"/>
    </row>
    <row r="500" spans="1:16" x14ac:dyDescent="0.25">
      <c r="A500" s="45"/>
      <c r="B500" s="47"/>
      <c r="C500" s="51"/>
      <c r="D500" s="45"/>
      <c r="E500" s="45"/>
      <c r="F500" s="45"/>
      <c r="G500" s="51"/>
      <c r="H500" s="50"/>
      <c r="I500" s="48"/>
      <c r="J500" s="51"/>
      <c r="K500" s="45"/>
      <c r="L500" s="45"/>
      <c r="M500" s="45"/>
      <c r="N500" s="316"/>
      <c r="O500" s="188"/>
      <c r="P500" s="188"/>
    </row>
    <row r="501" spans="1:16" x14ac:dyDescent="0.25">
      <c r="A501" s="45"/>
      <c r="B501" s="47"/>
      <c r="C501" s="51"/>
      <c r="D501" s="45"/>
      <c r="E501" s="45"/>
      <c r="F501" s="45"/>
      <c r="G501" s="51"/>
      <c r="H501" s="50"/>
      <c r="I501" s="48"/>
      <c r="J501" s="51"/>
      <c r="K501" s="45"/>
      <c r="L501" s="45"/>
      <c r="M501" s="45"/>
      <c r="N501" s="316"/>
      <c r="O501" s="188"/>
      <c r="P501" s="188"/>
    </row>
    <row r="502" spans="1:16" x14ac:dyDescent="0.25">
      <c r="A502" s="45"/>
      <c r="B502" s="47"/>
      <c r="C502" s="51"/>
      <c r="D502" s="45"/>
      <c r="E502" s="45"/>
      <c r="F502" s="45"/>
      <c r="G502" s="51"/>
      <c r="H502" s="50"/>
      <c r="I502" s="48"/>
      <c r="J502" s="51"/>
      <c r="K502" s="45"/>
      <c r="L502" s="45"/>
      <c r="M502" s="45"/>
      <c r="N502" s="316"/>
      <c r="O502" s="188"/>
      <c r="P502" s="188"/>
    </row>
    <row r="503" spans="1:16" x14ac:dyDescent="0.25">
      <c r="A503" s="45"/>
      <c r="B503" s="47"/>
      <c r="C503" s="51"/>
      <c r="D503" s="45"/>
      <c r="E503" s="45"/>
      <c r="F503" s="45"/>
      <c r="G503" s="51"/>
      <c r="H503" s="50"/>
      <c r="I503" s="48"/>
      <c r="J503" s="51"/>
      <c r="K503" s="45"/>
      <c r="L503" s="45"/>
      <c r="M503" s="45"/>
      <c r="N503" s="316"/>
      <c r="O503" s="188"/>
      <c r="P503" s="188"/>
    </row>
    <row r="504" spans="1:16" x14ac:dyDescent="0.25">
      <c r="A504" s="45"/>
      <c r="B504" s="47"/>
      <c r="C504" s="51"/>
      <c r="D504" s="45"/>
      <c r="E504" s="45"/>
      <c r="F504" s="45"/>
      <c r="G504" s="51"/>
      <c r="H504" s="50"/>
      <c r="I504" s="48"/>
      <c r="J504" s="51"/>
      <c r="K504" s="45"/>
      <c r="L504" s="45"/>
      <c r="M504" s="45"/>
      <c r="N504" s="316"/>
      <c r="O504" s="188"/>
      <c r="P504" s="188"/>
    </row>
    <row r="505" spans="1:16" x14ac:dyDescent="0.25">
      <c r="A505" s="45"/>
      <c r="B505" s="47"/>
      <c r="C505" s="51"/>
      <c r="D505" s="45"/>
      <c r="E505" s="45"/>
      <c r="F505" s="45"/>
      <c r="G505" s="51"/>
      <c r="H505" s="50"/>
      <c r="I505" s="48"/>
      <c r="J505" s="51"/>
      <c r="K505" s="45"/>
      <c r="L505" s="45"/>
      <c r="M505" s="45"/>
      <c r="N505" s="316"/>
      <c r="O505" s="188"/>
      <c r="P505" s="188"/>
    </row>
    <row r="506" spans="1:16" x14ac:dyDescent="0.25">
      <c r="A506" s="45"/>
      <c r="B506" s="47"/>
      <c r="C506" s="51"/>
      <c r="D506" s="45"/>
      <c r="E506" s="45"/>
      <c r="F506" s="45"/>
      <c r="G506" s="51"/>
      <c r="H506" s="50"/>
      <c r="I506" s="48"/>
      <c r="J506" s="51"/>
      <c r="K506" s="45"/>
      <c r="L506" s="45"/>
      <c r="M506" s="45"/>
      <c r="N506" s="316"/>
      <c r="O506" s="188"/>
      <c r="P506" s="188"/>
    </row>
    <row r="507" spans="1:16" x14ac:dyDescent="0.25">
      <c r="A507" s="45"/>
      <c r="B507" s="47"/>
      <c r="C507" s="51"/>
      <c r="D507" s="45"/>
      <c r="E507" s="45"/>
      <c r="F507" s="45"/>
      <c r="G507" s="51"/>
      <c r="H507" s="50"/>
      <c r="I507" s="48"/>
      <c r="J507" s="51"/>
      <c r="K507" s="45"/>
      <c r="L507" s="45"/>
      <c r="M507" s="45"/>
      <c r="N507" s="316"/>
      <c r="O507" s="188"/>
      <c r="P507" s="188"/>
    </row>
    <row r="508" spans="1:16" x14ac:dyDescent="0.25">
      <c r="A508" s="45"/>
      <c r="B508" s="47"/>
      <c r="C508" s="51"/>
      <c r="D508" s="45"/>
      <c r="E508" s="45"/>
      <c r="F508" s="45"/>
      <c r="G508" s="51"/>
      <c r="H508" s="50"/>
      <c r="I508" s="48"/>
      <c r="J508" s="51"/>
      <c r="K508" s="45"/>
      <c r="L508" s="45"/>
      <c r="M508" s="45"/>
      <c r="N508" s="316"/>
      <c r="O508" s="188"/>
      <c r="P508" s="188"/>
    </row>
    <row r="509" spans="1:16" x14ac:dyDescent="0.25">
      <c r="A509" s="45"/>
      <c r="B509" s="47"/>
      <c r="C509" s="51"/>
      <c r="D509" s="45"/>
      <c r="E509" s="45"/>
      <c r="F509" s="45"/>
      <c r="G509" s="51"/>
      <c r="H509" s="50"/>
      <c r="I509" s="48"/>
      <c r="J509" s="51"/>
      <c r="K509" s="45"/>
      <c r="L509" s="45"/>
      <c r="M509" s="45"/>
      <c r="N509" s="316"/>
      <c r="O509" s="188"/>
      <c r="P509" s="188"/>
    </row>
    <row r="510" spans="1:16" x14ac:dyDescent="0.25">
      <c r="A510" s="45"/>
      <c r="B510" s="47"/>
      <c r="C510" s="51"/>
      <c r="D510" s="45"/>
      <c r="E510" s="45"/>
      <c r="F510" s="45"/>
      <c r="G510" s="51"/>
      <c r="H510" s="50"/>
      <c r="I510" s="48"/>
      <c r="J510" s="51"/>
      <c r="K510" s="45"/>
      <c r="L510" s="45"/>
      <c r="M510" s="45"/>
      <c r="N510" s="316"/>
      <c r="O510" s="188"/>
      <c r="P510" s="188"/>
    </row>
    <row r="511" spans="1:16" x14ac:dyDescent="0.25">
      <c r="A511" s="45"/>
      <c r="B511" s="47"/>
      <c r="C511" s="51"/>
      <c r="D511" s="45"/>
      <c r="E511" s="45"/>
      <c r="F511" s="45"/>
      <c r="G511" s="51"/>
      <c r="H511" s="50"/>
      <c r="I511" s="48"/>
      <c r="J511" s="51"/>
      <c r="K511" s="45"/>
      <c r="L511" s="45"/>
      <c r="M511" s="45"/>
      <c r="N511" s="316"/>
      <c r="O511" s="188"/>
      <c r="P511" s="188"/>
    </row>
    <row r="512" spans="1:16" x14ac:dyDescent="0.25">
      <c r="A512" s="45"/>
      <c r="B512" s="47"/>
      <c r="C512" s="51"/>
      <c r="D512" s="45"/>
      <c r="E512" s="45"/>
      <c r="F512" s="45"/>
      <c r="G512" s="51"/>
      <c r="H512" s="50"/>
      <c r="I512" s="48"/>
      <c r="J512" s="51"/>
      <c r="K512" s="45"/>
      <c r="L512" s="45"/>
      <c r="M512" s="45"/>
      <c r="N512" s="316"/>
      <c r="O512" s="188"/>
      <c r="P512" s="188"/>
    </row>
    <row r="513" spans="1:16" x14ac:dyDescent="0.25">
      <c r="A513" s="45"/>
      <c r="B513" s="47"/>
      <c r="C513" s="51"/>
      <c r="D513" s="45"/>
      <c r="E513" s="45"/>
      <c r="F513" s="45"/>
      <c r="G513" s="51"/>
      <c r="H513" s="50"/>
      <c r="I513" s="48"/>
      <c r="J513" s="51"/>
      <c r="K513" s="45"/>
      <c r="L513" s="45"/>
      <c r="M513" s="45"/>
      <c r="N513" s="316"/>
      <c r="O513" s="188"/>
      <c r="P513" s="188"/>
    </row>
    <row r="514" spans="1:16" x14ac:dyDescent="0.25">
      <c r="A514" s="45"/>
      <c r="B514" s="47"/>
      <c r="C514" s="51"/>
      <c r="D514" s="45"/>
      <c r="E514" s="45"/>
      <c r="F514" s="45"/>
      <c r="G514" s="51"/>
      <c r="H514" s="50"/>
      <c r="I514" s="48"/>
      <c r="J514" s="51"/>
      <c r="K514" s="45"/>
      <c r="L514" s="45"/>
      <c r="M514" s="45"/>
      <c r="N514" s="316"/>
      <c r="O514" s="188"/>
      <c r="P514" s="188"/>
    </row>
    <row r="515" spans="1:16" x14ac:dyDescent="0.25">
      <c r="A515" s="45"/>
      <c r="B515" s="47"/>
      <c r="C515" s="51"/>
      <c r="D515" s="45"/>
      <c r="E515" s="45"/>
      <c r="F515" s="45"/>
      <c r="G515" s="51"/>
      <c r="H515" s="50"/>
      <c r="I515" s="48"/>
      <c r="J515" s="51"/>
      <c r="K515" s="45"/>
      <c r="L515" s="45"/>
      <c r="M515" s="45"/>
      <c r="N515" s="316"/>
      <c r="O515" s="188"/>
      <c r="P515" s="188"/>
    </row>
    <row r="516" spans="1:16" x14ac:dyDescent="0.25">
      <c r="A516" s="45"/>
      <c r="B516" s="47"/>
      <c r="C516" s="51"/>
      <c r="D516" s="45"/>
      <c r="E516" s="45"/>
      <c r="F516" s="45"/>
      <c r="G516" s="51"/>
      <c r="H516" s="50"/>
      <c r="I516" s="48"/>
      <c r="J516" s="51"/>
      <c r="K516" s="45"/>
      <c r="L516" s="45"/>
      <c r="M516" s="45"/>
      <c r="N516" s="316"/>
      <c r="O516" s="188"/>
      <c r="P516" s="188"/>
    </row>
    <row r="517" spans="1:16" x14ac:dyDescent="0.25">
      <c r="A517" s="45"/>
      <c r="B517" s="47"/>
      <c r="C517" s="51"/>
      <c r="D517" s="45"/>
      <c r="E517" s="45"/>
      <c r="F517" s="45"/>
      <c r="G517" s="51"/>
      <c r="H517" s="50"/>
      <c r="I517" s="48"/>
      <c r="J517" s="51"/>
      <c r="K517" s="45"/>
      <c r="L517" s="45"/>
      <c r="M517" s="45"/>
      <c r="N517" s="316"/>
      <c r="O517" s="188"/>
      <c r="P517" s="188"/>
    </row>
    <row r="518" spans="1:16" x14ac:dyDescent="0.25">
      <c r="A518" s="45"/>
      <c r="B518" s="47"/>
      <c r="C518" s="51"/>
      <c r="D518" s="45"/>
      <c r="E518" s="45"/>
      <c r="F518" s="45"/>
      <c r="G518" s="51"/>
      <c r="H518" s="50"/>
      <c r="I518" s="48"/>
      <c r="J518" s="51"/>
      <c r="K518" s="45"/>
      <c r="L518" s="45"/>
      <c r="M518" s="45"/>
      <c r="N518" s="316"/>
      <c r="O518" s="188"/>
      <c r="P518" s="188"/>
    </row>
    <row r="519" spans="1:16" x14ac:dyDescent="0.25">
      <c r="A519" s="45"/>
      <c r="B519" s="47"/>
      <c r="C519" s="51"/>
      <c r="D519" s="45"/>
      <c r="E519" s="45"/>
      <c r="F519" s="45"/>
      <c r="G519" s="51"/>
      <c r="H519" s="50"/>
      <c r="I519" s="48"/>
      <c r="J519" s="51"/>
      <c r="K519" s="45"/>
      <c r="L519" s="45"/>
      <c r="M519" s="45"/>
      <c r="N519" s="316"/>
      <c r="O519" s="188"/>
      <c r="P519" s="188"/>
    </row>
    <row r="520" spans="1:16" x14ac:dyDescent="0.25">
      <c r="A520" s="45"/>
      <c r="B520" s="47"/>
      <c r="C520" s="51"/>
      <c r="D520" s="45"/>
      <c r="E520" s="45"/>
      <c r="F520" s="45"/>
      <c r="G520" s="51"/>
      <c r="H520" s="50"/>
      <c r="I520" s="48"/>
      <c r="J520" s="51"/>
      <c r="K520" s="45"/>
      <c r="L520" s="45"/>
      <c r="M520" s="45"/>
      <c r="N520" s="316"/>
      <c r="O520" s="188"/>
      <c r="P520" s="188"/>
    </row>
    <row r="521" spans="1:16" x14ac:dyDescent="0.25">
      <c r="A521" s="45"/>
      <c r="B521" s="47"/>
      <c r="C521" s="51"/>
      <c r="D521" s="45"/>
      <c r="E521" s="45"/>
      <c r="F521" s="45"/>
      <c r="G521" s="51"/>
      <c r="H521" s="50"/>
      <c r="I521" s="48"/>
      <c r="J521" s="51"/>
      <c r="K521" s="45"/>
      <c r="L521" s="45"/>
      <c r="M521" s="45"/>
      <c r="N521" s="316"/>
      <c r="O521" s="188"/>
      <c r="P521" s="188"/>
    </row>
    <row r="522" spans="1:16" x14ac:dyDescent="0.25">
      <c r="A522" s="45"/>
      <c r="B522" s="47"/>
      <c r="C522" s="51"/>
      <c r="D522" s="45"/>
      <c r="E522" s="45"/>
      <c r="F522" s="45"/>
      <c r="G522" s="51"/>
      <c r="H522" s="50"/>
      <c r="I522" s="48"/>
      <c r="J522" s="51"/>
      <c r="K522" s="45"/>
      <c r="L522" s="45"/>
      <c r="M522" s="45"/>
      <c r="N522" s="316"/>
      <c r="O522" s="188"/>
      <c r="P522" s="188"/>
    </row>
    <row r="523" spans="1:16" x14ac:dyDescent="0.25">
      <c r="A523" s="45"/>
      <c r="B523" s="47"/>
      <c r="C523" s="51"/>
      <c r="D523" s="45"/>
      <c r="E523" s="45"/>
      <c r="F523" s="45"/>
      <c r="G523" s="51"/>
      <c r="H523" s="50"/>
      <c r="I523" s="48"/>
      <c r="J523" s="51"/>
      <c r="K523" s="45"/>
      <c r="L523" s="45"/>
      <c r="M523" s="45"/>
      <c r="N523" s="316"/>
      <c r="O523" s="188"/>
      <c r="P523" s="188"/>
    </row>
    <row r="524" spans="1:16" x14ac:dyDescent="0.25">
      <c r="A524" s="45"/>
      <c r="B524" s="47"/>
      <c r="C524" s="51"/>
      <c r="D524" s="45"/>
      <c r="E524" s="45"/>
      <c r="F524" s="45"/>
      <c r="G524" s="51"/>
      <c r="H524" s="50"/>
      <c r="I524" s="48"/>
      <c r="J524" s="51"/>
      <c r="K524" s="45"/>
      <c r="L524" s="45"/>
      <c r="M524" s="45"/>
      <c r="N524" s="316"/>
      <c r="O524" s="188"/>
      <c r="P524" s="188"/>
    </row>
    <row r="525" spans="1:16" x14ac:dyDescent="0.25">
      <c r="A525" s="45"/>
      <c r="B525" s="47"/>
      <c r="C525" s="51"/>
      <c r="D525" s="45"/>
      <c r="E525" s="45"/>
      <c r="F525" s="45"/>
      <c r="G525" s="51"/>
      <c r="H525" s="50"/>
      <c r="I525" s="48"/>
      <c r="J525" s="51"/>
      <c r="K525" s="45"/>
      <c r="L525" s="45"/>
      <c r="M525" s="45"/>
      <c r="N525" s="316"/>
      <c r="O525" s="188"/>
      <c r="P525" s="188"/>
    </row>
    <row r="526" spans="1:16" x14ac:dyDescent="0.25">
      <c r="A526" s="45"/>
      <c r="B526" s="47"/>
      <c r="C526" s="51"/>
      <c r="D526" s="45"/>
      <c r="E526" s="45"/>
      <c r="F526" s="45"/>
      <c r="G526" s="51"/>
      <c r="H526" s="50"/>
      <c r="I526" s="48"/>
      <c r="J526" s="51"/>
      <c r="K526" s="45"/>
      <c r="L526" s="45"/>
      <c r="M526" s="45"/>
      <c r="N526" s="316"/>
      <c r="O526" s="188"/>
      <c r="P526" s="188"/>
    </row>
    <row r="527" spans="1:16" x14ac:dyDescent="0.25">
      <c r="A527" s="45"/>
      <c r="B527" s="47"/>
      <c r="C527" s="51"/>
      <c r="D527" s="45"/>
      <c r="E527" s="45"/>
      <c r="F527" s="45"/>
      <c r="G527" s="51"/>
      <c r="H527" s="50"/>
      <c r="I527" s="48"/>
      <c r="J527" s="51"/>
      <c r="K527" s="45"/>
      <c r="L527" s="45"/>
      <c r="M527" s="45"/>
      <c r="N527" s="316"/>
      <c r="O527" s="188"/>
      <c r="P527" s="188"/>
    </row>
    <row r="528" spans="1:16" x14ac:dyDescent="0.25">
      <c r="A528" s="45"/>
      <c r="B528" s="47"/>
      <c r="C528" s="51"/>
      <c r="D528" s="45"/>
      <c r="E528" s="45"/>
      <c r="F528" s="45"/>
      <c r="G528" s="51"/>
      <c r="H528" s="50"/>
      <c r="I528" s="48"/>
      <c r="J528" s="51"/>
      <c r="K528" s="45"/>
      <c r="L528" s="45"/>
      <c r="M528" s="45"/>
      <c r="N528" s="316"/>
      <c r="O528" s="188"/>
      <c r="P528" s="188"/>
    </row>
    <row r="529" spans="1:16" x14ac:dyDescent="0.25">
      <c r="A529" s="45"/>
      <c r="B529" s="47"/>
      <c r="C529" s="51"/>
      <c r="D529" s="45"/>
      <c r="E529" s="45"/>
      <c r="F529" s="45"/>
      <c r="G529" s="51"/>
      <c r="H529" s="50"/>
      <c r="I529" s="48"/>
      <c r="J529" s="51"/>
      <c r="K529" s="45"/>
      <c r="L529" s="45"/>
      <c r="M529" s="45"/>
      <c r="N529" s="316"/>
      <c r="O529" s="188"/>
      <c r="P529" s="188"/>
    </row>
    <row r="530" spans="1:16" x14ac:dyDescent="0.25">
      <c r="A530" s="45"/>
      <c r="B530" s="47"/>
      <c r="C530" s="51"/>
      <c r="D530" s="45"/>
      <c r="E530" s="45"/>
      <c r="F530" s="45"/>
      <c r="G530" s="51"/>
      <c r="H530" s="50"/>
      <c r="I530" s="48"/>
      <c r="J530" s="51"/>
      <c r="K530" s="45"/>
      <c r="L530" s="45"/>
      <c r="M530" s="45"/>
      <c r="N530" s="316"/>
      <c r="O530" s="188"/>
      <c r="P530" s="188"/>
    </row>
    <row r="531" spans="1:16" x14ac:dyDescent="0.25">
      <c r="A531" s="45"/>
      <c r="B531" s="47"/>
      <c r="C531" s="51"/>
      <c r="D531" s="45"/>
      <c r="E531" s="45"/>
      <c r="F531" s="45"/>
      <c r="G531" s="51"/>
      <c r="H531" s="50"/>
      <c r="I531" s="48"/>
      <c r="J531" s="51"/>
      <c r="K531" s="45"/>
      <c r="L531" s="45"/>
      <c r="M531" s="45"/>
      <c r="N531" s="316"/>
      <c r="O531" s="188"/>
      <c r="P531" s="188"/>
    </row>
    <row r="532" spans="1:16" x14ac:dyDescent="0.25">
      <c r="A532" s="45"/>
      <c r="B532" s="47"/>
      <c r="C532" s="51"/>
      <c r="D532" s="45"/>
      <c r="E532" s="45"/>
      <c r="F532" s="45"/>
      <c r="G532" s="51"/>
      <c r="H532" s="50"/>
      <c r="I532" s="48"/>
      <c r="J532" s="51"/>
      <c r="K532" s="45"/>
      <c r="L532" s="45"/>
      <c r="M532" s="45"/>
      <c r="N532" s="316"/>
      <c r="O532" s="188"/>
      <c r="P532" s="188"/>
    </row>
    <row r="533" spans="1:16" x14ac:dyDescent="0.25">
      <c r="A533" s="45"/>
      <c r="B533" s="47"/>
      <c r="C533" s="51"/>
      <c r="D533" s="45"/>
      <c r="E533" s="45"/>
      <c r="F533" s="45"/>
      <c r="G533" s="51"/>
      <c r="H533" s="50"/>
      <c r="I533" s="48"/>
      <c r="J533" s="51"/>
      <c r="K533" s="45"/>
      <c r="L533" s="45"/>
      <c r="M533" s="45"/>
      <c r="N533" s="316"/>
      <c r="O533" s="188"/>
      <c r="P533" s="188"/>
    </row>
    <row r="534" spans="1:16" x14ac:dyDescent="0.25">
      <c r="A534" s="45"/>
      <c r="B534" s="47"/>
      <c r="C534" s="51"/>
      <c r="D534" s="45"/>
      <c r="E534" s="45"/>
      <c r="F534" s="45"/>
      <c r="G534" s="51"/>
      <c r="H534" s="50"/>
      <c r="I534" s="48"/>
      <c r="J534" s="51"/>
      <c r="K534" s="45"/>
      <c r="L534" s="45"/>
      <c r="M534" s="45"/>
      <c r="N534" s="316"/>
      <c r="O534" s="188"/>
      <c r="P534" s="188"/>
    </row>
    <row r="535" spans="1:16" x14ac:dyDescent="0.25">
      <c r="A535" s="45"/>
      <c r="B535" s="47"/>
      <c r="C535" s="51"/>
      <c r="D535" s="45"/>
      <c r="E535" s="45"/>
      <c r="F535" s="45"/>
      <c r="G535" s="51"/>
      <c r="H535" s="50"/>
      <c r="I535" s="48"/>
      <c r="J535" s="51"/>
      <c r="K535" s="45"/>
      <c r="L535" s="45"/>
      <c r="M535" s="45"/>
      <c r="N535" s="316"/>
      <c r="O535" s="188"/>
      <c r="P535" s="188"/>
    </row>
    <row r="536" spans="1:16" x14ac:dyDescent="0.25">
      <c r="A536" s="45"/>
      <c r="B536" s="47"/>
      <c r="C536" s="51"/>
      <c r="D536" s="45"/>
      <c r="E536" s="45"/>
      <c r="F536" s="45"/>
      <c r="G536" s="51"/>
      <c r="H536" s="50"/>
      <c r="I536" s="48"/>
      <c r="J536" s="51"/>
      <c r="K536" s="45"/>
      <c r="L536" s="45"/>
      <c r="M536" s="45"/>
      <c r="N536" s="316"/>
      <c r="O536" s="188"/>
      <c r="P536" s="188"/>
    </row>
    <row r="537" spans="1:16" x14ac:dyDescent="0.25">
      <c r="A537" s="45"/>
      <c r="B537" s="47"/>
      <c r="C537" s="51"/>
      <c r="D537" s="45"/>
      <c r="E537" s="45"/>
      <c r="F537" s="45"/>
      <c r="G537" s="51"/>
      <c r="H537" s="50"/>
      <c r="I537" s="48"/>
      <c r="J537" s="51"/>
      <c r="K537" s="45"/>
      <c r="L537" s="45"/>
      <c r="M537" s="45"/>
      <c r="N537" s="316"/>
      <c r="O537" s="188"/>
      <c r="P537" s="188"/>
    </row>
    <row r="538" spans="1:16" x14ac:dyDescent="0.25">
      <c r="A538" s="45"/>
      <c r="B538" s="47"/>
      <c r="C538" s="51"/>
      <c r="D538" s="45"/>
      <c r="E538" s="45"/>
      <c r="F538" s="45"/>
      <c r="G538" s="51"/>
      <c r="H538" s="50"/>
      <c r="I538" s="48"/>
      <c r="J538" s="51"/>
      <c r="K538" s="45"/>
      <c r="L538" s="45"/>
      <c r="M538" s="45"/>
      <c r="N538" s="316"/>
      <c r="O538" s="188"/>
      <c r="P538" s="188"/>
    </row>
    <row r="539" spans="1:16" x14ac:dyDescent="0.25">
      <c r="A539" s="45"/>
      <c r="B539" s="47"/>
      <c r="C539" s="51"/>
      <c r="D539" s="45"/>
      <c r="E539" s="45"/>
      <c r="F539" s="45"/>
      <c r="G539" s="51"/>
      <c r="H539" s="50"/>
      <c r="I539" s="48"/>
      <c r="J539" s="51"/>
      <c r="K539" s="45"/>
      <c r="L539" s="45"/>
      <c r="M539" s="45"/>
      <c r="N539" s="316"/>
      <c r="O539" s="188"/>
      <c r="P539" s="188"/>
    </row>
    <row r="540" spans="1:16" x14ac:dyDescent="0.25">
      <c r="A540" s="45"/>
      <c r="B540" s="47"/>
      <c r="C540" s="51"/>
      <c r="D540" s="45"/>
      <c r="E540" s="45"/>
      <c r="F540" s="45"/>
      <c r="G540" s="51"/>
      <c r="H540" s="50"/>
      <c r="I540" s="48"/>
      <c r="J540" s="51"/>
      <c r="K540" s="45"/>
      <c r="L540" s="45"/>
      <c r="M540" s="45"/>
      <c r="N540" s="316"/>
      <c r="O540" s="188"/>
      <c r="P540" s="188"/>
    </row>
    <row r="541" spans="1:16" x14ac:dyDescent="0.25">
      <c r="A541" s="45"/>
      <c r="B541" s="47"/>
      <c r="C541" s="51"/>
      <c r="D541" s="45"/>
      <c r="E541" s="45"/>
      <c r="F541" s="45"/>
      <c r="G541" s="51"/>
      <c r="H541" s="50"/>
      <c r="I541" s="48"/>
      <c r="J541" s="51"/>
      <c r="K541" s="45"/>
      <c r="L541" s="45"/>
      <c r="M541" s="45"/>
      <c r="N541" s="316"/>
      <c r="O541" s="188"/>
      <c r="P541" s="188"/>
    </row>
    <row r="542" spans="1:16" x14ac:dyDescent="0.25">
      <c r="A542" s="45"/>
      <c r="B542" s="47"/>
      <c r="C542" s="51"/>
      <c r="D542" s="45"/>
      <c r="E542" s="45"/>
      <c r="F542" s="45"/>
      <c r="G542" s="51"/>
      <c r="H542" s="50"/>
      <c r="I542" s="48"/>
      <c r="J542" s="51"/>
      <c r="K542" s="45"/>
      <c r="L542" s="45"/>
      <c r="M542" s="45"/>
      <c r="N542" s="316"/>
      <c r="O542" s="188"/>
      <c r="P542" s="188"/>
    </row>
    <row r="543" spans="1:16" x14ac:dyDescent="0.25">
      <c r="A543" s="45"/>
      <c r="B543" s="47"/>
      <c r="C543" s="51"/>
      <c r="D543" s="45"/>
      <c r="E543" s="45"/>
      <c r="F543" s="45"/>
      <c r="G543" s="51"/>
      <c r="H543" s="50"/>
      <c r="I543" s="48"/>
      <c r="J543" s="51"/>
      <c r="K543" s="45"/>
      <c r="L543" s="45"/>
      <c r="M543" s="45"/>
      <c r="N543" s="316"/>
      <c r="O543" s="188"/>
      <c r="P543" s="188"/>
    </row>
    <row r="544" spans="1:16" x14ac:dyDescent="0.25">
      <c r="A544" s="45"/>
      <c r="B544" s="47"/>
      <c r="C544" s="51"/>
      <c r="D544" s="45"/>
      <c r="E544" s="45"/>
      <c r="F544" s="45"/>
      <c r="G544" s="51"/>
      <c r="H544" s="50"/>
      <c r="I544" s="48"/>
      <c r="J544" s="51"/>
      <c r="K544" s="45"/>
      <c r="L544" s="45"/>
      <c r="M544" s="45"/>
      <c r="N544" s="316"/>
      <c r="O544" s="188"/>
      <c r="P544" s="188"/>
    </row>
    <row r="545" spans="1:16" x14ac:dyDescent="0.25">
      <c r="A545" s="45"/>
      <c r="B545" s="47"/>
      <c r="C545" s="51"/>
      <c r="D545" s="45"/>
      <c r="E545" s="45"/>
      <c r="F545" s="45"/>
      <c r="G545" s="51"/>
      <c r="H545" s="50"/>
      <c r="I545" s="48"/>
      <c r="J545" s="51"/>
      <c r="K545" s="45"/>
      <c r="L545" s="45"/>
      <c r="M545" s="45"/>
      <c r="N545" s="316"/>
      <c r="O545" s="188"/>
      <c r="P545" s="188"/>
    </row>
    <row r="546" spans="1:16" x14ac:dyDescent="0.25">
      <c r="A546" s="45"/>
      <c r="B546" s="47"/>
      <c r="C546" s="51"/>
      <c r="D546" s="45"/>
      <c r="E546" s="45"/>
      <c r="F546" s="45"/>
      <c r="G546" s="51"/>
      <c r="H546" s="50"/>
      <c r="I546" s="48"/>
      <c r="J546" s="51"/>
      <c r="K546" s="45"/>
      <c r="L546" s="45"/>
      <c r="M546" s="45"/>
      <c r="N546" s="316"/>
      <c r="O546" s="188"/>
      <c r="P546" s="188"/>
    </row>
    <row r="547" spans="1:16" x14ac:dyDescent="0.25">
      <c r="A547" s="45"/>
      <c r="B547" s="47"/>
      <c r="C547" s="51"/>
      <c r="D547" s="45"/>
      <c r="E547" s="45"/>
      <c r="F547" s="45"/>
      <c r="G547" s="51"/>
      <c r="H547" s="50"/>
      <c r="I547" s="48"/>
      <c r="J547" s="51"/>
      <c r="K547" s="45"/>
      <c r="L547" s="45"/>
      <c r="M547" s="45"/>
      <c r="N547" s="316"/>
      <c r="O547" s="188"/>
      <c r="P547" s="188"/>
    </row>
    <row r="548" spans="1:16" x14ac:dyDescent="0.25">
      <c r="A548" s="45"/>
      <c r="B548" s="47"/>
      <c r="C548" s="51"/>
      <c r="D548" s="45"/>
      <c r="E548" s="45"/>
      <c r="F548" s="45"/>
      <c r="G548" s="51"/>
      <c r="H548" s="50"/>
      <c r="I548" s="48"/>
      <c r="J548" s="51"/>
      <c r="K548" s="45"/>
      <c r="L548" s="45"/>
      <c r="M548" s="45"/>
      <c r="N548" s="316"/>
      <c r="O548" s="188"/>
      <c r="P548" s="188"/>
    </row>
    <row r="549" spans="1:16" x14ac:dyDescent="0.25">
      <c r="A549" s="45"/>
      <c r="B549" s="47"/>
      <c r="C549" s="51"/>
      <c r="D549" s="45"/>
      <c r="E549" s="45"/>
      <c r="F549" s="45"/>
      <c r="G549" s="51"/>
      <c r="H549" s="50"/>
      <c r="I549" s="48"/>
      <c r="J549" s="51"/>
      <c r="K549" s="45"/>
      <c r="L549" s="45"/>
      <c r="M549" s="45"/>
      <c r="N549" s="316"/>
      <c r="O549" s="188"/>
      <c r="P549" s="188"/>
    </row>
    <row r="550" spans="1:16" x14ac:dyDescent="0.25">
      <c r="A550" s="45"/>
      <c r="B550" s="47"/>
      <c r="C550" s="51"/>
      <c r="D550" s="45"/>
      <c r="E550" s="45"/>
      <c r="F550" s="45"/>
      <c r="G550" s="51"/>
      <c r="H550" s="50"/>
      <c r="I550" s="48"/>
      <c r="J550" s="51"/>
      <c r="K550" s="45"/>
      <c r="L550" s="45"/>
      <c r="M550" s="45"/>
      <c r="N550" s="316"/>
      <c r="O550" s="188"/>
      <c r="P550" s="188"/>
    </row>
    <row r="551" spans="1:16" x14ac:dyDescent="0.25">
      <c r="A551" s="45"/>
      <c r="B551" s="47"/>
      <c r="C551" s="51"/>
      <c r="D551" s="45"/>
      <c r="E551" s="45"/>
      <c r="F551" s="45"/>
      <c r="G551" s="51"/>
      <c r="H551" s="50"/>
      <c r="I551" s="48"/>
      <c r="J551" s="51"/>
      <c r="K551" s="45"/>
      <c r="L551" s="45"/>
      <c r="M551" s="45"/>
      <c r="N551" s="316"/>
      <c r="O551" s="188"/>
      <c r="P551" s="188"/>
    </row>
    <row r="552" spans="1:16" x14ac:dyDescent="0.25">
      <c r="A552" s="45"/>
      <c r="B552" s="47"/>
      <c r="C552" s="51"/>
      <c r="D552" s="45"/>
      <c r="E552" s="45"/>
      <c r="F552" s="45"/>
      <c r="G552" s="51"/>
      <c r="H552" s="50"/>
      <c r="I552" s="48"/>
      <c r="J552" s="51"/>
      <c r="K552" s="45"/>
      <c r="L552" s="45"/>
      <c r="M552" s="45"/>
      <c r="N552" s="316"/>
      <c r="O552" s="188"/>
      <c r="P552" s="188"/>
    </row>
    <row r="553" spans="1:16" x14ac:dyDescent="0.25">
      <c r="A553" s="45"/>
      <c r="B553" s="47"/>
      <c r="C553" s="51"/>
      <c r="D553" s="45"/>
      <c r="E553" s="45"/>
      <c r="F553" s="45"/>
      <c r="G553" s="51"/>
      <c r="H553" s="50"/>
      <c r="I553" s="48"/>
      <c r="J553" s="51"/>
      <c r="K553" s="45"/>
      <c r="L553" s="45"/>
      <c r="M553" s="45"/>
      <c r="N553" s="316"/>
      <c r="O553" s="188"/>
      <c r="P553" s="188"/>
    </row>
    <row r="554" spans="1:16" x14ac:dyDescent="0.25">
      <c r="A554" s="45"/>
      <c r="B554" s="47"/>
      <c r="C554" s="51"/>
      <c r="D554" s="45"/>
      <c r="E554" s="45"/>
      <c r="F554" s="45"/>
      <c r="G554" s="51"/>
      <c r="H554" s="50"/>
      <c r="I554" s="48"/>
      <c r="J554" s="51"/>
      <c r="K554" s="45"/>
      <c r="L554" s="45"/>
      <c r="M554" s="45"/>
      <c r="N554" s="316"/>
      <c r="O554" s="188"/>
      <c r="P554" s="188"/>
    </row>
    <row r="555" spans="1:16" x14ac:dyDescent="0.25">
      <c r="A555" s="45"/>
      <c r="B555" s="47"/>
      <c r="C555" s="51"/>
      <c r="D555" s="45"/>
      <c r="E555" s="45"/>
      <c r="F555" s="45"/>
      <c r="G555" s="51"/>
      <c r="H555" s="50"/>
      <c r="I555" s="48"/>
      <c r="J555" s="51"/>
      <c r="K555" s="45"/>
      <c r="L555" s="45"/>
      <c r="M555" s="45"/>
      <c r="N555" s="316"/>
      <c r="O555" s="188"/>
      <c r="P555" s="188"/>
    </row>
    <row r="556" spans="1:16" x14ac:dyDescent="0.25">
      <c r="A556" s="45"/>
      <c r="B556" s="47"/>
      <c r="C556" s="51"/>
      <c r="D556" s="45"/>
      <c r="E556" s="45"/>
      <c r="F556" s="45"/>
      <c r="G556" s="51"/>
      <c r="H556" s="50"/>
      <c r="I556" s="48"/>
      <c r="J556" s="51"/>
      <c r="K556" s="45"/>
      <c r="L556" s="45"/>
      <c r="M556" s="45"/>
      <c r="N556" s="316"/>
      <c r="O556" s="188"/>
      <c r="P556" s="188"/>
    </row>
    <row r="557" spans="1:16" x14ac:dyDescent="0.25">
      <c r="A557" s="45"/>
      <c r="B557" s="47"/>
      <c r="C557" s="51"/>
      <c r="D557" s="45"/>
      <c r="E557" s="45"/>
      <c r="F557" s="45"/>
      <c r="G557" s="51"/>
      <c r="H557" s="50"/>
      <c r="I557" s="48"/>
      <c r="J557" s="51"/>
      <c r="K557" s="45"/>
      <c r="L557" s="45"/>
      <c r="M557" s="45"/>
      <c r="N557" s="316"/>
      <c r="O557" s="188"/>
      <c r="P557" s="188"/>
    </row>
    <row r="558" spans="1:16" x14ac:dyDescent="0.25">
      <c r="A558" s="45"/>
      <c r="B558" s="47"/>
      <c r="C558" s="51"/>
      <c r="D558" s="45"/>
      <c r="E558" s="45"/>
      <c r="F558" s="45"/>
      <c r="G558" s="51"/>
      <c r="H558" s="50"/>
      <c r="I558" s="48"/>
      <c r="J558" s="51"/>
      <c r="K558" s="45"/>
      <c r="L558" s="45"/>
      <c r="M558" s="45"/>
      <c r="N558" s="316"/>
      <c r="O558" s="188"/>
      <c r="P558" s="188"/>
    </row>
    <row r="559" spans="1:16" x14ac:dyDescent="0.25">
      <c r="A559" s="45"/>
      <c r="B559" s="47"/>
      <c r="C559" s="51"/>
      <c r="D559" s="45"/>
      <c r="E559" s="45"/>
      <c r="F559" s="45"/>
      <c r="G559" s="51"/>
      <c r="H559" s="50"/>
      <c r="I559" s="48"/>
      <c r="J559" s="51"/>
      <c r="K559" s="45"/>
      <c r="L559" s="45"/>
      <c r="M559" s="45"/>
      <c r="N559" s="316"/>
      <c r="O559" s="188"/>
      <c r="P559" s="188"/>
    </row>
    <row r="560" spans="1:16" x14ac:dyDescent="0.25">
      <c r="A560" s="45"/>
      <c r="B560" s="47"/>
      <c r="C560" s="51"/>
      <c r="D560" s="45"/>
      <c r="E560" s="45"/>
      <c r="F560" s="45"/>
      <c r="G560" s="51"/>
      <c r="H560" s="50"/>
      <c r="I560" s="48"/>
      <c r="J560" s="51"/>
      <c r="K560" s="45"/>
      <c r="L560" s="45"/>
      <c r="M560" s="45"/>
      <c r="N560" s="316"/>
      <c r="O560" s="188"/>
      <c r="P560" s="188"/>
    </row>
    <row r="561" spans="1:16" x14ac:dyDescent="0.25">
      <c r="A561" s="45"/>
      <c r="B561" s="47"/>
      <c r="C561" s="51"/>
      <c r="D561" s="45"/>
      <c r="E561" s="45"/>
      <c r="F561" s="45"/>
      <c r="G561" s="51"/>
      <c r="H561" s="50"/>
      <c r="I561" s="48"/>
      <c r="J561" s="51"/>
      <c r="K561" s="45"/>
      <c r="L561" s="45"/>
      <c r="M561" s="45"/>
      <c r="N561" s="316"/>
      <c r="O561" s="188"/>
      <c r="P561" s="188"/>
    </row>
    <row r="562" spans="1:16" x14ac:dyDescent="0.25">
      <c r="A562" s="45"/>
      <c r="B562" s="47"/>
      <c r="C562" s="51"/>
      <c r="D562" s="45"/>
      <c r="E562" s="45"/>
      <c r="F562" s="45"/>
      <c r="G562" s="51"/>
      <c r="H562" s="50"/>
      <c r="I562" s="48"/>
      <c r="J562" s="51"/>
      <c r="K562" s="45"/>
      <c r="L562" s="45"/>
      <c r="M562" s="45"/>
      <c r="N562" s="316"/>
      <c r="O562" s="188"/>
      <c r="P562" s="188"/>
    </row>
    <row r="563" spans="1:16" x14ac:dyDescent="0.25">
      <c r="A563" s="45"/>
      <c r="B563" s="47"/>
      <c r="C563" s="51"/>
      <c r="D563" s="45"/>
      <c r="E563" s="45"/>
      <c r="F563" s="45"/>
      <c r="G563" s="51"/>
      <c r="H563" s="50"/>
      <c r="I563" s="48"/>
      <c r="J563" s="51"/>
      <c r="K563" s="45"/>
      <c r="L563" s="45"/>
      <c r="M563" s="45"/>
      <c r="N563" s="316"/>
      <c r="O563" s="188"/>
      <c r="P563" s="188"/>
    </row>
    <row r="564" spans="1:16" x14ac:dyDescent="0.25">
      <c r="A564" s="45"/>
      <c r="B564" s="47"/>
      <c r="C564" s="51"/>
      <c r="D564" s="45"/>
      <c r="E564" s="45"/>
      <c r="F564" s="45"/>
      <c r="G564" s="51"/>
      <c r="H564" s="50"/>
      <c r="I564" s="48"/>
      <c r="J564" s="51"/>
      <c r="K564" s="45"/>
      <c r="L564" s="45"/>
      <c r="M564" s="45"/>
      <c r="N564" s="316"/>
      <c r="O564" s="188"/>
      <c r="P564" s="188"/>
    </row>
    <row r="565" spans="1:16" x14ac:dyDescent="0.25">
      <c r="A565" s="45"/>
      <c r="B565" s="47"/>
      <c r="C565" s="51"/>
      <c r="D565" s="45"/>
      <c r="E565" s="45"/>
      <c r="F565" s="45"/>
      <c r="G565" s="51"/>
      <c r="H565" s="50"/>
      <c r="I565" s="48"/>
      <c r="J565" s="51"/>
      <c r="K565" s="45"/>
      <c r="L565" s="45"/>
      <c r="M565" s="45"/>
      <c r="N565" s="316"/>
      <c r="O565" s="188"/>
      <c r="P565" s="188"/>
    </row>
    <row r="566" spans="1:16" x14ac:dyDescent="0.25">
      <c r="A566" s="45"/>
      <c r="B566" s="47"/>
      <c r="C566" s="51"/>
      <c r="D566" s="45"/>
      <c r="E566" s="45"/>
      <c r="F566" s="45"/>
      <c r="G566" s="51"/>
      <c r="H566" s="50"/>
      <c r="I566" s="48"/>
      <c r="J566" s="51"/>
      <c r="K566" s="45"/>
      <c r="L566" s="45"/>
      <c r="M566" s="45"/>
      <c r="N566" s="316"/>
      <c r="O566" s="188"/>
      <c r="P566" s="188"/>
    </row>
    <row r="567" spans="1:16" x14ac:dyDescent="0.25">
      <c r="A567" s="45"/>
      <c r="B567" s="47"/>
      <c r="C567" s="51"/>
      <c r="D567" s="45"/>
      <c r="E567" s="45"/>
      <c r="F567" s="45"/>
      <c r="G567" s="51"/>
      <c r="H567" s="50"/>
      <c r="I567" s="48"/>
      <c r="J567" s="51"/>
      <c r="K567" s="45"/>
      <c r="L567" s="45"/>
      <c r="M567" s="45"/>
      <c r="N567" s="316"/>
      <c r="O567" s="188"/>
      <c r="P567" s="188"/>
    </row>
    <row r="568" spans="1:16" x14ac:dyDescent="0.25">
      <c r="A568" s="45"/>
      <c r="B568" s="47"/>
      <c r="C568" s="51"/>
      <c r="D568" s="45"/>
      <c r="E568" s="45"/>
      <c r="F568" s="45"/>
      <c r="G568" s="51"/>
      <c r="H568" s="50"/>
      <c r="I568" s="48"/>
      <c r="J568" s="51"/>
      <c r="K568" s="45"/>
      <c r="L568" s="45"/>
      <c r="M568" s="45"/>
      <c r="N568" s="316"/>
      <c r="O568" s="188"/>
      <c r="P568" s="188"/>
    </row>
    <row r="569" spans="1:16" x14ac:dyDescent="0.25">
      <c r="A569" s="45"/>
      <c r="B569" s="47"/>
      <c r="C569" s="51"/>
      <c r="D569" s="45"/>
      <c r="E569" s="45"/>
      <c r="F569" s="45"/>
      <c r="G569" s="51"/>
      <c r="H569" s="50"/>
      <c r="I569" s="48"/>
      <c r="J569" s="51"/>
      <c r="K569" s="45"/>
      <c r="L569" s="45"/>
      <c r="M569" s="45"/>
      <c r="N569" s="316"/>
      <c r="O569" s="188"/>
      <c r="P569" s="188"/>
    </row>
    <row r="570" spans="1:16" x14ac:dyDescent="0.25">
      <c r="A570" s="45"/>
      <c r="B570" s="47"/>
      <c r="C570" s="51"/>
      <c r="D570" s="45"/>
      <c r="E570" s="45"/>
      <c r="F570" s="45"/>
      <c r="G570" s="51"/>
      <c r="H570" s="50"/>
      <c r="I570" s="48"/>
      <c r="J570" s="51"/>
      <c r="K570" s="45"/>
      <c r="L570" s="45"/>
      <c r="M570" s="45"/>
      <c r="N570" s="316"/>
      <c r="O570" s="188"/>
      <c r="P570" s="188"/>
    </row>
    <row r="571" spans="1:16" x14ac:dyDescent="0.25">
      <c r="A571" s="45"/>
      <c r="B571" s="47"/>
      <c r="C571" s="51"/>
      <c r="D571" s="45"/>
      <c r="E571" s="45"/>
      <c r="F571" s="45"/>
      <c r="G571" s="51"/>
      <c r="H571" s="50"/>
      <c r="I571" s="48"/>
      <c r="J571" s="51"/>
      <c r="K571" s="45"/>
      <c r="L571" s="45"/>
      <c r="M571" s="45"/>
      <c r="N571" s="316"/>
      <c r="O571" s="188"/>
      <c r="P571" s="188"/>
    </row>
    <row r="572" spans="1:16" x14ac:dyDescent="0.25">
      <c r="A572" s="45"/>
      <c r="B572" s="47"/>
      <c r="C572" s="51"/>
      <c r="D572" s="45"/>
      <c r="E572" s="45"/>
      <c r="F572" s="45"/>
      <c r="G572" s="51"/>
      <c r="H572" s="50"/>
      <c r="I572" s="48"/>
      <c r="J572" s="51"/>
      <c r="K572" s="45"/>
      <c r="L572" s="45"/>
      <c r="M572" s="45"/>
      <c r="N572" s="316"/>
      <c r="O572" s="188"/>
      <c r="P572" s="188"/>
    </row>
    <row r="573" spans="1:16" x14ac:dyDescent="0.25">
      <c r="A573" s="45"/>
      <c r="B573" s="47"/>
      <c r="C573" s="51"/>
      <c r="D573" s="45"/>
      <c r="E573" s="45"/>
      <c r="F573" s="45"/>
      <c r="G573" s="51"/>
      <c r="H573" s="50"/>
      <c r="I573" s="48"/>
      <c r="J573" s="51"/>
      <c r="K573" s="45"/>
      <c r="L573" s="45"/>
      <c r="M573" s="45"/>
      <c r="N573" s="316"/>
      <c r="O573" s="188"/>
      <c r="P573" s="188"/>
    </row>
    <row r="574" spans="1:16" x14ac:dyDescent="0.25">
      <c r="A574" s="45"/>
      <c r="B574" s="47"/>
      <c r="C574" s="51"/>
      <c r="D574" s="45"/>
      <c r="E574" s="45"/>
      <c r="F574" s="45"/>
      <c r="G574" s="51"/>
      <c r="H574" s="50"/>
      <c r="I574" s="48"/>
      <c r="J574" s="51"/>
      <c r="K574" s="45"/>
      <c r="L574" s="45"/>
      <c r="M574" s="45"/>
      <c r="N574" s="316"/>
    </row>
    <row r="575" spans="1:16" x14ac:dyDescent="0.25">
      <c r="A575" s="45"/>
      <c r="B575" s="47"/>
      <c r="C575" s="51"/>
      <c r="D575" s="45"/>
      <c r="E575" s="45"/>
      <c r="F575" s="45"/>
      <c r="G575" s="51"/>
      <c r="H575" s="50"/>
      <c r="I575" s="48"/>
      <c r="J575" s="51"/>
      <c r="K575" s="45"/>
      <c r="L575" s="45"/>
      <c r="M575" s="45"/>
      <c r="N575" s="316"/>
    </row>
    <row r="576" spans="1:16" x14ac:dyDescent="0.25">
      <c r="A576" s="45"/>
      <c r="B576" s="47"/>
      <c r="C576" s="51"/>
      <c r="D576" s="45"/>
      <c r="E576" s="45"/>
      <c r="F576" s="45"/>
      <c r="G576" s="51"/>
      <c r="H576" s="50"/>
      <c r="I576" s="48"/>
      <c r="J576" s="51"/>
      <c r="K576" s="45"/>
      <c r="L576" s="45"/>
      <c r="M576" s="45"/>
      <c r="N576" s="316"/>
    </row>
    <row r="577" spans="1:14" x14ac:dyDescent="0.25">
      <c r="A577" s="45"/>
      <c r="B577" s="47"/>
      <c r="C577" s="51"/>
      <c r="D577" s="45"/>
      <c r="E577" s="45"/>
      <c r="F577" s="45"/>
      <c r="G577" s="51"/>
      <c r="H577" s="50"/>
      <c r="I577" s="48"/>
      <c r="J577" s="51"/>
      <c r="K577" s="45"/>
      <c r="L577" s="45"/>
      <c r="M577" s="45"/>
      <c r="N577" s="316"/>
    </row>
    <row r="578" spans="1:14" x14ac:dyDescent="0.25">
      <c r="A578" s="45"/>
      <c r="B578" s="47"/>
      <c r="C578" s="51"/>
      <c r="D578" s="45"/>
      <c r="E578" s="45"/>
      <c r="F578" s="45"/>
      <c r="G578" s="51"/>
      <c r="H578" s="50"/>
      <c r="I578" s="48"/>
      <c r="J578" s="51"/>
      <c r="K578" s="45"/>
      <c r="L578" s="45"/>
      <c r="M578" s="45"/>
      <c r="N578" s="316"/>
    </row>
    <row r="579" spans="1:14" x14ac:dyDescent="0.25">
      <c r="A579" s="45"/>
      <c r="B579" s="47"/>
      <c r="C579" s="51"/>
      <c r="D579" s="45"/>
      <c r="E579" s="45"/>
      <c r="F579" s="45"/>
      <c r="G579" s="51"/>
      <c r="H579" s="50"/>
      <c r="I579" s="48"/>
      <c r="J579" s="51"/>
      <c r="K579" s="45"/>
      <c r="L579" s="45"/>
      <c r="M579" s="45"/>
      <c r="N579" s="316"/>
    </row>
    <row r="580" spans="1:14" x14ac:dyDescent="0.25">
      <c r="A580" s="45"/>
      <c r="B580" s="47"/>
      <c r="C580" s="51"/>
      <c r="D580" s="45"/>
      <c r="E580" s="45"/>
      <c r="F580" s="45"/>
      <c r="G580" s="51"/>
      <c r="H580" s="50"/>
      <c r="I580" s="48"/>
      <c r="J580" s="51"/>
      <c r="K580" s="45"/>
      <c r="L580" s="45"/>
      <c r="M580" s="45"/>
      <c r="N580" s="316"/>
    </row>
    <row r="581" spans="1:14" x14ac:dyDescent="0.25">
      <c r="A581" s="45"/>
      <c r="B581" s="47"/>
      <c r="C581" s="51"/>
      <c r="D581" s="45"/>
      <c r="E581" s="45"/>
      <c r="F581" s="45"/>
      <c r="G581" s="51"/>
      <c r="H581" s="50"/>
      <c r="I581" s="48"/>
      <c r="J581" s="51"/>
      <c r="K581" s="45"/>
      <c r="L581" s="45"/>
      <c r="M581" s="45"/>
      <c r="N581" s="316"/>
    </row>
    <row r="582" spans="1:14" x14ac:dyDescent="0.25">
      <c r="A582" s="45"/>
      <c r="B582" s="47"/>
      <c r="C582" s="51"/>
      <c r="D582" s="45"/>
      <c r="E582" s="45"/>
      <c r="F582" s="45"/>
      <c r="G582" s="51"/>
      <c r="H582" s="50"/>
      <c r="I582" s="48"/>
      <c r="J582" s="51"/>
      <c r="K582" s="45"/>
      <c r="L582" s="45"/>
      <c r="M582" s="45"/>
      <c r="N582" s="316"/>
    </row>
    <row r="583" spans="1:14" x14ac:dyDescent="0.25">
      <c r="A583" s="45"/>
      <c r="B583" s="47"/>
      <c r="C583" s="51"/>
      <c r="D583" s="45"/>
      <c r="E583" s="45"/>
      <c r="F583" s="45"/>
      <c r="G583" s="51"/>
      <c r="H583" s="50"/>
      <c r="I583" s="48"/>
      <c r="J583" s="51"/>
      <c r="K583" s="45"/>
      <c r="L583" s="45"/>
      <c r="M583" s="45"/>
      <c r="N583" s="316"/>
    </row>
    <row r="584" spans="1:14" x14ac:dyDescent="0.25">
      <c r="A584" s="45"/>
      <c r="B584" s="47"/>
      <c r="C584" s="51"/>
      <c r="D584" s="45"/>
      <c r="E584" s="45"/>
      <c r="F584" s="45"/>
      <c r="G584" s="51"/>
      <c r="H584" s="50"/>
      <c r="I584" s="48"/>
      <c r="J584" s="51"/>
      <c r="K584" s="45"/>
      <c r="L584" s="45"/>
      <c r="M584" s="45"/>
      <c r="N584" s="316"/>
    </row>
    <row r="585" spans="1:14" x14ac:dyDescent="0.25">
      <c r="A585" s="45"/>
      <c r="B585" s="47"/>
      <c r="C585" s="51"/>
      <c r="D585" s="45"/>
      <c r="E585" s="45"/>
      <c r="F585" s="45"/>
      <c r="G585" s="51"/>
      <c r="H585" s="50"/>
      <c r="I585" s="48"/>
      <c r="J585" s="51"/>
      <c r="K585" s="45"/>
      <c r="L585" s="45"/>
      <c r="M585" s="45"/>
      <c r="N585" s="316"/>
    </row>
    <row r="586" spans="1:14" x14ac:dyDescent="0.25">
      <c r="A586" s="45"/>
      <c r="B586" s="47"/>
      <c r="C586" s="51"/>
      <c r="D586" s="45"/>
      <c r="E586" s="45"/>
      <c r="F586" s="45"/>
      <c r="G586" s="51"/>
      <c r="H586" s="50"/>
      <c r="I586" s="48"/>
      <c r="J586" s="51"/>
      <c r="K586" s="45"/>
      <c r="L586" s="45"/>
      <c r="M586" s="45"/>
      <c r="N586" s="316"/>
    </row>
    <row r="587" spans="1:14" x14ac:dyDescent="0.25">
      <c r="A587" s="45"/>
      <c r="B587" s="47"/>
      <c r="C587" s="51"/>
      <c r="D587" s="45"/>
      <c r="E587" s="45"/>
      <c r="F587" s="45"/>
      <c r="G587" s="51"/>
      <c r="H587" s="50"/>
      <c r="I587" s="48"/>
      <c r="J587" s="51"/>
      <c r="K587" s="45"/>
      <c r="L587" s="45"/>
      <c r="M587" s="45"/>
      <c r="N587" s="316"/>
    </row>
    <row r="588" spans="1:14" x14ac:dyDescent="0.25">
      <c r="A588" s="45"/>
      <c r="B588" s="47"/>
      <c r="C588" s="51"/>
      <c r="D588" s="45"/>
      <c r="E588" s="45"/>
      <c r="F588" s="45"/>
      <c r="G588" s="51"/>
      <c r="H588" s="50"/>
      <c r="I588" s="48"/>
      <c r="J588" s="51"/>
      <c r="K588" s="45"/>
      <c r="L588" s="45"/>
      <c r="M588" s="45"/>
      <c r="N588" s="316"/>
    </row>
    <row r="589" spans="1:14" x14ac:dyDescent="0.25">
      <c r="A589" s="45"/>
      <c r="B589" s="47"/>
      <c r="C589" s="51"/>
      <c r="D589" s="45"/>
      <c r="E589" s="45"/>
      <c r="F589" s="45"/>
      <c r="G589" s="51"/>
      <c r="H589" s="50"/>
      <c r="I589" s="48"/>
      <c r="J589" s="51"/>
      <c r="K589" s="45"/>
      <c r="L589" s="45"/>
      <c r="M589" s="45"/>
      <c r="N589" s="316"/>
    </row>
    <row r="590" spans="1:14" x14ac:dyDescent="0.25">
      <c r="A590" s="45"/>
      <c r="B590" s="47"/>
      <c r="C590" s="51"/>
      <c r="D590" s="45"/>
      <c r="E590" s="45"/>
      <c r="F590" s="45"/>
      <c r="G590" s="51"/>
      <c r="H590" s="50"/>
      <c r="I590" s="48"/>
      <c r="J590" s="51"/>
      <c r="K590" s="45"/>
      <c r="L590" s="45"/>
      <c r="M590" s="45"/>
      <c r="N590" s="316"/>
    </row>
    <row r="591" spans="1:14" x14ac:dyDescent="0.25">
      <c r="A591" s="45"/>
      <c r="B591" s="47"/>
      <c r="C591" s="51"/>
      <c r="D591" s="45"/>
      <c r="E591" s="45"/>
      <c r="F591" s="45"/>
      <c r="G591" s="51"/>
      <c r="H591" s="50"/>
      <c r="I591" s="48"/>
      <c r="J591" s="51"/>
      <c r="K591" s="45"/>
      <c r="L591" s="45"/>
      <c r="M591" s="45"/>
      <c r="N591" s="316"/>
    </row>
    <row r="592" spans="1:14" x14ac:dyDescent="0.25">
      <c r="A592" s="45"/>
      <c r="B592" s="47"/>
      <c r="C592" s="51"/>
      <c r="D592" s="45"/>
      <c r="E592" s="45"/>
      <c r="F592" s="45"/>
      <c r="G592" s="51"/>
      <c r="H592" s="50"/>
      <c r="I592" s="48"/>
      <c r="J592" s="51"/>
      <c r="K592" s="45"/>
      <c r="L592" s="45"/>
      <c r="M592" s="45"/>
      <c r="N592" s="316"/>
    </row>
    <row r="593" spans="1:14" x14ac:dyDescent="0.25">
      <c r="A593" s="45"/>
      <c r="B593" s="47"/>
      <c r="C593" s="51"/>
      <c r="D593" s="45"/>
      <c r="E593" s="45"/>
      <c r="F593" s="45"/>
      <c r="G593" s="51"/>
      <c r="H593" s="50"/>
      <c r="I593" s="48"/>
      <c r="J593" s="51"/>
      <c r="K593" s="45"/>
      <c r="L593" s="45"/>
      <c r="M593" s="45"/>
      <c r="N593" s="316"/>
    </row>
    <row r="594" spans="1:14" x14ac:dyDescent="0.25">
      <c r="A594" s="45"/>
      <c r="B594" s="47"/>
      <c r="C594" s="51"/>
      <c r="D594" s="45"/>
      <c r="E594" s="45"/>
      <c r="F594" s="45"/>
      <c r="G594" s="51"/>
      <c r="H594" s="50"/>
      <c r="I594" s="48"/>
      <c r="J594" s="51"/>
      <c r="K594" s="45"/>
      <c r="L594" s="45"/>
      <c r="M594" s="45"/>
      <c r="N594" s="316"/>
    </row>
    <row r="595" spans="1:14" x14ac:dyDescent="0.25">
      <c r="A595" s="45"/>
      <c r="B595" s="47"/>
      <c r="C595" s="51"/>
      <c r="D595" s="45"/>
      <c r="E595" s="45"/>
      <c r="F595" s="45"/>
      <c r="G595" s="51"/>
      <c r="H595" s="50"/>
      <c r="I595" s="48"/>
      <c r="J595" s="51"/>
      <c r="K595" s="45"/>
      <c r="L595" s="45"/>
      <c r="M595" s="45"/>
      <c r="N595" s="316"/>
    </row>
    <row r="596" spans="1:14" x14ac:dyDescent="0.25">
      <c r="A596" s="45"/>
      <c r="B596" s="47"/>
      <c r="C596" s="51"/>
      <c r="D596" s="45"/>
      <c r="E596" s="45"/>
      <c r="F596" s="45"/>
      <c r="G596" s="51"/>
      <c r="H596" s="50"/>
      <c r="I596" s="48"/>
      <c r="J596" s="51"/>
      <c r="K596" s="45"/>
      <c r="L596" s="45"/>
      <c r="M596" s="45"/>
      <c r="N596" s="316"/>
    </row>
    <row r="597" spans="1:14" x14ac:dyDescent="0.25">
      <c r="A597" s="45"/>
      <c r="B597" s="47"/>
      <c r="C597" s="51"/>
      <c r="D597" s="45"/>
      <c r="E597" s="45"/>
      <c r="F597" s="45"/>
      <c r="G597" s="51"/>
      <c r="H597" s="50"/>
      <c r="I597" s="48"/>
      <c r="J597" s="51"/>
      <c r="K597" s="45"/>
      <c r="L597" s="45"/>
      <c r="M597" s="45"/>
      <c r="N597" s="316"/>
    </row>
    <row r="598" spans="1:14" x14ac:dyDescent="0.25">
      <c r="A598" s="45"/>
      <c r="B598" s="47"/>
      <c r="C598" s="51"/>
      <c r="D598" s="45"/>
      <c r="E598" s="45"/>
      <c r="F598" s="45"/>
      <c r="G598" s="51"/>
      <c r="H598" s="50"/>
      <c r="I598" s="48"/>
      <c r="J598" s="51"/>
      <c r="K598" s="45"/>
      <c r="L598" s="45"/>
      <c r="M598" s="45"/>
      <c r="N598" s="316"/>
    </row>
    <row r="599" spans="1:14" x14ac:dyDescent="0.25">
      <c r="A599" s="45"/>
      <c r="B599" s="47"/>
      <c r="C599" s="51"/>
      <c r="D599" s="45"/>
      <c r="E599" s="45"/>
      <c r="F599" s="45"/>
      <c r="G599" s="51"/>
      <c r="H599" s="50"/>
      <c r="I599" s="48"/>
      <c r="J599" s="51"/>
      <c r="K599" s="45"/>
      <c r="L599" s="45"/>
      <c r="M599" s="45"/>
      <c r="N599" s="316"/>
    </row>
    <row r="600" spans="1:14" x14ac:dyDescent="0.25">
      <c r="A600" s="45"/>
      <c r="B600" s="47"/>
      <c r="C600" s="51"/>
      <c r="D600" s="45"/>
      <c r="E600" s="45"/>
      <c r="F600" s="45"/>
      <c r="G600" s="51"/>
      <c r="H600" s="50"/>
      <c r="I600" s="48"/>
      <c r="J600" s="51"/>
      <c r="K600" s="45"/>
      <c r="L600" s="45"/>
      <c r="M600" s="45"/>
      <c r="N600" s="316"/>
    </row>
    <row r="601" spans="1:14" x14ac:dyDescent="0.25">
      <c r="A601" s="45"/>
      <c r="B601" s="47"/>
      <c r="C601" s="51"/>
      <c r="D601" s="45"/>
      <c r="E601" s="45"/>
      <c r="F601" s="45"/>
      <c r="G601" s="51"/>
      <c r="H601" s="50"/>
      <c r="I601" s="48"/>
      <c r="J601" s="51"/>
      <c r="K601" s="45"/>
      <c r="L601" s="45"/>
      <c r="M601" s="45"/>
      <c r="N601" s="316"/>
    </row>
    <row r="602" spans="1:14" x14ac:dyDescent="0.25">
      <c r="A602" s="45"/>
      <c r="B602" s="47"/>
      <c r="C602" s="51"/>
      <c r="D602" s="45"/>
      <c r="E602" s="45"/>
      <c r="F602" s="45"/>
      <c r="G602" s="51"/>
      <c r="H602" s="50"/>
      <c r="I602" s="48"/>
      <c r="J602" s="51"/>
      <c r="K602" s="45"/>
      <c r="L602" s="45"/>
      <c r="M602" s="45"/>
      <c r="N602" s="316"/>
    </row>
  </sheetData>
  <sheetProtection algorithmName="SHA-512" hashValue="wYPPNFsNKBk8aTFd5x1ZgtrZO6gXMx7ehx9u5CCcTXJbMLOeMn0E+NiEcFvFko9jl00haaTNSUUjcrjg+k6wug==" saltValue="5zFaXktTRlPSBx52q+YZxA==" spinCount="100000" sheet="1" objects="1" scenarios="1" formatColumns="0" formatRows="0"/>
  <mergeCells count="13">
    <mergeCell ref="B1:M1"/>
    <mergeCell ref="O3:S3"/>
    <mergeCell ref="O11:O13"/>
    <mergeCell ref="P11:P13"/>
    <mergeCell ref="C5:F5"/>
    <mergeCell ref="H8:K8"/>
    <mergeCell ref="B11:M11"/>
    <mergeCell ref="C7:F7"/>
    <mergeCell ref="C8:F8"/>
    <mergeCell ref="F6:J6"/>
    <mergeCell ref="H7:K7"/>
    <mergeCell ref="C4:F4"/>
    <mergeCell ref="F12:F13"/>
  </mergeCells>
  <conditionalFormatting sqref="P4:P5">
    <cfRule type="cellIs" dxfId="58" priority="21" operator="equal">
      <formula>0</formula>
    </cfRule>
  </conditionalFormatting>
  <conditionalFormatting sqref="H14:H313">
    <cfRule type="containsBlanks" dxfId="57" priority="30">
      <formula>LEN(TRIM(H14))=0</formula>
    </cfRule>
    <cfRule type="cellIs" dxfId="56" priority="65" operator="lessThan">
      <formula>0.9</formula>
    </cfRule>
  </conditionalFormatting>
  <conditionalFormatting sqref="O5">
    <cfRule type="cellIs" dxfId="55" priority="18" operator="equal">
      <formula>0</formula>
    </cfRule>
  </conditionalFormatting>
  <conditionalFormatting sqref="F6">
    <cfRule type="cellIs" dxfId="54" priority="11" operator="equal">
      <formula>0</formula>
    </cfRule>
  </conditionalFormatting>
  <conditionalFormatting sqref="C6:E6">
    <cfRule type="cellIs" dxfId="53" priority="10" operator="equal">
      <formula>0</formula>
    </cfRule>
  </conditionalFormatting>
  <conditionalFormatting sqref="C8:F8 H8:K8">
    <cfRule type="cellIs" dxfId="52" priority="3" operator="equal">
      <formula>0</formula>
    </cfRule>
    <cfRule type="containsText" dxfId="51" priority="8" operator="containsText" text="Select">
      <formula>NOT(ISERROR(SEARCH("Select",C8)))</formula>
    </cfRule>
  </conditionalFormatting>
  <conditionalFormatting sqref="C5:F5">
    <cfRule type="cellIs" dxfId="50" priority="7" operator="equal">
      <formula>0</formula>
    </cfRule>
  </conditionalFormatting>
  <conditionalFormatting sqref="O7:P7">
    <cfRule type="cellIs" dxfId="49" priority="2" stopIfTrue="1" operator="equal">
      <formula>0</formula>
    </cfRule>
  </conditionalFormatting>
  <conditionalFormatting sqref="Q4:Q5">
    <cfRule type="cellIs" dxfId="48" priority="1" stopIfTrue="1" operator="equal">
      <formula>0</formula>
    </cfRule>
  </conditionalFormatting>
  <dataValidations count="4">
    <dataValidation type="list" allowBlank="1" showInputMessage="1" showErrorMessage="1" sqref="I14:I313">
      <formula1>Role</formula1>
    </dataValidation>
    <dataValidation type="list" allowBlank="1" showInputMessage="1" showErrorMessage="1" sqref="E14:E313">
      <formula1>"Yes, No"</formula1>
    </dataValidation>
    <dataValidation type="list" allowBlank="1" showInputMessage="1" showErrorMessage="1" sqref="K14:K313">
      <formula1>PropType1</formula1>
    </dataValidation>
    <dataValidation type="list" allowBlank="1" showInputMessage="1" showErrorMessage="1" sqref="L14:M313">
      <formula1>$AC$4:$AC$11</formula1>
    </dataValidation>
  </dataValidations>
  <pageMargins left="0.45" right="0.45" top="0.55000000000000004" bottom="0.5" header="0.3" footer="0.3"/>
  <pageSetup scale="86" fitToHeight="0" orientation="landscape" r:id="rId1"/>
  <headerFooter>
    <oddHeader>&amp;C&amp;"Arial,Bold"&amp;12Compliance History Summary (CHS)</oddHeader>
    <oddFooter>&amp;L&amp;"Arial,Regular"&amp;9Georgia Department of Community Affairs&amp;C&amp;"Arial,Regular"&amp;9&amp;P of &amp;N&amp;R&amp;"Arial,Regular"&amp;9Compliance History</oddFooter>
  </headerFooter>
  <extLst>
    <ext xmlns:x14="http://schemas.microsoft.com/office/spreadsheetml/2009/9/main" uri="{78C0D931-6437-407d-A8EE-F0AAD7539E65}">
      <x14:conditionalFormattings>
        <x14:conditionalFormatting xmlns:xm="http://schemas.microsoft.com/office/excel/2006/main">
          <x14:cfRule type="containsText" priority="9" operator="containsText" text="Yes" id="{C338538E-8EBA-48C0-A42E-49A7C8235E56}">
            <xm:f>NOT(ISERROR(SEARCH("Yes",'Performance Questionnaire'!A4)))</xm:f>
            <x14:dxf>
              <font>
                <color rgb="FF9C0006"/>
              </font>
              <fill>
                <patternFill>
                  <bgColor rgb="FFFFC7CE"/>
                </patternFill>
              </fill>
            </x14:dxf>
          </x14:cfRule>
          <xm:sqref>G5</xm:sqref>
        </x14:conditionalFormatting>
        <x14:conditionalFormatting xmlns:xm="http://schemas.microsoft.com/office/excel/2006/main">
          <x14:cfRule type="containsText" priority="64" operator="containsText" text="Yes" id="{C338538E-8EBA-48C0-A42E-49A7C8235E56}">
            <xm:f>NOT(ISERROR(SEARCH("Yes",'Performance Questionnaire'!A3)))</xm:f>
            <x14:dxf>
              <font>
                <color rgb="FF9C0006"/>
              </font>
              <fill>
                <patternFill>
                  <bgColor rgb="FFFFC7CE"/>
                </patternFill>
              </fill>
            </x14:dxf>
          </x14:cfRule>
          <xm:sqref>C4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GridLines="0" zoomScaleNormal="100" zoomScaleSheetLayoutView="85" workbookViewId="0">
      <selection activeCell="B13" sqref="B13"/>
    </sheetView>
  </sheetViews>
  <sheetFormatPr defaultColWidth="8.85546875" defaultRowHeight="15" x14ac:dyDescent="0.2"/>
  <cols>
    <col min="1" max="1" width="35.140625" style="280" customWidth="1"/>
    <col min="2" max="2" width="44" style="280" customWidth="1"/>
    <col min="3" max="3" width="27.28515625" style="280" customWidth="1"/>
    <col min="4" max="13" width="7.140625" style="280" customWidth="1"/>
    <col min="14" max="15" width="5.85546875" style="280" customWidth="1"/>
    <col min="16" max="16384" width="8.85546875" style="280"/>
  </cols>
  <sheetData>
    <row r="1" spans="1:26" ht="18.75" x14ac:dyDescent="0.3">
      <c r="A1" s="278"/>
      <c r="B1" s="278"/>
      <c r="C1" s="278"/>
      <c r="D1" s="278"/>
      <c r="E1" s="278"/>
      <c r="F1" s="278"/>
      <c r="G1" s="278"/>
      <c r="H1" s="278"/>
      <c r="I1" s="278"/>
      <c r="J1" s="278"/>
      <c r="K1" s="278"/>
      <c r="L1" s="278"/>
      <c r="M1" s="278"/>
      <c r="N1" s="279"/>
      <c r="O1" s="279"/>
      <c r="P1" s="279"/>
      <c r="Q1" s="279"/>
      <c r="R1" s="279"/>
      <c r="S1" s="279"/>
      <c r="T1" s="279"/>
      <c r="U1" s="279"/>
      <c r="V1" s="279"/>
      <c r="W1" s="279"/>
      <c r="X1" s="279"/>
      <c r="Y1" s="279"/>
      <c r="Z1" s="279"/>
    </row>
    <row r="2" spans="1:26" s="282" customFormat="1" ht="15.75" x14ac:dyDescent="0.25">
      <c r="A2" s="561" t="s">
        <v>220</v>
      </c>
      <c r="B2" s="561"/>
      <c r="C2" s="281"/>
      <c r="D2" s="281"/>
      <c r="E2" s="281"/>
      <c r="F2" s="281"/>
      <c r="G2" s="281"/>
      <c r="H2" s="281"/>
      <c r="I2" s="281"/>
      <c r="J2" s="281"/>
      <c r="K2" s="281"/>
      <c r="L2" s="281"/>
      <c r="M2" s="281"/>
    </row>
    <row r="3" spans="1:26" ht="33.75" customHeight="1" x14ac:dyDescent="0.2">
      <c r="A3" s="278"/>
      <c r="B3" s="278"/>
      <c r="C3" s="278"/>
      <c r="D3" s="278"/>
      <c r="E3" s="278"/>
      <c r="F3" s="278"/>
      <c r="G3" s="278"/>
      <c r="H3" s="278"/>
      <c r="I3" s="278"/>
      <c r="J3" s="278"/>
      <c r="K3" s="278"/>
      <c r="L3" s="278"/>
      <c r="M3" s="278"/>
      <c r="N3" s="283"/>
      <c r="O3" s="283"/>
      <c r="P3" s="283"/>
      <c r="Q3" s="283"/>
      <c r="R3" s="283"/>
      <c r="S3" s="283"/>
      <c r="T3" s="283"/>
      <c r="U3" s="283"/>
      <c r="V3" s="283"/>
      <c r="W3" s="283"/>
      <c r="X3" s="283"/>
      <c r="Y3" s="283"/>
      <c r="Z3" s="283"/>
    </row>
    <row r="4" spans="1:26" ht="6.75" customHeight="1" x14ac:dyDescent="0.2">
      <c r="A4" s="562"/>
      <c r="B4" s="562"/>
      <c r="C4" s="562"/>
      <c r="D4" s="562"/>
      <c r="E4" s="562"/>
      <c r="F4" s="562"/>
      <c r="G4" s="562"/>
      <c r="H4" s="562"/>
      <c r="I4" s="562"/>
      <c r="J4" s="562"/>
      <c r="K4" s="562"/>
      <c r="L4" s="562"/>
      <c r="M4" s="562"/>
    </row>
    <row r="5" spans="1:26" ht="21" customHeight="1" x14ac:dyDescent="0.2">
      <c r="A5" s="563" t="s">
        <v>221</v>
      </c>
      <c r="B5" s="563"/>
      <c r="C5" s="284"/>
      <c r="D5" s="284"/>
      <c r="E5" s="284"/>
      <c r="F5" s="284"/>
      <c r="G5" s="284"/>
      <c r="H5" s="284"/>
      <c r="I5" s="284"/>
      <c r="J5" s="284"/>
      <c r="K5" s="284"/>
      <c r="L5" s="284"/>
      <c r="M5" s="284"/>
    </row>
    <row r="6" spans="1:26" ht="21.75" customHeight="1" x14ac:dyDescent="0.2">
      <c r="A6" s="285"/>
      <c r="B6" s="285"/>
      <c r="C6" s="285"/>
      <c r="D6" s="285"/>
      <c r="E6" s="285"/>
      <c r="F6" s="285"/>
      <c r="G6" s="285"/>
      <c r="H6" s="285"/>
      <c r="I6" s="285"/>
      <c r="J6" s="285"/>
      <c r="K6" s="285"/>
      <c r="L6" s="285"/>
      <c r="M6" s="285"/>
    </row>
    <row r="7" spans="1:26" s="286" customFormat="1" ht="57" customHeight="1" x14ac:dyDescent="0.25">
      <c r="A7" s="560" t="s">
        <v>222</v>
      </c>
      <c r="B7" s="560"/>
      <c r="C7" s="284"/>
      <c r="D7" s="284"/>
      <c r="E7" s="284"/>
      <c r="F7" s="284"/>
      <c r="G7" s="284"/>
      <c r="H7" s="284"/>
      <c r="I7" s="284"/>
      <c r="J7" s="284"/>
      <c r="K7" s="284"/>
      <c r="L7" s="284"/>
      <c r="M7" s="284"/>
    </row>
    <row r="8" spans="1:26" s="286" customFormat="1" ht="51" customHeight="1" x14ac:dyDescent="0.25">
      <c r="A8" s="560" t="s">
        <v>223</v>
      </c>
      <c r="B8" s="560"/>
      <c r="C8" s="284"/>
      <c r="D8" s="284"/>
      <c r="E8" s="284"/>
      <c r="F8" s="284"/>
      <c r="G8" s="284"/>
      <c r="H8" s="284"/>
      <c r="I8" s="284"/>
      <c r="J8" s="284"/>
      <c r="K8" s="284"/>
      <c r="L8" s="284"/>
      <c r="M8" s="284"/>
    </row>
    <row r="9" spans="1:26" s="286" customFormat="1" ht="70.5" customHeight="1" x14ac:dyDescent="0.25">
      <c r="A9" s="560" t="s">
        <v>224</v>
      </c>
      <c r="B9" s="560"/>
      <c r="C9" s="284"/>
      <c r="D9" s="284"/>
      <c r="E9" s="284"/>
      <c r="F9" s="284"/>
      <c r="G9" s="284"/>
      <c r="H9" s="284"/>
      <c r="I9" s="284"/>
      <c r="J9" s="284"/>
      <c r="K9" s="284"/>
      <c r="L9" s="284"/>
      <c r="M9" s="284"/>
    </row>
    <row r="10" spans="1:26" s="286" customFormat="1" ht="65.25" customHeight="1" x14ac:dyDescent="0.25">
      <c r="A10" s="560" t="s">
        <v>225</v>
      </c>
      <c r="B10" s="560"/>
      <c r="C10" s="284"/>
      <c r="D10" s="284"/>
      <c r="E10" s="284"/>
      <c r="F10" s="284"/>
      <c r="G10" s="284"/>
      <c r="H10" s="284"/>
      <c r="I10" s="284"/>
      <c r="J10" s="284"/>
      <c r="K10" s="284"/>
      <c r="L10" s="284"/>
      <c r="M10" s="284"/>
    </row>
    <row r="11" spans="1:26" ht="53.25" customHeight="1" x14ac:dyDescent="0.2">
      <c r="A11" s="560" t="s">
        <v>226</v>
      </c>
      <c r="B11" s="560"/>
      <c r="C11" s="287"/>
      <c r="D11" s="287"/>
      <c r="E11" s="287"/>
      <c r="F11" s="287"/>
      <c r="G11" s="287"/>
      <c r="H11" s="287"/>
      <c r="I11" s="287"/>
      <c r="J11" s="287"/>
      <c r="K11" s="287"/>
      <c r="L11" s="287"/>
      <c r="M11" s="287"/>
    </row>
    <row r="12" spans="1:26" ht="48" customHeight="1" x14ac:dyDescent="0.2">
      <c r="A12" s="288"/>
      <c r="B12" s="287"/>
      <c r="C12" s="287"/>
      <c r="D12" s="287"/>
      <c r="E12" s="287"/>
      <c r="F12" s="287"/>
      <c r="G12" s="287"/>
      <c r="H12" s="287"/>
      <c r="I12" s="287"/>
      <c r="J12" s="287"/>
      <c r="K12" s="287"/>
      <c r="L12" s="287"/>
      <c r="M12" s="287"/>
    </row>
    <row r="13" spans="1:26" ht="18" customHeight="1" x14ac:dyDescent="0.2">
      <c r="A13" s="317" t="s">
        <v>227</v>
      </c>
      <c r="B13" s="360"/>
      <c r="C13" s="288"/>
      <c r="D13" s="288"/>
      <c r="E13" s="288"/>
      <c r="F13" s="288"/>
      <c r="G13" s="288"/>
      <c r="H13" s="288"/>
      <c r="I13" s="288"/>
      <c r="J13" s="288"/>
      <c r="K13" s="288"/>
      <c r="L13" s="288"/>
      <c r="M13" s="288"/>
    </row>
    <row r="14" spans="1:26" x14ac:dyDescent="0.2">
      <c r="A14" s="317"/>
      <c r="B14" s="318"/>
      <c r="C14" s="285"/>
      <c r="D14" s="285"/>
      <c r="E14" s="285"/>
      <c r="F14" s="285"/>
      <c r="G14" s="285"/>
      <c r="H14" s="285"/>
      <c r="I14" s="285"/>
      <c r="J14" s="285"/>
      <c r="K14" s="285"/>
      <c r="L14" s="285"/>
      <c r="M14" s="285"/>
    </row>
    <row r="15" spans="1:26" ht="18" customHeight="1" x14ac:dyDescent="0.2">
      <c r="A15" s="319" t="s">
        <v>228</v>
      </c>
      <c r="B15" s="361"/>
      <c r="C15" s="285"/>
      <c r="D15" s="285"/>
      <c r="E15" s="285"/>
      <c r="F15" s="285"/>
      <c r="G15" s="285"/>
      <c r="H15" s="285"/>
      <c r="I15" s="285"/>
      <c r="J15" s="285"/>
      <c r="K15" s="285"/>
      <c r="L15" s="285"/>
      <c r="M15" s="285"/>
    </row>
    <row r="16" spans="1:26" x14ac:dyDescent="0.2">
      <c r="A16" s="319"/>
      <c r="B16" s="320"/>
      <c r="C16" s="289"/>
      <c r="D16" s="289"/>
      <c r="E16" s="289"/>
      <c r="F16" s="289"/>
      <c r="G16" s="289"/>
      <c r="H16" s="289"/>
      <c r="I16" s="289"/>
      <c r="J16" s="289"/>
      <c r="K16" s="289"/>
      <c r="L16" s="289"/>
      <c r="M16" s="289"/>
    </row>
    <row r="17" spans="1:13" ht="18" customHeight="1" x14ac:dyDescent="0.2">
      <c r="A17" s="319" t="s">
        <v>229</v>
      </c>
      <c r="B17" s="361"/>
      <c r="D17" s="285"/>
      <c r="E17" s="285"/>
      <c r="F17" s="285"/>
      <c r="G17" s="285"/>
      <c r="H17" s="285"/>
      <c r="I17" s="285"/>
      <c r="J17" s="285"/>
      <c r="K17" s="285"/>
      <c r="L17" s="285"/>
      <c r="M17" s="285"/>
    </row>
    <row r="18" spans="1:13" x14ac:dyDescent="0.2">
      <c r="A18" s="319"/>
      <c r="B18" s="318"/>
      <c r="C18" s="285"/>
      <c r="D18" s="285"/>
      <c r="E18" s="285"/>
      <c r="F18" s="285"/>
      <c r="G18" s="285"/>
      <c r="H18" s="285"/>
      <c r="I18" s="285"/>
      <c r="J18" s="285"/>
      <c r="K18" s="285"/>
      <c r="L18" s="285"/>
      <c r="M18" s="285"/>
    </row>
    <row r="19" spans="1:13" x14ac:dyDescent="0.2">
      <c r="A19" s="319" t="s">
        <v>230</v>
      </c>
      <c r="B19" s="321"/>
      <c r="C19" s="285"/>
      <c r="D19" s="285"/>
      <c r="E19" s="285"/>
      <c r="F19" s="285"/>
      <c r="G19" s="285"/>
      <c r="H19" s="285"/>
      <c r="I19" s="285"/>
      <c r="J19" s="285"/>
      <c r="K19" s="285"/>
      <c r="L19" s="285"/>
      <c r="M19" s="285"/>
    </row>
    <row r="20" spans="1:13" ht="12" customHeight="1" x14ac:dyDescent="0.2">
      <c r="A20" s="290"/>
      <c r="B20" s="290"/>
      <c r="C20" s="290"/>
      <c r="D20" s="290"/>
      <c r="E20" s="290"/>
      <c r="F20" s="290"/>
      <c r="G20" s="289"/>
      <c r="H20" s="290"/>
      <c r="I20" s="290"/>
      <c r="J20" s="290"/>
      <c r="K20" s="290"/>
      <c r="L20" s="290"/>
      <c r="M20" s="290"/>
    </row>
    <row r="21" spans="1:13" ht="11.45" customHeight="1" x14ac:dyDescent="0.2">
      <c r="A21" s="278"/>
      <c r="B21" s="278"/>
      <c r="C21" s="278"/>
      <c r="D21" s="278"/>
      <c r="E21" s="278"/>
      <c r="F21" s="278"/>
      <c r="G21" s="278"/>
    </row>
    <row r="22" spans="1:13" ht="11.45" customHeight="1" x14ac:dyDescent="0.2">
      <c r="A22" s="278"/>
      <c r="B22" s="278"/>
      <c r="C22" s="278"/>
      <c r="D22" s="278"/>
      <c r="E22" s="278"/>
      <c r="F22" s="278"/>
      <c r="G22" s="278"/>
      <c r="H22" s="278"/>
      <c r="I22" s="278"/>
      <c r="J22" s="278"/>
      <c r="K22" s="278"/>
      <c r="L22" s="278"/>
      <c r="M22" s="278"/>
    </row>
    <row r="23" spans="1:13" ht="11.45" customHeight="1" x14ac:dyDescent="0.2">
      <c r="A23" s="278"/>
      <c r="B23" s="278"/>
      <c r="C23" s="278"/>
      <c r="D23" s="278"/>
      <c r="E23" s="278"/>
      <c r="F23" s="278"/>
      <c r="G23" s="278"/>
      <c r="H23" s="278"/>
      <c r="I23" s="278"/>
      <c r="J23" s="278"/>
      <c r="K23" s="278"/>
      <c r="L23" s="278"/>
      <c r="M23" s="278"/>
    </row>
    <row r="24" spans="1:13" ht="11.45" customHeight="1" x14ac:dyDescent="0.2"/>
    <row r="25" spans="1:13" ht="11.45" customHeight="1" x14ac:dyDescent="0.2"/>
    <row r="26" spans="1:13" ht="11.45" customHeight="1" x14ac:dyDescent="0.2"/>
    <row r="27" spans="1:13" ht="11.45" customHeight="1" x14ac:dyDescent="0.2"/>
    <row r="28" spans="1:13" ht="11.45" customHeight="1" x14ac:dyDescent="0.2"/>
  </sheetData>
  <sheetProtection algorithmName="SHA-512" hashValue="wPlBa9FQbGFZA1dzjTOi4LUREoUYlnveaHdQ74KLQyem50QRfszvgyVeNlXmDlw5HCU7fNxReWJtz3tGqjXU3g==" saltValue="Ruxu4efOcfZgUMcE7IzxqA==" spinCount="100000" sheet="1" objects="1" scenarios="1" formatColumns="0" formatRows="0"/>
  <mergeCells count="8">
    <mergeCell ref="A10:B10"/>
    <mergeCell ref="A11:B11"/>
    <mergeCell ref="A2:B2"/>
    <mergeCell ref="A4:M4"/>
    <mergeCell ref="A5:B5"/>
    <mergeCell ref="A7:B7"/>
    <mergeCell ref="A8:B8"/>
    <mergeCell ref="A9:B9"/>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zoomScaleSheetLayoutView="100" workbookViewId="0">
      <selection activeCell="B11" sqref="B11"/>
    </sheetView>
  </sheetViews>
  <sheetFormatPr defaultRowHeight="15" x14ac:dyDescent="0.2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x14ac:dyDescent="0.25">
      <c r="A1" s="237"/>
      <c r="B1" s="237"/>
      <c r="C1" s="237"/>
      <c r="D1" s="237"/>
      <c r="E1" s="237"/>
      <c r="F1" s="237"/>
    </row>
    <row r="2" spans="1:6" x14ac:dyDescent="0.25">
      <c r="A2" s="237"/>
      <c r="B2" s="237"/>
      <c r="C2" s="237"/>
      <c r="D2" s="237"/>
      <c r="E2" s="237"/>
      <c r="F2" s="237"/>
    </row>
    <row r="3" spans="1:6" x14ac:dyDescent="0.25">
      <c r="A3" s="237"/>
      <c r="B3" s="237"/>
      <c r="C3" s="237"/>
      <c r="D3" s="237"/>
      <c r="E3" s="237"/>
      <c r="F3" s="237"/>
    </row>
    <row r="4" spans="1:6" ht="9.75" customHeight="1" x14ac:dyDescent="0.25">
      <c r="A4" s="237"/>
      <c r="B4" s="237"/>
      <c r="C4" s="237"/>
      <c r="D4" s="237"/>
      <c r="E4" s="237"/>
      <c r="F4" s="237"/>
    </row>
    <row r="5" spans="1:6" ht="9.75" customHeight="1" x14ac:dyDescent="0.25">
      <c r="A5" s="237"/>
      <c r="B5" s="237"/>
      <c r="C5" s="237"/>
      <c r="D5" s="237"/>
      <c r="E5" s="237"/>
      <c r="F5" s="237"/>
    </row>
    <row r="6" spans="1:6" ht="18" x14ac:dyDescent="0.25">
      <c r="A6" s="237"/>
      <c r="D6" s="238"/>
      <c r="E6" s="238"/>
      <c r="F6" s="238"/>
    </row>
    <row r="7" spans="1:6" ht="18" x14ac:dyDescent="0.25">
      <c r="A7" s="237"/>
      <c r="B7" s="238" t="s">
        <v>194</v>
      </c>
      <c r="C7" s="239"/>
      <c r="D7" s="239"/>
      <c r="E7" s="237"/>
      <c r="F7" s="237"/>
    </row>
    <row r="8" spans="1:6" x14ac:dyDescent="0.25">
      <c r="A8" s="237"/>
      <c r="B8" s="237"/>
      <c r="C8" s="237"/>
      <c r="D8" s="237"/>
      <c r="E8" s="237"/>
      <c r="F8" s="237"/>
    </row>
    <row r="9" spans="1:6" x14ac:dyDescent="0.25">
      <c r="A9" s="237"/>
      <c r="B9" s="237"/>
      <c r="C9" s="237"/>
      <c r="D9" s="237"/>
      <c r="E9" s="237"/>
      <c r="F9" s="237"/>
    </row>
    <row r="10" spans="1:6" ht="18" x14ac:dyDescent="0.25">
      <c r="A10" s="240"/>
      <c r="B10" s="239"/>
      <c r="C10" s="239"/>
      <c r="D10" s="239"/>
      <c r="E10" s="237"/>
      <c r="F10" s="237"/>
    </row>
    <row r="11" spans="1:6" x14ac:dyDescent="0.25">
      <c r="A11" s="241" t="s">
        <v>195</v>
      </c>
      <c r="B11" s="242"/>
      <c r="C11" s="241" t="s">
        <v>196</v>
      </c>
      <c r="D11" s="242"/>
      <c r="E11" s="241" t="s">
        <v>197</v>
      </c>
      <c r="F11" s="242"/>
    </row>
    <row r="12" spans="1:6" x14ac:dyDescent="0.25">
      <c r="A12" s="243"/>
      <c r="B12" s="237"/>
      <c r="C12" s="243"/>
      <c r="D12" s="237"/>
      <c r="E12" s="243"/>
      <c r="F12" s="237"/>
    </row>
    <row r="13" spans="1:6" ht="24.75" x14ac:dyDescent="0.25">
      <c r="A13" s="241" t="s">
        <v>198</v>
      </c>
      <c r="B13" s="564"/>
      <c r="C13" s="564"/>
      <c r="D13" s="564"/>
      <c r="E13" s="564"/>
      <c r="F13" s="564"/>
    </row>
    <row r="14" spans="1:6" x14ac:dyDescent="0.25">
      <c r="A14" s="243"/>
      <c r="B14" s="237"/>
      <c r="C14" s="243"/>
      <c r="D14" s="237"/>
      <c r="E14" s="243"/>
      <c r="F14" s="237"/>
    </row>
    <row r="15" spans="1:6" x14ac:dyDescent="0.25">
      <c r="A15" s="244" t="s">
        <v>199</v>
      </c>
      <c r="B15" s="242"/>
      <c r="C15" s="244" t="s">
        <v>200</v>
      </c>
      <c r="D15" s="242"/>
      <c r="E15" s="241" t="s">
        <v>201</v>
      </c>
      <c r="F15" s="245"/>
    </row>
    <row r="16" spans="1:6" x14ac:dyDescent="0.25">
      <c r="A16" s="243"/>
      <c r="B16" s="237"/>
      <c r="C16" s="243"/>
      <c r="D16" s="237"/>
      <c r="E16" s="243"/>
      <c r="F16" s="237"/>
    </row>
    <row r="17" spans="1:6" ht="24.75" x14ac:dyDescent="0.25">
      <c r="A17" s="241" t="s">
        <v>202</v>
      </c>
      <c r="B17" s="242"/>
      <c r="C17" s="241" t="s">
        <v>203</v>
      </c>
      <c r="D17" s="246"/>
      <c r="E17" s="247" t="s">
        <v>204</v>
      </c>
      <c r="F17" s="242"/>
    </row>
    <row r="18" spans="1:6" x14ac:dyDescent="0.25">
      <c r="A18" s="241"/>
      <c r="B18" s="248"/>
      <c r="C18" s="241"/>
      <c r="D18" s="249"/>
      <c r="E18" s="247"/>
      <c r="F18" s="250"/>
    </row>
    <row r="19" spans="1:6" x14ac:dyDescent="0.25">
      <c r="A19" s="237"/>
      <c r="B19" s="237"/>
      <c r="C19" s="237"/>
      <c r="D19" s="237"/>
      <c r="E19" s="243"/>
      <c r="F19" s="237"/>
    </row>
    <row r="20" spans="1:6" ht="15" customHeight="1" x14ac:dyDescent="0.25">
      <c r="A20" s="565" t="s">
        <v>205</v>
      </c>
      <c r="B20" s="565"/>
      <c r="C20" s="565"/>
      <c r="D20" s="565"/>
      <c r="E20" s="565"/>
      <c r="F20" s="565"/>
    </row>
    <row r="21" spans="1:6" ht="15" customHeight="1" x14ac:dyDescent="0.25">
      <c r="A21" s="565"/>
      <c r="B21" s="565"/>
      <c r="C21" s="565"/>
      <c r="D21" s="565"/>
      <c r="E21" s="565"/>
      <c r="F21" s="565"/>
    </row>
    <row r="22" spans="1:6" ht="15.75" customHeight="1" x14ac:dyDescent="0.25">
      <c r="A22" s="565"/>
      <c r="B22" s="565"/>
      <c r="C22" s="565"/>
      <c r="D22" s="565"/>
      <c r="E22" s="565"/>
      <c r="F22" s="565"/>
    </row>
    <row r="23" spans="1:6" x14ac:dyDescent="0.25">
      <c r="A23" s="565"/>
      <c r="B23" s="565"/>
      <c r="C23" s="565"/>
      <c r="D23" s="565"/>
      <c r="E23" s="565"/>
      <c r="F23" s="565"/>
    </row>
    <row r="24" spans="1:6" x14ac:dyDescent="0.25">
      <c r="A24" s="565"/>
      <c r="B24" s="565"/>
      <c r="C24" s="565"/>
      <c r="D24" s="565"/>
      <c r="E24" s="565"/>
      <c r="F24" s="565"/>
    </row>
    <row r="25" spans="1:6" x14ac:dyDescent="0.25">
      <c r="A25" s="565"/>
      <c r="B25" s="565"/>
      <c r="C25" s="565"/>
      <c r="D25" s="565"/>
      <c r="E25" s="565"/>
      <c r="F25" s="565"/>
    </row>
    <row r="26" spans="1:6" x14ac:dyDescent="0.25">
      <c r="A26" s="251"/>
      <c r="B26" s="251"/>
      <c r="C26" s="251"/>
      <c r="D26" s="251"/>
      <c r="E26" s="251"/>
      <c r="F26" s="251"/>
    </row>
    <row r="27" spans="1:6" x14ac:dyDescent="0.25">
      <c r="A27" s="251"/>
      <c r="B27" s="251"/>
      <c r="C27" s="251"/>
      <c r="D27" s="251"/>
      <c r="E27" s="251"/>
      <c r="F27" s="251"/>
    </row>
    <row r="28" spans="1:6" x14ac:dyDescent="0.25">
      <c r="A28" s="252" t="s">
        <v>206</v>
      </c>
      <c r="B28" s="253"/>
      <c r="C28" s="253"/>
      <c r="D28" s="253"/>
      <c r="E28" s="252" t="s">
        <v>207</v>
      </c>
      <c r="F28" s="254"/>
    </row>
    <row r="29" spans="1:6" x14ac:dyDescent="0.25">
      <c r="A29" s="237"/>
      <c r="B29" s="237"/>
      <c r="C29" s="237"/>
      <c r="D29" s="237"/>
      <c r="E29" s="237"/>
      <c r="F29" s="237"/>
    </row>
  </sheetData>
  <sheetProtection algorithmName="SHA-512" hashValue="a6vK24oLUdfo0+WLE43BXQwDR17JzqmLd4GrWi0UcDAQZKX5VIhRPEi8cZJlAKuMUAklpzBOGMX/TWmSUu3q0A==" saltValue="bPR4q3uh+sGdJxxd0Q+mGA==" spinCount="100000" sheet="1" objects="1" scenarios="1"/>
  <mergeCells count="2">
    <mergeCell ref="B13:F13"/>
    <mergeCell ref="A20:F2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801D339CAD58448A3FB5E266F8AB18" ma:contentTypeVersion="0" ma:contentTypeDescription="Create a new document." ma:contentTypeScope="" ma:versionID="7b3e3160000854c2aab9e0351e42b8a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2.xml><?xml version="1.0" encoding="utf-8"?>
<ds:datastoreItem xmlns:ds="http://schemas.openxmlformats.org/officeDocument/2006/customXml" ds:itemID="{06A430BD-AC3F-445A-8054-D9F035B42865}">
  <ds:schemaRef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96910EB-A0FF-4DAF-B9D5-B53EEA1B1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26</vt:i4>
      </vt:variant>
    </vt:vector>
  </HeadingPairs>
  <TitlesOfParts>
    <vt:vector size="36" baseType="lpstr">
      <vt:lpstr>Instructions</vt:lpstr>
      <vt:lpstr>Performance Questionnaire</vt:lpstr>
      <vt:lpstr>Project Narrative</vt:lpstr>
      <vt:lpstr>Org Chart</vt:lpstr>
      <vt:lpstr>Capacity Form</vt:lpstr>
      <vt:lpstr>Experience Summary</vt:lpstr>
      <vt:lpstr>Compliance History</vt:lpstr>
      <vt:lpstr>Performance Workbook Cert Ltr</vt:lpstr>
      <vt:lpstr>Credit &amp; Criminal Release</vt:lpstr>
      <vt:lpstr>DCASBarrettUseOnly</vt:lpstr>
      <vt:lpstr>City</vt:lpstr>
      <vt:lpstr>County</vt:lpstr>
      <vt:lpstr>DetRev</vt:lpstr>
      <vt:lpstr>ExActivity</vt:lpstr>
      <vt:lpstr>ExRole</vt:lpstr>
      <vt:lpstr>ExSources</vt:lpstr>
      <vt:lpstr>Member</vt:lpstr>
      <vt:lpstr>PartRole</vt:lpstr>
      <vt:lpstr>'Compliance History'!Print_Area</vt:lpstr>
      <vt:lpstr>'Credit &amp; Criminal Release'!Print_Area</vt:lpstr>
      <vt:lpstr>'Experience Summary'!Print_Area</vt:lpstr>
      <vt:lpstr>Instructions!Print_Area</vt:lpstr>
      <vt:lpstr>'Performance Questionnaire'!Print_Area</vt:lpstr>
      <vt:lpstr>'Performance Workbook Cert Ltr'!Print_Area</vt:lpstr>
      <vt:lpstr>'Project Narrative'!Print_Area</vt:lpstr>
      <vt:lpstr>'Compliance History'!Print_Titles</vt:lpstr>
      <vt:lpstr>'Experience Summary'!Print_Titles</vt:lpstr>
      <vt:lpstr>'Performance Questionnaire'!Print_Titles</vt:lpstr>
      <vt:lpstr>Project</vt:lpstr>
      <vt:lpstr>'Compliance History'!PropType</vt:lpstr>
      <vt:lpstr>PropType1</vt:lpstr>
      <vt:lpstr>'Compliance History'!RevRole</vt:lpstr>
      <vt:lpstr>'Compliance History'!RevType</vt:lpstr>
      <vt:lpstr>'Compliance History'!Role</vt:lpstr>
      <vt:lpstr>DCASBarrettUseOnly!Role</vt:lpstr>
      <vt:lpstr>'Compliance History'!Sources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marie.palena</dc:creator>
  <cp:lastModifiedBy>Stephen Barrett</cp:lastModifiedBy>
  <cp:lastPrinted>2016-03-22T18:22:32Z</cp:lastPrinted>
  <dcterms:created xsi:type="dcterms:W3CDTF">2016-02-06T22:22:43Z</dcterms:created>
  <dcterms:modified xsi:type="dcterms:W3CDTF">2016-03-24T21:23:50Z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0x010100E1801D339CAD58448A3FB5E266F8AB18</vt:lpwstr>
  </property>
</Properties>
</file>